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A:\May25\"/>
    </mc:Choice>
  </mc:AlternateContent>
  <xr:revisionPtr revIDLastSave="0" documentId="13_ncr:1_{463E511F-6AC3-4DDB-ACA7-9AE6A77AA11B}" xr6:coauthVersionLast="47" xr6:coauthVersionMax="47" xr10:uidLastSave="{00000000-0000-0000-0000-000000000000}"/>
  <bookViews>
    <workbookView xWindow="-108" yWindow="-108" windowWidth="23256" windowHeight="14016" tabRatio="824" activeTab="2"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<sst xmlns="http://schemas.openxmlformats.org/spreadsheetml/2006/main" count="6818" uniqueCount="1603">
  <si>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</si>
  <si>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</si>
  <si>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</si>
  <si>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</si>
  <si>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</si>
  <si>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</si>
  <si>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</si>
  <si>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</si>
  <si>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</si>
  <si>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</si>
  <si>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</si>
  <si>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</si>
  <si>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</si>
  <si>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</si>
  <si>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</si>
  <si>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</si>
  <si>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</si>
  <si>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</si>
  <si>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</si>
  <si>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</si>
  <si>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</si>
  <si>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</si>
  <si>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</si>
  <si>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</si>
  <si>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</si>
  <si>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</si>
  <si>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</si>
  <si>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</si>
  <si>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</si>
  <si>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</si>
  <si>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</si>
  <si>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</si>
  <si>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</si>
  <si>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</si>
  <si>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</si>
  <si>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</si>
  <si>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</si>
  <si>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</si>
  <si>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</si>
  <si>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</si>
  <si>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</si>
  <si>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</si>
  <si>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</si>
  <si>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</si>
  <si>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</si>
  <si>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</si>
  <si>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</si>
  <si>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</si>
  <si>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</si>
  <si>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</si>
  <si>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</si>
  <si>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</si>
  <si>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</si>
  <si>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</si>
  <si>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</si>
  <si>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</si>
  <si>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</si>
  <si>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</si>
  <si>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</si>
  <si>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</si>
  <si>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</si>
  <si>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</si>
  <si>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</si>
  <si>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</si>
  <si>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</si>
  <si>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</si>
  <si>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</si>
  <si>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</si>
  <si>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</si>
  <si>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</si>
  <si>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</si>
  <si>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</si>
  <si>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</si>
  <si>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</si>
  <si>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</si>
  <si>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</si>
  <si>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</si>
  <si>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</si>
  <si>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</si>
  <si>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</si>
  <si>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</si>
  <si>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</si>
  <si>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</si>
  <si>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</si>
  <si>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</si>
  <si>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</si>
  <si>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</si>
  <si>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</si>
  <si>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</si>
  <si>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</si>
  <si>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</si>
  <si>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</si>
  <si>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</si>
  <si>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</si>
  <si>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</si>
  <si>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</si>
  <si>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</si>
  <si>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</si>
  <si>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</si>
  <si>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</si>
  <si>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</si>
  <si>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</si>
  <si>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</si>
  <si>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</si>
  <si>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</si>
  <si>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</si>
  <si>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</si>
  <si>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</si>
  <si>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</si>
  <si>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</si>
  <si>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</si>
  <si>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</si>
  <si>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</si>
  <si>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</si>
  <si>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</si>
  <si>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</si>
  <si>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</si>
  <si>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</si>
  <si>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</si>
  <si>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</si>
  <si>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</si>
  <si>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</si>
  <si>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</si>
  <si>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</si>
  <si>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</si>
  <si>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</si>
  <si>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</si>
  <si>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</si>
  <si>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</si>
  <si>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</si>
  <si>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</si>
  <si>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</si>
  <si>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</si>
  <si>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</si>
  <si>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</si>
  <si>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</si>
  <si>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</si>
  <si>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</si>
  <si>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</si>
  <si>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</si>
  <si>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</si>
  <si>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</si>
  <si>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</si>
  <si>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</si>
  <si>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</si>
  <si>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</si>
  <si>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</si>
  <si>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</si>
  <si>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</si>
  <si>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</si>
  <si>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</si>
  <si>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</si>
  <si>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</si>
  <si>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</si>
  <si>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</si>
  <si>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</si>
  <si>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</si>
  <si>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</si>
  <si>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</si>
  <si>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</si>
  <si>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</si>
  <si>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</si>
  <si>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</si>
  <si>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</si>
  <si>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</si>
  <si>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</si>
  <si>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</si>
  <si>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</si>
  <si>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</si>
  <si>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</si>
  <si>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</si>
  <si>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</si>
  <si>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</si>
  <si>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</si>
  <si>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</si>
  <si>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</si>
  <si>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</si>
  <si>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</si>
  <si>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</si>
  <si>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</si>
  <si>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</si>
  <si>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</si>
  <si>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</si>
  <si>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</si>
  <si>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</si>
  <si>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</si>
  <si>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</si>
  <si>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</si>
  <si>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</si>
  <si>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</si>
  <si>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</si>
  <si>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</si>
  <si>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</si>
  <si>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</si>
  <si>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</si>
  <si>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</si>
  <si>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</si>
  <si>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</si>
  <si>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</si>
  <si>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</si>
  <si>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</si>
  <si>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</si>
  <si>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</si>
  <si>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</si>
  <si>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</si>
  <si>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</si>
  <si>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</si>
  <si>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</si>
  <si>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</si>
  <si>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</si>
  <si>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</si>
  <si>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</si>
  <si>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</si>
  <si>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</si>
  <si>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</si>
  <si>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</si>
  <si>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</si>
  <si>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</si>
  <si>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</si>
  <si>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</si>
  <si>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</si>
  <si>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</si>
  <si>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</si>
  <si>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</si>
  <si>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</si>
  <si>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</si>
  <si>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</si>
  <si>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</si>
  <si>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</si>
  <si>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</si>
  <si>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</si>
  <si>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</si>
  <si>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</si>
  <si>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</si>
  <si>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</si>
  <si>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</si>
  <si>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</si>
  <si>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</si>
  <si>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</si>
  <si>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</si>
  <si>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</si>
  <si>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</si>
  <si>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</si>
  <si>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</si>
  <si>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</si>
  <si>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</si>
  <si>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</si>
  <si>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</si>
  <si>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</si>
  <si>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</si>
  <si>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</si>
  <si>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</si>
  <si>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</si>
  <si>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</si>
  <si>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</si>
  <si>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</si>
  <si>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</si>
  <si>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</si>
  <si>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</si>
  <si>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</si>
  <si>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</si>
  <si>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</si>
  <si>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</si>
  <si>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</si>
  <si>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</si>
  <si>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</si>
  <si>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</si>
  <si>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</si>
  <si>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</si>
  <si>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</si>
  <si>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</si>
  <si>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</si>
  <si>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</si>
  <si>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</si>
  <si>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</si>
  <si>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</si>
  <si>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</si>
  <si>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</si>
  <si>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</si>
  <si>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</si>
  <si>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</si>
  <si>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</si>
  <si>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</si>
  <si>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</si>
  <si>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</si>
  <si>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</si>
  <si>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</si>
  <si>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</si>
  <si>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</si>
  <si>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</si>
  <si>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</si>
  <si>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</si>
  <si>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</si>
  <si>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</si>
  <si>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</si>
  <si>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</si>
  <si>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</si>
  <si>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</si>
  <si>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</si>
  <si>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</si>
  <si>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</si>
  <si>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</si>
  <si>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</si>
  <si>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</si>
  <si>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</si>
  <si>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</si>
  <si>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</si>
  <si>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</si>
  <si>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</si>
  <si>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</si>
  <si>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</si>
  <si>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</si>
  <si>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</si>
  <si>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</si>
  <si>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</si>
  <si>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</si>
  <si>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</si>
  <si>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</si>
  <si>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</si>
  <si>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</si>
  <si>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</si>
  <si>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</si>
  <si>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</si>
  <si>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</si>
  <si>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</si>
  <si>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</si>
  <si>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</si>
  <si>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</si>
  <si>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</si>
  <si>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</si>
  <si>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</si>
  <si>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</si>
  <si>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</si>
  <si>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</si>
  <si>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</si>
  <si>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</si>
  <si>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</si>
  <si>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</si>
  <si>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</si>
  <si>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</si>
  <si>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</si>
  <si>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</si>
  <si>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</si>
  <si>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</si>
  <si>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</si>
  <si>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</si>
  <si>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</si>
  <si>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</si>
  <si>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</si>
  <si>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</si>
  <si>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</si>
  <si>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</si>
  <si>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</si>
  <si>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</si>
  <si>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</si>
  <si>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</si>
  <si>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</si>
  <si>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</si>
  <si>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</si>
  <si>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</si>
  <si>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</si>
  <si>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</si>
  <si>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</si>
  <si>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</si>
  <si>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</si>
  <si>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</si>
  <si>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</si>
  <si>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</si>
  <si>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</si>
  <si>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</si>
  <si>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</si>
  <si>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</si>
  <si>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</si>
  <si>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</si>
  <si>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</si>
  <si>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</si>
  <si>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</si>
  <si>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</si>
  <si>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</si>
  <si>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</si>
  <si>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</si>
  <si>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</si>
  <si>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</si>
  <si>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</si>
  <si>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</si>
  <si>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</si>
  <si>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</si>
  <si>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</si>
  <si>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</si>
  <si>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</si>
  <si>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</si>
  <si>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</si>
  <si>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</si>
  <si>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</si>
  <si>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</si>
  <si>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</si>
  <si>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</si>
  <si>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</si>
  <si>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</si>
  <si>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</si>
  <si>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</si>
  <si>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</si>
  <si>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</si>
  <si>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</si>
  <si>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</si>
  <si>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</si>
  <si>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</si>
  <si>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</si>
  <si>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</si>
  <si>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</si>
  <si>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</si>
  <si>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</si>
  <si>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</si>
  <si>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</si>
  <si>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</si>
  <si>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</si>
  <si>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</si>
  <si>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</si>
  <si>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</si>
  <si>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</si>
  <si>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</si>
  <si>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</si>
  <si>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</si>
  <si>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</si>
  <si>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</si>
  <si>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</si>
  <si>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</si>
  <si>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</si>
  <si>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</si>
  <si>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</si>
  <si>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</si>
  <si>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</si>
  <si>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</si>
  <si>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</si>
  <si>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</si>
  <si>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</si>
  <si>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</si>
  <si>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</si>
  <si>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</si>
  <si>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</si>
  <si>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</si>
  <si>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</si>
  <si>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</si>
  <si>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</si>
  <si>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</si>
  <si>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</si>
  <si>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</si>
  <si>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</si>
  <si>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</si>
  <si>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</si>
  <si>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</si>
  <si>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</si>
  <si>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</si>
  <si>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</si>
  <si>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</si>
  <si>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</si>
  <si>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</si>
  <si>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</si>
  <si>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</si>
  <si>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</si>
  <si>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</si>
  <si>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</si>
  <si>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</si>
  <si>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</si>
  <si>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</si>
  <si>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</si>
  <si>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</si>
  <si>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</si>
  <si>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</si>
  <si>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</si>
  <si>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</si>
  <si>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</si>
  <si>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</si>
  <si>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</si>
  <si>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</si>
  <si>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</si>
  <si>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</si>
  <si>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</si>
  <si>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</si>
  <si>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</si>
  <si>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</si>
  <si>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</si>
  <si>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</si>
  <si>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</si>
  <si>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</si>
  <si>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</si>
  <si>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</si>
  <si>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</si>
  <si>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</si>
  <si>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</si>
  <si>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</si>
  <si>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</si>
  <si>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</si>
  <si>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</si>
  <si>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</si>
  <si>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</si>
  <si>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</si>
  <si>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</si>
  <si>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</si>
  <si>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</si>
  <si>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</si>
  <si>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</si>
  <si>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</si>
  <si>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</si>
  <si>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</si>
  <si>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</si>
  <si>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</si>
  <si>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</si>
  <si>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</si>
  <si>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</si>
  <si>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</si>
  <si>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</si>
  <si>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</si>
  <si>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</si>
  <si>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</si>
  <si>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</si>
  <si>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</si>
  <si>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</si>
  <si>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</si>
  <si>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</si>
  <si>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</si>
  <si>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</si>
  <si>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</si>
  <si>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</si>
  <si>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</si>
  <si>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</si>
  <si>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</si>
  <si>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</si>
  <si>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</si>
  <si>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</si>
  <si>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</si>
  <si>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</si>
  <si>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</si>
  <si>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</si>
  <si>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</si>
  <si>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</si>
  <si>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</si>
  <si>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</si>
  <si>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</si>
  <si>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</si>
  <si>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</si>
  <si>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</si>
  <si>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</si>
  <si>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</si>
  <si>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</si>
  <si>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</si>
  <si>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</si>
  <si>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</si>
  <si>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</si>
  <si>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</si>
  <si>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</si>
  <si>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</si>
  <si>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</si>
  <si>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</si>
  <si>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</si>
  <si>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</si>
  <si>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</si>
  <si>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</si>
  <si>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</si>
  <si>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</si>
  <si>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</si>
  <si>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</si>
  <si>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</si>
  <si>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</si>
  <si>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</si>
  <si>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</si>
  <si>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</si>
  <si>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</si>
  <si>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</si>
  <si>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</si>
  <si>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</si>
  <si>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</si>
  <si>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</si>
  <si>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</si>
  <si>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</si>
  <si>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</si>
  <si>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</si>
  <si>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</si>
  <si>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</si>
  <si>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</si>
  <si>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</si>
  <si>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</si>
  <si>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</si>
  <si>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</si>
  <si>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</si>
  <si>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</si>
  <si>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</si>
  <si>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</si>
  <si>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</si>
  <si>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</si>
  <si>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</si>
  <si>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</si>
  <si>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</si>
  <si>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</si>
  <si>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</si>
  <si>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</si>
  <si>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</si>
  <si>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</si>
  <si>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</si>
  <si>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</si>
  <si>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</si>
  <si>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</si>
  <si>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</si>
  <si>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</si>
  <si>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</si>
  <si>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</si>
  <si>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</si>
  <si>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</si>
  <si>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</si>
  <si>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</si>
  <si>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</si>
  <si>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</si>
  <si>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</si>
  <si>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</si>
  <si>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</si>
  <si>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</si>
  <si>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</si>
  <si>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</si>
  <si>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</si>
  <si>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</si>
  <si>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</si>
  <si>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</si>
  <si>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</si>
  <si>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</si>
  <si>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</si>
  <si>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</si>
  <si>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</si>
  <si>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</si>
  <si>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</si>
  <si>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</si>
  <si>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</si>
  <si>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</si>
  <si>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</si>
  <si>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</si>
  <si>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</si>
  <si>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</si>
  <si>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</si>
  <si>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</si>
  <si>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</si>
  <si>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</si>
  <si>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</si>
  <si>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</si>
  <si>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</si>
  <si>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</si>
  <si>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</si>
  <si>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</si>
  <si>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</si>
  <si>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</si>
  <si>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</si>
  <si>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</si>
  <si>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</si>
  <si>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</si>
  <si>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</si>
  <si>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</si>
  <si>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</si>
  <si>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</si>
  <si>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</si>
  <si>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</si>
  <si>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</si>
  <si>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</si>
  <si>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</si>
  <si>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</si>
  <si>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</si>
  <si>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</si>
  <si>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</si>
  <si>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</si>
  <si>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</si>
  <si>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</si>
  <si>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</si>
  <si>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</si>
  <si>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</si>
  <si>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</si>
  <si>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</si>
  <si>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</si>
  <si>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</si>
  <si>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</si>
  <si>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</si>
  <si>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</si>
  <si>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</si>
  <si>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</si>
  <si>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</si>
  <si>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</si>
  <si>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</si>
  <si>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</si>
  <si>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</si>
  <si>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</si>
  <si>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</si>
  <si>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</si>
  <si>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</si>
  <si>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</si>
  <si>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</si>
  <si>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</si>
  <si>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</si>
  <si>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</si>
  <si>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</si>
  <si>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</si>
  <si>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</si>
  <si>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</si>
  <si>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</si>
  <si>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</si>
  <si>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</si>
  <si>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</si>
  <si>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</si>
  <si>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</si>
  <si>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</si>
  <si>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</si>
  <si>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</si>
  <si>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</si>
  <si>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</si>
  <si>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</si>
  <si>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</si>
  <si>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</si>
  <si>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</si>
  <si>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</si>
  <si>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</si>
  <si>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</si>
  <si>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</si>
  <si>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</si>
  <si>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</si>
  <si>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</si>
  <si>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</si>
  <si>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</si>
  <si>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</si>
  <si>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</si>
  <si>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</si>
  <si>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</si>
  <si>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</si>
  <si>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</si>
  <si>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</si>
  <si>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</si>
  <si>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</si>
  <si>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</si>
  <si>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</si>
  <si>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</si>
  <si>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</si>
  <si>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</si>
  <si>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</si>
  <si>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</si>
  <si>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</si>
  <si>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</si>
  <si>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</si>
  <si>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</si>
  <si>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</si>
  <si>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</si>
  <si>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</si>
  <si>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</si>
  <si>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</si>
  <si>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</si>
  <si>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</si>
  <si>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</si>
  <si>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</si>
  <si>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</si>
  <si>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</si>
  <si>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</si>
  <si>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</si>
  <si>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</si>
  <si>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</si>
  <si>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</si>
  <si>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</si>
  <si>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</si>
  <si>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</si>
  <si>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</si>
  <si>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</si>
  <si>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</si>
  <si>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</si>
  <si>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</si>
  <si>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</si>
  <si>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</si>
  <si>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</si>
  <si>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</si>
  <si>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</si>
  <si>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</si>
  <si>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</si>
  <si>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</si>
  <si>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</si>
  <si>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</si>
  <si>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</si>
  <si>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</si>
  <si>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</si>
  <si>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</si>
  <si>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</si>
  <si>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</si>
  <si>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</si>
  <si>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</si>
  <si>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</si>
  <si>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</si>
  <si>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</si>
  <si>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</si>
  <si>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</si>
  <si>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</si>
  <si>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</si>
  <si>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</si>
  <si>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</si>
  <si>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</si>
  <si>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</si>
  <si>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</si>
  <si>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</si>
  <si>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</si>
  <si>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</si>
  <si>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</si>
  <si>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</si>
  <si>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</si>
  <si>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</si>
  <si>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</si>
  <si>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</si>
  <si>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</si>
  <si>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</si>
  <si>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</si>
  <si>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</si>
  <si>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</si>
  <si>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</si>
  <si>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</si>
  <si>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</si>
  <si>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</si>
  <si>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</si>
  <si>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</si>
  <si>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</si>
  <si>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</si>
  <si>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</si>
  <si>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</si>
  <si>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</si>
  <si>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</si>
  <si>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</si>
  <si>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</si>
  <si>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</si>
  <si>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</si>
  <si>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</si>
  <si>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</si>
  <si>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</si>
  <si>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</si>
  <si>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</si>
  <si>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</si>
  <si>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</si>
  <si>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</si>
  <si>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</si>
  <si>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</si>
  <si>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</si>
  <si>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</si>
  <si>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</si>
  <si>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</si>
  <si>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</si>
  <si>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</si>
  <si>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</si>
  <si>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</si>
  <si>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</si>
  <si>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</si>
  <si>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</si>
  <si>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</si>
  <si>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</si>
  <si>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</si>
  <si>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</si>
  <si>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</si>
  <si>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</si>
  <si>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</si>
  <si>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</si>
  <si>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</si>
  <si>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</si>
  <si>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</si>
  <si>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</si>
  <si>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</si>
  <si>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</si>
  <si>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</si>
  <si>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</si>
  <si>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</si>
  <si>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</si>
  <si>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</si>
  <si>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</si>
  <si>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</si>
  <si>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</si>
  <si>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</si>
  <si>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</si>
  <si>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</si>
  <si>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</si>
  <si>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</si>
  <si>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</si>
  <si>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</si>
  <si>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</si>
  <si>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</si>
  <si>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</si>
  <si>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</si>
  <si>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</si>
  <si>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</si>
  <si>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</si>
  <si>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</si>
  <si>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</si>
  <si>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</si>
  <si>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</si>
  <si>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</si>
  <si>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</si>
  <si>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</si>
  <si>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</si>
  <si>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</si>
  <si>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</si>
  <si>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</si>
  <si>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</si>
  <si>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</si>
  <si>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</si>
  <si>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</si>
  <si>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</si>
  <si>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</si>
  <si>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</si>
  <si>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</si>
  <si>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</si>
  <si>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</si>
  <si>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</si>
  <si>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</si>
  <si>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</si>
  <si>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</si>
  <si>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</si>
  <si>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</si>
  <si>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</si>
  <si>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</si>
  <si>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</si>
  <si>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</si>
  <si>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</si>
  <si>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</si>
  <si>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</si>
  <si>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</si>
  <si>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</si>
  <si>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</si>
  <si>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</si>
  <si>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</si>
  <si>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</si>
  <si>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</si>
  <si>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</si>
  <si>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</si>
  <si>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</si>
  <si>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</si>
  <si>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</si>
  <si>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</si>
  <si>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</si>
  <si>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</si>
  <si>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</si>
  <si>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</si>
  <si>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</si>
  <si>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</si>
  <si>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</si>
  <si>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</si>
  <si>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</si>
  <si>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</si>
  <si>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</si>
  <si>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</si>
  <si>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</si>
  <si>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</si>
  <si>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</si>
  <si>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</si>
  <si>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</si>
  <si>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</si>
  <si>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</si>
  <si>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</si>
  <si>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</si>
  <si>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</si>
  <si>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</si>
  <si>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</si>
  <si>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</si>
  <si>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</si>
  <si>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</si>
  <si>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</si>
  <si>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</si>
  <si>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</si>
  <si>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</si>
  <si>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</si>
  <si>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</si>
  <si>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</si>
  <si>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</si>
  <si>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</si>
  <si>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</si>
  <si>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</si>
  <si>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</si>
  <si>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</si>
  <si>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</si>
  <si>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</si>
  <si>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</si>
  <si>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</si>
  <si>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</si>
  <si>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</si>
  <si>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</si>
  <si>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</si>
  <si>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</si>
  <si>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</si>
  <si>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</si>
  <si>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</si>
  <si>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</si>
  <si>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</si>
  <si>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</si>
  <si>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</si>
  <si>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</si>
  <si>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</si>
  <si>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</si>
  <si>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</si>
  <si>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</si>
  <si>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</si>
  <si>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</si>
  <si>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</si>
  <si>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</si>
  <si>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</si>
  <si>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</si>
  <si>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</si>
  <si>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</si>
  <si>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</si>
  <si>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</si>
  <si>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</si>
  <si>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</si>
  <si>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</si>
  <si>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</si>
  <si>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</si>
  <si>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</si>
  <si>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</si>
  <si>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</si>
  <si>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</si>
  <si>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</si>
  <si>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</si>
  <si>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</si>
  <si>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</si>
  <si>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</si>
  <si>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</si>
  <si>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</si>
  <si>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</si>
  <si>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</si>
  <si>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</si>
  <si>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</si>
  <si>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</si>
  <si>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</si>
  <si>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</si>
  <si>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</si>
  <si>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</si>
  <si>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</si>
  <si>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</si>
  <si>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</si>
  <si>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</si>
  <si>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</si>
  <si>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</si>
  <si>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</si>
  <si>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</si>
  <si>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</si>
  <si>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</si>
  <si>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</si>
  <si>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</si>
  <si>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</si>
  <si>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</si>
  <si>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</si>
  <si>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</si>
  <si>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</si>
  <si>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</si>
  <si>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</si>
  <si>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</si>
  <si>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</si>
  <si>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</si>
  <si>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</si>
  <si>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</si>
  <si>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</si>
  <si>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</si>
  <si>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</si>
  <si>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</si>
  <si>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</si>
  <si>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</si>
  <si>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</si>
  <si>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</si>
  <si>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</si>
  <si>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</si>
  <si>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</si>
  <si>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</si>
  <si>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</si>
  <si>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</si>
  <si>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</si>
  <si>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</si>
  <si>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</si>
  <si>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</si>
  <si>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</si>
  <si>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</si>
  <si>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</si>
  <si>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</si>
  <si>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</si>
  <si>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</si>
  <si>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</si>
  <si>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</si>
  <si>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</si>
  <si>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</si>
  <si>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</si>
  <si>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</si>
  <si>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</si>
  <si>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</si>
  <si>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</si>
  <si>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</si>
  <si>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</si>
  <si>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</si>
  <si>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</si>
  <si>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</si>
  <si>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</si>
  <si>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</si>
  <si>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</si>
  <si>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</si>
  <si>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</si>
  <si>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</si>
  <si>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</si>
  <si>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</si>
  <si>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</si>
  <si>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</si>
  <si>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</si>
  <si>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</si>
  <si>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</si>
  <si>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</si>
  <si>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</si>
  <si>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</si>
  <si>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</si>
  <si>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</si>
  <si>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</si>
  <si>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</si>
  <si>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</si>
  <si>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</si>
  <si>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</si>
  <si>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</si>
  <si>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</si>
  <si>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</si>
  <si>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</si>
  <si>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</si>
  <si>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</si>
  <si>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</si>
  <si>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</si>
  <si>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</si>
  <si>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</si>
  <si>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</si>
  <si>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</si>
  <si>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</si>
  <si>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</si>
  <si>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</si>
  <si>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</si>
  <si>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</si>
  <si>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</si>
  <si>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</si>
  <si>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</si>
  <si>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</si>
  <si>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</si>
  <si>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</si>
  <si>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</si>
  <si>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</si>
  <si>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</si>
  <si>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</si>
  <si>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</si>
  <si>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</si>
  <si>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</si>
  <si>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</si>
  <si>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</si>
  <si>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</si>
  <si>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</si>
  <si>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</si>
  <si>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</si>
  <si>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</si>
  <si>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</si>
  <si>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</si>
  <si>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</si>
  <si>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</si>
  <si>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</si>
  <si>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</si>
  <si>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</si>
  <si>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</si>
  <si>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</si>
  <si>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</si>
  <si>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</si>
  <si>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</si>
  <si>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</si>
  <si>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</si>
  <si>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</si>
  <si>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</si>
  <si>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</si>
  <si>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</si>
  <si>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</si>
  <si>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</si>
  <si>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</si>
  <si>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</si>
  <si>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</si>
  <si>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</si>
  <si>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</si>
  <si>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</si>
  <si>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</si>
  <si>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</si>
  <si>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</si>
  <si>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</si>
  <si>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</si>
  <si>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</si>
  <si>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</si>
  <si>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</si>
  <si>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</si>
  <si>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</si>
  <si>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</si>
  <si>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</si>
  <si>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</si>
  <si>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</si>
  <si>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</si>
  <si>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</si>
  <si>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</si>
  <si>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</si>
  <si>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</si>
  <si>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</si>
  <si>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</si>
  <si>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</si>
  <si>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</si>
  <si>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</si>
  <si>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</si>
  <si>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</si>
  <si>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</si>
  <si>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</si>
  <si>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</si>
  <si>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</si>
  <si>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</si>
  <si>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</si>
  <si>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</si>
  <si>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</si>
  <si>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</si>
  <si>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</si>
  <si>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</si>
  <si>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</si>
  <si>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</si>
  <si>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</si>
  <si>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</si>
  <si>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</si>
  <si>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</si>
  <si>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</si>
  <si>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</si>
  <si>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</si>
  <si>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</si>
  <si>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</si>
  <si>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</si>
  <si>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</si>
  <si>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</si>
  <si>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</si>
  <si>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</si>
  <si>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</si>
  <si>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</si>
  <si>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</si>
  <si>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</si>
  <si>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</si>
  <si>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</si>
  <si>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</si>
  <si>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</si>
  <si>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</si>
  <si>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</si>
  <si>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</si>
  <si>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</si>
  <si>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</si>
  <si>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</si>
  <si>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</si>
  <si>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</si>
  <si>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</si>
  <si>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</si>
  <si>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</si>
  <si>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</si>
  <si>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</si>
  <si>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</si>
  <si>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</si>
  <si>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</si>
  <si>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</si>
  <si>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</si>
  <si>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</si>
  <si>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</si>
  <si>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</si>
  <si>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</si>
  <si>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</si>
  <si>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</si>
  <si>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</si>
  <si>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</si>
  <si>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</si>
  <si>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</si>
  <si>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</si>
  <si>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</si>
  <si>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</si>
  <si>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</si>
  <si>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</si>
  <si>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</si>
  <si>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</si>
  <si>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</si>
  <si>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</si>
  <si>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</si>
  <si>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</si>
  <si>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</si>
  <si>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</si>
  <si>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</si>
  <si>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</si>
  <si>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</si>
  <si>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</si>
  <si>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</si>
  <si>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</si>
  <si>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</si>
  <si>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</si>
  <si>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</si>
  <si>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</si>
  <si>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</si>
  <si>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</si>
  <si>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</si>
  <si>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</si>
  <si>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</si>
  <si>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</si>
  <si>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</si>
  <si>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</si>
  <si>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</si>
  <si>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</si>
  <si>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</si>
  <si>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</si>
  <si>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</si>
  <si>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</si>
  <si>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</si>
  <si>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</si>
  <si>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</si>
  <si>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</si>
  <si>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</si>
  <si>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</si>
  <si>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</si>
  <si>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</si>
  <si>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</si>
  <si>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</si>
  <si>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</si>
  <si>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</si>
  <si>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</si>
  <si>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</si>
  <si>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</si>
  <si>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</si>
  <si>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</si>
  <si>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</si>
  <si>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</si>
  <si>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</si>
  <si>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</si>
  <si>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</si>
  <si>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</si>
  <si>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</si>
  <si>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</si>
  <si>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</si>
  <si>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</si>
  <si>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</si>
  <si>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</si>
  <si>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</si>
  <si>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</si>
  <si>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</si>
  <si>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</si>
  <si>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</si>
  <si>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</si>
  <si>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</si>
  <si>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</si>
  <si>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</si>
  <si>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</si>
  <si>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</si>
  <si>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</si>
  <si>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</si>
  <si>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</si>
  <si>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</si>
  <si>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</si>
  <si>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</si>
  <si>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</si>
  <si>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</si>
  <si>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</si>
  <si>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</si>
  <si>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</si>
  <si>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</si>
  <si>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</si>
  <si>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</si>
  <si>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</si>
  <si>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</si>
  <si>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</si>
  <si>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</si>
  <si>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</si>
  <si>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</si>
  <si>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</si>
  <si>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</si>
  <si>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</si>
  <si>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</si>
  <si>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</si>
  <si>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</si>
  <si>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</si>
  <si>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</si>
  <si>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</si>
  <si>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</si>
  <si>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</si>
  <si>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</si>
  <si>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</si>
  <si>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</si>
  <si>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</si>
  <si>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</si>
  <si>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</si>
  <si>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</si>
  <si>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</si>
  <si>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</si>
  <si>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</si>
  <si>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</si>
  <si>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</si>
  <si>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</si>
  <si>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</si>
  <si>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</si>
  <si>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</si>
  <si>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</si>
  <si>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</si>
  <si>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</si>
  <si>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</si>
  <si>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</si>
  <si>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</si>
  <si>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</si>
  <si>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</si>
  <si>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</si>
  <si>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</si>
  <si>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</si>
  <si>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</si>
  <si>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</si>
  <si>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</si>
  <si>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</si>
  <si>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</si>
  <si>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</si>
  <si>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</si>
  <si>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</si>
  <si>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</si>
  <si>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</si>
  <si>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</si>
  <si>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</si>
  <si>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</si>
  <si>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</si>
  <si>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</si>
  <si>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</si>
  <si>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</si>
  <si>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</si>
  <si>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</si>
  <si>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</si>
  <si>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</si>
  <si>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</si>
  <si>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</si>
  <si>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</si>
  <si>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</si>
  <si>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</si>
  <si>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</si>
  <si>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</si>
  <si>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</si>
  <si>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</si>
  <si>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</si>
  <si>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</si>
  <si>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</si>
  <si>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</si>
  <si>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</si>
  <si>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</si>
  <si>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</si>
  <si>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</si>
  <si>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</si>
  <si>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</si>
  <si>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</si>
  <si>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</si>
  <si>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</si>
  <si>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</si>
  <si>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</si>
  <si>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</si>
  <si>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</si>
  <si>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</si>
  <si>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</si>
  <si>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</si>
  <si>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</si>
  <si>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</si>
  <si>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</si>
  <si>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</si>
  <si>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</si>
  <si>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</si>
  <si>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</si>
  <si>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</si>
  <si>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</si>
  <si>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</si>
  <si>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</si>
  <si>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</si>
  <si>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</si>
  <si>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</si>
  <si>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</si>
  <si>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</si>
  <si>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</si>
  <si>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</si>
  <si>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</si>
  <si>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</si>
  <si>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</si>
  <si>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</si>
  <si>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</si>
  <si>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</si>
  <si>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</si>
  <si>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</si>
  <si>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</si>
  <si>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</si>
  <si>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</si>
  <si>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</si>
  <si>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</si>
  <si>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</si>
  <si>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</si>
  <si>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</si>
  <si>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</si>
  <si>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</si>
  <si>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</si>
  <si>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</si>
  <si>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</si>
  <si>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</si>
  <si>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</si>
  <si>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</si>
  <si>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</si>
  <si>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</si>
  <si>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</si>
  <si>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</si>
  <si>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</si>
  <si>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</si>
  <si>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</si>
  <si>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</si>
  <si>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</si>
  <si>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</si>
  <si>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</si>
  <si>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</si>
  <si>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</si>
  <si>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</si>
  <si>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</si>
  <si>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</si>
  <si>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</si>
  <si>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</si>
  <si>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</si>
  <si>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</si>
  <si>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</si>
  <si>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</si>
  <si>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</si>
  <si>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</si>
  <si>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</si>
  <si>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</si>
  <si>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</si>
  <si>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</si>
  <si>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</si>
  <si>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</si>
  <si>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</si>
  <si>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</si>
  <si>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</si>
  <si>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</si>
  <si>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</si>
  <si>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</si>
  <si>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</si>
  <si>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</si>
  <si>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</si>
  <si>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</si>
  <si>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</si>
  <si>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</si>
  <si>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</si>
  <si>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</si>
  <si>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</si>
  <si>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</si>
  <si>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</si>
  <si>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</si>
  <si>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</si>
  <si>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</si>
  <si>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</si>
  <si>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</si>
  <si>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</si>
  <si>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</si>
  <si>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</si>
  <si>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</si>
  <si>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</si>
  <si>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</si>
  <si>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</si>
  <si>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</si>
  <si>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</si>
  <si>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</si>
  <si>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</si>
  <si>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</si>
  <si>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</si>
  <si>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</si>
  <si>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</si>
  <si>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</si>
  <si>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</si>
  <si>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</si>
  <si>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</si>
  <si>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</si>
  <si>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</si>
  <si>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</si>
  <si>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</si>
  <si>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</si>
  <si>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</si>
  <si>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</si>
  <si>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</si>
  <si>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</si>
  <si>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</si>
  <si>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</si>
  <si>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</si>
  <si>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</si>
  <si>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</si>
  <si>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</si>
  <si>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</si>
  <si>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</si>
  <si>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</si>
  <si>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</si>
  <si>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</si>
  <si>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</si>
  <si>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</si>
  <si>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</si>
  <si>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</si>
  <si>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</si>
  <si>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</si>
  <si>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</si>
  <si>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</si>
  <si>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</si>
  <si>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</si>
  <si>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</si>
  <si>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</si>
  <si>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</si>
  <si>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</si>
  <si>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</si>
  <si>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</si>
  <si>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</si>
  <si>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</si>
  <si>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</si>
  <si>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May 2025</t>
  </si>
  <si>
    <t>Fuel ethanol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</si>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</sst>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37">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G22" sqref="G22"/>
    </sheetView>
  </sheetViews>
  <sheetFormatPr defaultRowHeight="13.2" x14ac:dyDescent="0.25"/>
  <cols>
    <col min="1" max="1" width="6.44140625" customWidth="1"/>
    <col min="2" max="2" width="14" customWidth="1"/>
    <col min="3" max="3" width="10.5546875" customWidth="1"/>
    <col min="4" max="4" width="8.5546875" customWidth="1"/>
  </cols>
  <sheetData>
    <row r="1" spans="1:74" x14ac:dyDescent="0.25">
      <c r="A1" s="111" t="s">
        <v>137</v>
      </c>
      <c r="D1" s="996" t="s">
        <v>1600</v>
      </c>
      <c r="E1" s="996"/>
      <c r="F1" s="996"/>
    </row>
    <row r="2" spans="1:74" x14ac:dyDescent="0.25">
      <c r="A2" s="325" t="s">
        <v>763</v>
      </c>
      <c r="D2" s="995">
        <v>45778</v>
      </c>
      <c r="E2" s="995"/>
      <c r="F2" s="995"/>
      <c r="G2" s="327" t="str">
        <f>"EIA completed modeling and analysis for this report on "&amp;TEXT(Dates!$D$2,"dddd, mmmm d, yyyy")&amp;"."</f>
        <v>EIA completed modeling and analysis for this report on Thursday, May 1, 2025.</v>
      </c>
      <c r="H2" s="327"/>
      <c r="I2" s="327"/>
      <c r="J2" s="327"/>
      <c r="K2" s="327"/>
      <c r="L2" s="327"/>
      <c r="M2" s="327"/>
    </row>
    <row r="3" spans="1:74" x14ac:dyDescent="0.25">
      <c r="A3" t="s">
        <v>63</v>
      </c>
      <c r="D3" s="303">
        <f>YEAR(D1)-4</f>
        <v>2021</v>
      </c>
      <c r="G3" s="326"/>
      <c r="H3" s="7"/>
      <c r="I3" s="7"/>
      <c r="J3" s="7"/>
      <c r="K3" s="7"/>
      <c r="L3" s="7"/>
      <c r="M3" s="7"/>
    </row>
    <row r="4" spans="1:74" x14ac:dyDescent="0.25">
      <c r="D4" s="110"/>
    </row>
    <row r="5" spans="1:74" x14ac:dyDescent="0.25">
      <c r="A5" t="s">
        <v>562</v>
      </c>
      <c r="D5" s="110">
        <f>+D3*100+1</f>
        <v>202101</v>
      </c>
    </row>
    <row r="7" spans="1:74" x14ac:dyDescent="0.25">
      <c r="A7" t="s">
        <v>564</v>
      </c>
      <c r="D7" s="110">
        <f>IF(MONTH(D1)&gt;1,100*YEAR(D1)+MONTH(D1)-1,100*(YEAR(D1)-1)+12)</f>
        <v>202504</v>
      </c>
    </row>
    <row r="9" spans="1:74" x14ac:dyDescent="0.25">
      <c r="A9" t="s">
        <v>825</v>
      </c>
      <c r="D9" s="994">
        <v>45778.686539351853</v>
      </c>
      <c r="E9" s="994"/>
    </row>
    <row r="10" spans="1:74" s="118" customFormat="1" x14ac:dyDescent="0.25">
      <c r="A10" s="118" t="s">
        <v>138</v>
      </c>
    </row>
    <row r="11" spans="1:74" s="7" customFormat="1" ht="10.199999999999999"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199999999999999"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5">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2" sqref="B2"/>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4" width="6.5546875" style="664" customWidth="1"/>
    <col min="55" max="55" width="6.5546875" style="150" customWidth="1"/>
    <col min="56" max="56" width="6.5546875" style="662" customWidth="1"/>
    <col min="57" max="57" width="6.5546875" style="281" customWidth="1"/>
    <col min="58" max="58" width="6.5546875" style="662" customWidth="1"/>
    <col min="59" max="61" width="6.5546875" style="664" customWidth="1"/>
    <col min="62" max="62" width="6.5546875" style="150" customWidth="1"/>
    <col min="63" max="74" width="6.5546875" style="24" customWidth="1"/>
    <col min="75" max="16384" width="9.5546875" style="24"/>
  </cols>
  <sheetData>
    <row r="1" spans="1:74" ht="13.35" customHeight="1" x14ac:dyDescent="0.25">
      <c r="A1" s="997" t="s">
        <v>479</v>
      </c>
      <c r="B1" s="1065" t="s">
        <v>905</v>
      </c>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row>
    <row r="2" spans="1:74"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2"/>
      <c r="B5" s="31" t="s">
        <v>457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929"/>
      <c r="AZ5" s="929"/>
      <c r="BA5" s="929"/>
      <c r="BB5" s="929"/>
      <c r="BC5" s="875"/>
      <c r="BD5" s="876"/>
      <c r="BE5" s="876"/>
      <c r="BF5" s="876"/>
      <c r="BG5" s="876"/>
      <c r="BH5" s="575"/>
      <c r="BI5" s="575"/>
      <c r="BJ5" s="575"/>
      <c r="BK5" s="575"/>
      <c r="BL5" s="575"/>
      <c r="BM5" s="575"/>
      <c r="BN5" s="575"/>
      <c r="BO5" s="575"/>
      <c r="BP5" s="575"/>
      <c r="BQ5" s="575"/>
      <c r="BR5" s="575"/>
      <c r="BS5" s="575"/>
      <c r="BT5" s="575"/>
      <c r="BU5" s="575"/>
      <c r="BV5" s="575"/>
    </row>
    <row r="6" spans="1:74" s="281" customFormat="1" ht="11.1" customHeight="1" x14ac:dyDescent="0.2">
      <c r="A6" s="560" t="s">
        <v>233</v>
      </c>
      <c r="B6" s="561" t="s">
        <v>1097</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13.184703000000001</v>
      </c>
      <c r="AV6" s="103">
        <v>13.450094</v>
      </c>
      <c r="AW6" s="103">
        <v>13.352046</v>
      </c>
      <c r="AX6" s="103">
        <v>13.437830999999999</v>
      </c>
      <c r="AY6" s="930">
        <v>13.130205</v>
      </c>
      <c r="AZ6" s="930">
        <v>13.159172999999999</v>
      </c>
      <c r="BA6" s="930">
        <v>13.233592383</v>
      </c>
      <c r="BB6" s="930">
        <v>13.330331654</v>
      </c>
      <c r="BC6" s="576">
        <v>13.36999</v>
      </c>
      <c r="BD6" s="576">
        <v>13.39598</v>
      </c>
      <c r="BE6" s="576">
        <v>13.469110000000001</v>
      </c>
      <c r="BF6" s="576">
        <v>13.50911</v>
      </c>
      <c r="BG6" s="576">
        <v>13.47306</v>
      </c>
      <c r="BH6" s="576">
        <v>13.543900000000001</v>
      </c>
      <c r="BI6" s="576">
        <v>13.661289999999999</v>
      </c>
      <c r="BJ6" s="576">
        <v>13.69821</v>
      </c>
      <c r="BK6" s="576">
        <v>13.56654</v>
      </c>
      <c r="BL6" s="576">
        <v>13.50822</v>
      </c>
      <c r="BM6" s="576">
        <v>13.56992</v>
      </c>
      <c r="BN6" s="576">
        <v>13.575089999999999</v>
      </c>
      <c r="BO6" s="576">
        <v>13.547790000000001</v>
      </c>
      <c r="BP6" s="576">
        <v>13.536210000000001</v>
      </c>
      <c r="BQ6" s="576">
        <v>13.529719999999999</v>
      </c>
      <c r="BR6" s="576">
        <v>13.479050000000001</v>
      </c>
      <c r="BS6" s="576">
        <v>13.339270000000001</v>
      </c>
      <c r="BT6" s="576">
        <v>13.38335</v>
      </c>
      <c r="BU6" s="576">
        <v>13.464930000000001</v>
      </c>
      <c r="BV6" s="576">
        <v>13.438879999999999</v>
      </c>
    </row>
    <row r="7" spans="1:74" ht="11.1" customHeight="1" x14ac:dyDescent="0.2">
      <c r="A7" s="272" t="s">
        <v>234</v>
      </c>
      <c r="B7" s="562" t="s">
        <v>1098</v>
      </c>
      <c r="C7" s="357">
        <v>0.45829399999999998</v>
      </c>
      <c r="D7" s="357">
        <v>0.45663999999999999</v>
      </c>
      <c r="E7" s="357">
        <v>0.45331399999999999</v>
      </c>
      <c r="F7" s="357">
        <v>0.44631700000000002</v>
      </c>
      <c r="G7" s="357">
        <v>0.443326</v>
      </c>
      <c r="H7" s="357">
        <v>0.43998199999999998</v>
      </c>
      <c r="I7" s="357">
        <v>0.37997999999999998</v>
      </c>
      <c r="J7" s="357">
        <v>0.40851500000000002</v>
      </c>
      <c r="K7" s="357">
        <v>0.42968299999999998</v>
      </c>
      <c r="L7" s="357">
        <v>0.43696299999999999</v>
      </c>
      <c r="M7" s="357">
        <v>0.44602399999999998</v>
      </c>
      <c r="N7" s="357">
        <v>0.45112400000000002</v>
      </c>
      <c r="O7" s="357">
        <v>0.44961600000000002</v>
      </c>
      <c r="P7" s="357">
        <v>0.450264</v>
      </c>
      <c r="Q7" s="357">
        <v>0.43985299999999999</v>
      </c>
      <c r="R7" s="357">
        <v>0.441523</v>
      </c>
      <c r="S7" s="357">
        <v>0.44727099999999997</v>
      </c>
      <c r="T7" s="357">
        <v>0.41863099999999998</v>
      </c>
      <c r="U7" s="357">
        <v>0.43156800000000001</v>
      </c>
      <c r="V7" s="357">
        <v>0.41315099999999999</v>
      </c>
      <c r="W7" s="357">
        <v>0.43018099999999998</v>
      </c>
      <c r="X7" s="357">
        <v>0.43493100000000001</v>
      </c>
      <c r="Y7" s="357">
        <v>0.44467699999999999</v>
      </c>
      <c r="Z7" s="357">
        <v>0.44663199999999997</v>
      </c>
      <c r="AA7" s="357">
        <v>0.44840600000000003</v>
      </c>
      <c r="AB7" s="357">
        <v>0.44623099999999999</v>
      </c>
      <c r="AC7" s="357">
        <v>0.43522100000000002</v>
      </c>
      <c r="AD7" s="357">
        <v>0.43446699999999999</v>
      </c>
      <c r="AE7" s="357">
        <v>0.43016599999999999</v>
      </c>
      <c r="AF7" s="357">
        <v>0.42319000000000001</v>
      </c>
      <c r="AG7" s="357">
        <v>0.39722099999999999</v>
      </c>
      <c r="AH7" s="357">
        <v>0.39592500000000003</v>
      </c>
      <c r="AI7" s="357">
        <v>0.41540100000000002</v>
      </c>
      <c r="AJ7" s="357">
        <v>0.42596800000000001</v>
      </c>
      <c r="AK7" s="357">
        <v>0.42787500000000001</v>
      </c>
      <c r="AL7" s="357">
        <v>0.43298599999999998</v>
      </c>
      <c r="AM7" s="357">
        <v>0.42653099999999999</v>
      </c>
      <c r="AN7" s="357">
        <v>0.43226100000000001</v>
      </c>
      <c r="AO7" s="357">
        <v>0.43286200000000002</v>
      </c>
      <c r="AP7" s="357">
        <v>0.42990099999999998</v>
      </c>
      <c r="AQ7" s="357">
        <v>0.41689700000000002</v>
      </c>
      <c r="AR7" s="357">
        <v>0.399482</v>
      </c>
      <c r="AS7" s="357">
        <v>0.40780899999999998</v>
      </c>
      <c r="AT7" s="357">
        <v>0.39613300000000001</v>
      </c>
      <c r="AU7" s="357">
        <v>0.40806999999999999</v>
      </c>
      <c r="AV7" s="357">
        <v>0.42735200000000001</v>
      </c>
      <c r="AW7" s="357">
        <v>0.43866899999999998</v>
      </c>
      <c r="AX7" s="357">
        <v>0.43429899999999999</v>
      </c>
      <c r="AY7" s="912">
        <v>0.44050400000000001</v>
      </c>
      <c r="AZ7" s="912">
        <v>0.437614</v>
      </c>
      <c r="BA7" s="912">
        <v>0.43346864516</v>
      </c>
      <c r="BB7" s="912">
        <v>0.42716553352999997</v>
      </c>
      <c r="BC7" s="368">
        <v>0.41066472801999998</v>
      </c>
      <c r="BD7" s="368">
        <v>0.40504151751</v>
      </c>
      <c r="BE7" s="368">
        <v>0.40507268525000001</v>
      </c>
      <c r="BF7" s="368">
        <v>0.39722964560000001</v>
      </c>
      <c r="BG7" s="368">
        <v>0.41180934256000001</v>
      </c>
      <c r="BH7" s="368">
        <v>0.43524154646000002</v>
      </c>
      <c r="BI7" s="368">
        <v>0.44122328455999998</v>
      </c>
      <c r="BJ7" s="368">
        <v>0.43864977192999999</v>
      </c>
      <c r="BK7" s="368">
        <v>0.43996924345999999</v>
      </c>
      <c r="BL7" s="368">
        <v>0.44357396176000002</v>
      </c>
      <c r="BM7" s="368">
        <v>0.44174339959999998</v>
      </c>
      <c r="BN7" s="368">
        <v>0.44002471684</v>
      </c>
      <c r="BO7" s="368">
        <v>0.41660557625</v>
      </c>
      <c r="BP7" s="368">
        <v>0.40884274527999998</v>
      </c>
      <c r="BQ7" s="368">
        <v>0.42464686663000001</v>
      </c>
      <c r="BR7" s="368">
        <v>0.41368913887999997</v>
      </c>
      <c r="BS7" s="368">
        <v>0.42325564471999999</v>
      </c>
      <c r="BT7" s="368">
        <v>0.45384417353000001</v>
      </c>
      <c r="BU7" s="368">
        <v>0.46466312047000002</v>
      </c>
      <c r="BV7" s="368">
        <v>0.45567097103999998</v>
      </c>
    </row>
    <row r="8" spans="1:74" ht="11.1" customHeight="1" x14ac:dyDescent="0.2">
      <c r="A8" s="272" t="s">
        <v>235</v>
      </c>
      <c r="B8" s="562" t="s">
        <v>1599</v>
      </c>
      <c r="C8" s="357">
        <v>1.810611</v>
      </c>
      <c r="D8" s="357">
        <v>1.795309</v>
      </c>
      <c r="E8" s="357">
        <v>1.878849</v>
      </c>
      <c r="F8" s="357">
        <v>1.7945580000000001</v>
      </c>
      <c r="G8" s="357">
        <v>1.816324</v>
      </c>
      <c r="H8" s="357">
        <v>1.783469</v>
      </c>
      <c r="I8" s="357">
        <v>1.8482510000000001</v>
      </c>
      <c r="J8" s="357">
        <v>1.5522609999999999</v>
      </c>
      <c r="K8" s="357">
        <v>1.060325</v>
      </c>
      <c r="L8" s="357">
        <v>1.6777280000000001</v>
      </c>
      <c r="M8" s="357">
        <v>1.7719320000000001</v>
      </c>
      <c r="N8" s="357">
        <v>1.693052</v>
      </c>
      <c r="O8" s="357">
        <v>1.6843699999999999</v>
      </c>
      <c r="P8" s="357">
        <v>1.6128199999999999</v>
      </c>
      <c r="Q8" s="357">
        <v>1.6846140000000001</v>
      </c>
      <c r="R8" s="357">
        <v>1.7537210000000001</v>
      </c>
      <c r="S8" s="357">
        <v>1.6063499999999999</v>
      </c>
      <c r="T8" s="357">
        <v>1.7351289999999999</v>
      </c>
      <c r="U8" s="357">
        <v>1.7278199999999999</v>
      </c>
      <c r="V8" s="357">
        <v>1.7611570000000001</v>
      </c>
      <c r="W8" s="357">
        <v>1.8248340000000001</v>
      </c>
      <c r="X8" s="357">
        <v>1.7928269999999999</v>
      </c>
      <c r="Y8" s="357">
        <v>1.7970870000000001</v>
      </c>
      <c r="Z8" s="357">
        <v>1.7883370000000001</v>
      </c>
      <c r="AA8" s="357">
        <v>1.9144600000000001</v>
      </c>
      <c r="AB8" s="357">
        <v>1.853556</v>
      </c>
      <c r="AC8" s="357">
        <v>1.8768959999999999</v>
      </c>
      <c r="AD8" s="357">
        <v>1.749533</v>
      </c>
      <c r="AE8" s="357">
        <v>1.7207699999999999</v>
      </c>
      <c r="AF8" s="357">
        <v>1.844633</v>
      </c>
      <c r="AG8" s="357">
        <v>1.925476</v>
      </c>
      <c r="AH8" s="357">
        <v>1.8762840000000001</v>
      </c>
      <c r="AI8" s="357">
        <v>1.973943</v>
      </c>
      <c r="AJ8" s="357">
        <v>1.935111</v>
      </c>
      <c r="AK8" s="357">
        <v>1.8558840000000001</v>
      </c>
      <c r="AL8" s="357">
        <v>1.8524210000000001</v>
      </c>
      <c r="AM8" s="357">
        <v>1.743107</v>
      </c>
      <c r="AN8" s="357">
        <v>1.7895639999999999</v>
      </c>
      <c r="AO8" s="357">
        <v>1.814711</v>
      </c>
      <c r="AP8" s="357">
        <v>1.826301</v>
      </c>
      <c r="AQ8" s="357">
        <v>1.776931</v>
      </c>
      <c r="AR8" s="357">
        <v>1.8035650000000001</v>
      </c>
      <c r="AS8" s="357">
        <v>1.8064899999999999</v>
      </c>
      <c r="AT8" s="357">
        <v>1.788443</v>
      </c>
      <c r="AU8" s="357">
        <v>1.573356</v>
      </c>
      <c r="AV8" s="357">
        <v>1.763171</v>
      </c>
      <c r="AW8" s="357">
        <v>1.653599</v>
      </c>
      <c r="AX8" s="357">
        <v>1.8532169999999999</v>
      </c>
      <c r="AY8" s="912">
        <v>1.793636</v>
      </c>
      <c r="AZ8" s="912">
        <v>1.7549060000000001</v>
      </c>
      <c r="BA8" s="912">
        <v>1.8267048598</v>
      </c>
      <c r="BB8" s="912">
        <v>1.8360205553</v>
      </c>
      <c r="BC8" s="368">
        <v>1.8280067254000001</v>
      </c>
      <c r="BD8" s="368">
        <v>1.8107185365</v>
      </c>
      <c r="BE8" s="368">
        <v>1.8217132506</v>
      </c>
      <c r="BF8" s="368">
        <v>1.7887083403999999</v>
      </c>
      <c r="BG8" s="368">
        <v>1.6638083181000001</v>
      </c>
      <c r="BH8" s="368">
        <v>1.7147816986</v>
      </c>
      <c r="BI8" s="368">
        <v>1.8259624967000001</v>
      </c>
      <c r="BJ8" s="368">
        <v>1.8721120353</v>
      </c>
      <c r="BK8" s="368">
        <v>1.8795775110999999</v>
      </c>
      <c r="BL8" s="368">
        <v>1.8806949029</v>
      </c>
      <c r="BM8" s="368">
        <v>1.8810689387999999</v>
      </c>
      <c r="BN8" s="368">
        <v>1.8817092924000001</v>
      </c>
      <c r="BO8" s="368">
        <v>1.8767748987999999</v>
      </c>
      <c r="BP8" s="368">
        <v>1.8571569695000001</v>
      </c>
      <c r="BQ8" s="368">
        <v>1.8436376338</v>
      </c>
      <c r="BR8" s="368">
        <v>1.7946074774</v>
      </c>
      <c r="BS8" s="368">
        <v>1.647179374</v>
      </c>
      <c r="BT8" s="368">
        <v>1.6762115414000001</v>
      </c>
      <c r="BU8" s="368">
        <v>1.7643558679</v>
      </c>
      <c r="BV8" s="368">
        <v>1.7888842983</v>
      </c>
    </row>
    <row r="9" spans="1:74" ht="11.1" customHeight="1" x14ac:dyDescent="0.2">
      <c r="A9" s="272" t="s">
        <v>236</v>
      </c>
      <c r="B9" s="562" t="s">
        <v>1593</v>
      </c>
      <c r="C9" s="357">
        <v>8.8831129999999998</v>
      </c>
      <c r="D9" s="357">
        <v>7.6862959999999996</v>
      </c>
      <c r="E9" s="357">
        <v>9.0402480000000001</v>
      </c>
      <c r="F9" s="357">
        <v>9.1119640000000004</v>
      </c>
      <c r="G9" s="357">
        <v>9.1630409999999998</v>
      </c>
      <c r="H9" s="357">
        <v>9.1703069999999993</v>
      </c>
      <c r="I9" s="357">
        <v>9.1880670000000002</v>
      </c>
      <c r="J9" s="357">
        <v>9.3533010000000001</v>
      </c>
      <c r="K9" s="357">
        <v>9.4671540000000007</v>
      </c>
      <c r="L9" s="357">
        <v>9.5222829999999998</v>
      </c>
      <c r="M9" s="357">
        <v>9.6495099999999994</v>
      </c>
      <c r="N9" s="357">
        <v>9.6081310000000002</v>
      </c>
      <c r="O9" s="357">
        <v>9.3084670000000003</v>
      </c>
      <c r="P9" s="357">
        <v>9.4040669999999995</v>
      </c>
      <c r="Q9" s="357">
        <v>9.7508309999999998</v>
      </c>
      <c r="R9" s="357">
        <v>9.6169270000000004</v>
      </c>
      <c r="S9" s="357">
        <v>9.6880590000000009</v>
      </c>
      <c r="T9" s="357">
        <v>9.7590730000000008</v>
      </c>
      <c r="U9" s="357">
        <v>9.8322050000000001</v>
      </c>
      <c r="V9" s="357">
        <v>9.9482210000000002</v>
      </c>
      <c r="W9" s="357">
        <v>10.183611000000001</v>
      </c>
      <c r="X9" s="357">
        <v>10.203509</v>
      </c>
      <c r="Y9" s="357">
        <v>10.224988</v>
      </c>
      <c r="Z9" s="357">
        <v>9.9401510000000002</v>
      </c>
      <c r="AA9" s="357">
        <v>10.247714</v>
      </c>
      <c r="AB9" s="357">
        <v>10.290728</v>
      </c>
      <c r="AC9" s="357">
        <v>10.503356</v>
      </c>
      <c r="AD9" s="357">
        <v>10.496328</v>
      </c>
      <c r="AE9" s="357">
        <v>10.578702</v>
      </c>
      <c r="AF9" s="357">
        <v>10.597752</v>
      </c>
      <c r="AG9" s="357">
        <v>10.612596999999999</v>
      </c>
      <c r="AH9" s="357">
        <v>10.775167</v>
      </c>
      <c r="AI9" s="357">
        <v>10.787318000000001</v>
      </c>
      <c r="AJ9" s="357">
        <v>10.787804</v>
      </c>
      <c r="AK9" s="357">
        <v>10.997335</v>
      </c>
      <c r="AL9" s="357">
        <v>11.022551</v>
      </c>
      <c r="AM9" s="357">
        <v>10.383927999999999</v>
      </c>
      <c r="AN9" s="357">
        <v>10.880255</v>
      </c>
      <c r="AO9" s="357">
        <v>10.923209999999999</v>
      </c>
      <c r="AP9" s="357">
        <v>10.992426999999999</v>
      </c>
      <c r="AQ9" s="357">
        <v>11.007300000000001</v>
      </c>
      <c r="AR9" s="357">
        <v>11.036808000000001</v>
      </c>
      <c r="AS9" s="357">
        <v>10.977627999999999</v>
      </c>
      <c r="AT9" s="357">
        <v>11.178969</v>
      </c>
      <c r="AU9" s="357">
        <v>11.203277</v>
      </c>
      <c r="AV9" s="357">
        <v>11.259570999999999</v>
      </c>
      <c r="AW9" s="357">
        <v>11.259778000000001</v>
      </c>
      <c r="AX9" s="357">
        <v>11.150315000000001</v>
      </c>
      <c r="AY9" s="912">
        <v>10.896065</v>
      </c>
      <c r="AZ9" s="912">
        <v>10.966653000000001</v>
      </c>
      <c r="BA9" s="912">
        <v>10.973418878</v>
      </c>
      <c r="BB9" s="912">
        <v>11.067145565000001</v>
      </c>
      <c r="BC9" s="368">
        <v>11.131320000000001</v>
      </c>
      <c r="BD9" s="368">
        <v>11.18022</v>
      </c>
      <c r="BE9" s="368">
        <v>11.242330000000001</v>
      </c>
      <c r="BF9" s="368">
        <v>11.323169999999999</v>
      </c>
      <c r="BG9" s="368">
        <v>11.39744</v>
      </c>
      <c r="BH9" s="368">
        <v>11.393879999999999</v>
      </c>
      <c r="BI9" s="368">
        <v>11.39411</v>
      </c>
      <c r="BJ9" s="368">
        <v>11.387449999999999</v>
      </c>
      <c r="BK9" s="368">
        <v>11.24699</v>
      </c>
      <c r="BL9" s="368">
        <v>11.183949999999999</v>
      </c>
      <c r="BM9" s="368">
        <v>11.2471</v>
      </c>
      <c r="BN9" s="368">
        <v>11.253349999999999</v>
      </c>
      <c r="BO9" s="368">
        <v>11.25441</v>
      </c>
      <c r="BP9" s="368">
        <v>11.270210000000001</v>
      </c>
      <c r="BQ9" s="368">
        <v>11.26144</v>
      </c>
      <c r="BR9" s="368">
        <v>11.270759999999999</v>
      </c>
      <c r="BS9" s="368">
        <v>11.268840000000001</v>
      </c>
      <c r="BT9" s="368">
        <v>11.253299999999999</v>
      </c>
      <c r="BU9" s="368">
        <v>11.235910000000001</v>
      </c>
      <c r="BV9" s="368">
        <v>11.194319999999999</v>
      </c>
    </row>
    <row r="10" spans="1:74" ht="11.1" customHeight="1" x14ac:dyDescent="0.2">
      <c r="A10" s="272" t="s">
        <v>1099</v>
      </c>
      <c r="B10" s="563" t="s">
        <v>1100</v>
      </c>
      <c r="C10" s="357">
        <v>0.13641034677</v>
      </c>
      <c r="D10" s="357">
        <v>0.13427281143</v>
      </c>
      <c r="E10" s="357">
        <v>0.13508880097000001</v>
      </c>
      <c r="F10" s="357">
        <v>0.139618678</v>
      </c>
      <c r="G10" s="357">
        <v>0.13234647355000001</v>
      </c>
      <c r="H10" s="357">
        <v>0.129214305</v>
      </c>
      <c r="I10" s="357">
        <v>0.12184244258</v>
      </c>
      <c r="J10" s="357">
        <v>0.12605031032</v>
      </c>
      <c r="K10" s="357">
        <v>0.12832046133</v>
      </c>
      <c r="L10" s="357">
        <v>0.11566903581</v>
      </c>
      <c r="M10" s="357">
        <v>0.11828670567000001</v>
      </c>
      <c r="N10" s="357">
        <v>0.11222350645</v>
      </c>
      <c r="O10" s="357">
        <v>0.11730890903000001</v>
      </c>
      <c r="P10" s="357">
        <v>0.11862250679</v>
      </c>
      <c r="Q10" s="357">
        <v>0.12224638806</v>
      </c>
      <c r="R10" s="357">
        <v>0.12981809899999999</v>
      </c>
      <c r="S10" s="357">
        <v>0.12772936676999999</v>
      </c>
      <c r="T10" s="357">
        <v>0.12497751367</v>
      </c>
      <c r="U10" s="357">
        <v>0.12790802419</v>
      </c>
      <c r="V10" s="357">
        <v>0.12556749032</v>
      </c>
      <c r="W10" s="357">
        <v>0.12537134599999999</v>
      </c>
      <c r="X10" s="357">
        <v>0.13337030839</v>
      </c>
      <c r="Y10" s="357">
        <v>0.13580363400000001</v>
      </c>
      <c r="Z10" s="357">
        <v>0.13386725226000001</v>
      </c>
      <c r="AA10" s="357">
        <v>0.14978160226000001</v>
      </c>
      <c r="AB10" s="357">
        <v>0.15492779536000001</v>
      </c>
      <c r="AC10" s="357">
        <v>0.15211153774</v>
      </c>
      <c r="AD10" s="357">
        <v>0.15345217433</v>
      </c>
      <c r="AE10" s="357">
        <v>0.15417546709999999</v>
      </c>
      <c r="AF10" s="357">
        <v>0.15601757166999999</v>
      </c>
      <c r="AG10" s="357">
        <v>0.15201011354999999</v>
      </c>
      <c r="AH10" s="357">
        <v>0.15371244097</v>
      </c>
      <c r="AI10" s="357">
        <v>0.14909224133000001</v>
      </c>
      <c r="AJ10" s="357">
        <v>0.16592623774000001</v>
      </c>
      <c r="AK10" s="357">
        <v>0.16343904467000001</v>
      </c>
      <c r="AL10" s="357">
        <v>0.15601562613</v>
      </c>
      <c r="AM10" s="357">
        <v>0.15631503355000001</v>
      </c>
      <c r="AN10" s="357">
        <v>0.1432299631</v>
      </c>
      <c r="AO10" s="357">
        <v>0.14196284839000001</v>
      </c>
      <c r="AP10" s="357">
        <v>0.15737636199999999</v>
      </c>
      <c r="AQ10" s="357">
        <v>0.15756314902999999</v>
      </c>
      <c r="AR10" s="357">
        <v>0.15604618567</v>
      </c>
      <c r="AS10" s="357">
        <v>0.15117017064999999</v>
      </c>
      <c r="AT10" s="357">
        <v>0.16424126419000001</v>
      </c>
      <c r="AU10" s="357">
        <v>0.16037310266999999</v>
      </c>
      <c r="AV10" s="357">
        <v>0.16494018773999999</v>
      </c>
      <c r="AW10" s="357">
        <v>0.172111021</v>
      </c>
      <c r="AX10" s="357">
        <v>0.17483733355</v>
      </c>
      <c r="AY10" s="912">
        <v>0.17518887613</v>
      </c>
      <c r="AZ10" s="912">
        <v>0.18392089464</v>
      </c>
      <c r="BA10" s="912">
        <v>0.18534012983000001</v>
      </c>
      <c r="BB10" s="912">
        <v>0.18647528011</v>
      </c>
      <c r="BC10" s="368">
        <v>0.17217317129000001</v>
      </c>
      <c r="BD10" s="368">
        <v>0.17070849263999999</v>
      </c>
      <c r="BE10" s="368">
        <v>0.16629352549000001</v>
      </c>
      <c r="BF10" s="368">
        <v>0.15733317558000001</v>
      </c>
      <c r="BG10" s="368">
        <v>0.15660952958999999</v>
      </c>
      <c r="BH10" s="368">
        <v>0.15611677896000001</v>
      </c>
      <c r="BI10" s="368">
        <v>0.15272036081000001</v>
      </c>
      <c r="BJ10" s="368">
        <v>0.15207740889999999</v>
      </c>
      <c r="BK10" s="368">
        <v>0.15083887062000001</v>
      </c>
      <c r="BL10" s="368">
        <v>0.14866694573</v>
      </c>
      <c r="BM10" s="368">
        <v>0.14830876137999999</v>
      </c>
      <c r="BN10" s="368">
        <v>0.14482392800999999</v>
      </c>
      <c r="BO10" s="368">
        <v>0.14146781024999999</v>
      </c>
      <c r="BP10" s="368">
        <v>0.13770078244</v>
      </c>
      <c r="BQ10" s="368">
        <v>0.13338521654999999</v>
      </c>
      <c r="BR10" s="368">
        <v>0.12944322104</v>
      </c>
      <c r="BS10" s="368">
        <v>0.12483434657</v>
      </c>
      <c r="BT10" s="368">
        <v>0.12124287905</v>
      </c>
      <c r="BU10" s="368">
        <v>0.11927107483</v>
      </c>
      <c r="BV10" s="368">
        <v>0.11825788935000001</v>
      </c>
    </row>
    <row r="11" spans="1:74" ht="11.1" customHeight="1" x14ac:dyDescent="0.2">
      <c r="A11" s="272" t="s">
        <v>1101</v>
      </c>
      <c r="B11" s="563" t="s">
        <v>1102</v>
      </c>
      <c r="C11" s="357">
        <v>1.1582250167999999</v>
      </c>
      <c r="D11" s="357">
        <v>1.0944523861</v>
      </c>
      <c r="E11" s="357">
        <v>1.1204328244999999</v>
      </c>
      <c r="F11" s="357">
        <v>1.1330566897000001</v>
      </c>
      <c r="G11" s="357">
        <v>1.1399085806</v>
      </c>
      <c r="H11" s="357">
        <v>1.1428810513000001</v>
      </c>
      <c r="I11" s="357">
        <v>1.0877192655000001</v>
      </c>
      <c r="J11" s="357">
        <v>1.1201168694000001</v>
      </c>
      <c r="K11" s="357">
        <v>1.127121963</v>
      </c>
      <c r="L11" s="357">
        <v>1.1251478248</v>
      </c>
      <c r="M11" s="357">
        <v>1.1742610723</v>
      </c>
      <c r="N11" s="357">
        <v>1.1573969606000001</v>
      </c>
      <c r="O11" s="357">
        <v>1.1020880934999999</v>
      </c>
      <c r="P11" s="357">
        <v>1.1054055524999999</v>
      </c>
      <c r="Q11" s="357">
        <v>1.1416158222999999</v>
      </c>
      <c r="R11" s="357">
        <v>0.92539643966999996</v>
      </c>
      <c r="S11" s="357">
        <v>1.0725051481000001</v>
      </c>
      <c r="T11" s="357">
        <v>1.1195945243000001</v>
      </c>
      <c r="U11" s="357">
        <v>1.0907562664999999</v>
      </c>
      <c r="V11" s="357">
        <v>1.0918038889999999</v>
      </c>
      <c r="W11" s="357">
        <v>1.1390127933</v>
      </c>
      <c r="X11" s="357">
        <v>1.1313019535</v>
      </c>
      <c r="Y11" s="357">
        <v>1.1156239957</v>
      </c>
      <c r="Z11" s="357">
        <v>0.97918763096999994</v>
      </c>
      <c r="AA11" s="357">
        <v>1.0840986325999999</v>
      </c>
      <c r="AB11" s="357">
        <v>1.1795862693000001</v>
      </c>
      <c r="AC11" s="357">
        <v>1.1452573303</v>
      </c>
      <c r="AD11" s="357">
        <v>1.1518441463</v>
      </c>
      <c r="AE11" s="357">
        <v>1.1545058339000001</v>
      </c>
      <c r="AF11" s="357">
        <v>1.1864690179999999</v>
      </c>
      <c r="AG11" s="357">
        <v>1.1956149397</v>
      </c>
      <c r="AH11" s="357">
        <v>1.2349309871</v>
      </c>
      <c r="AI11" s="357">
        <v>1.3148831272999999</v>
      </c>
      <c r="AJ11" s="357">
        <v>1.2821260590000001</v>
      </c>
      <c r="AK11" s="357">
        <v>1.3071448477000001</v>
      </c>
      <c r="AL11" s="357">
        <v>1.3032788413</v>
      </c>
      <c r="AM11" s="357">
        <v>1.1314050113</v>
      </c>
      <c r="AN11" s="357">
        <v>1.2810154086000001</v>
      </c>
      <c r="AO11" s="357">
        <v>1.2521862677</v>
      </c>
      <c r="AP11" s="357">
        <v>1.266109229</v>
      </c>
      <c r="AQ11" s="357">
        <v>1.2226257223000001</v>
      </c>
      <c r="AR11" s="357">
        <v>1.2140463242999999</v>
      </c>
      <c r="AS11" s="357">
        <v>1.197547261</v>
      </c>
      <c r="AT11" s="357">
        <v>1.2201003780999999</v>
      </c>
      <c r="AU11" s="357">
        <v>1.2513463976999999</v>
      </c>
      <c r="AV11" s="357">
        <v>1.2037310134999999</v>
      </c>
      <c r="AW11" s="357">
        <v>1.2525952167000001</v>
      </c>
      <c r="AX11" s="357">
        <v>1.2154955929</v>
      </c>
      <c r="AY11" s="912">
        <v>1.2047444368</v>
      </c>
      <c r="AZ11" s="912">
        <v>1.1660238461000001</v>
      </c>
      <c r="BA11" s="912">
        <v>1.175056138</v>
      </c>
      <c r="BB11" s="912">
        <v>1.1895302286</v>
      </c>
      <c r="BC11" s="368">
        <v>1.1982691779000001</v>
      </c>
      <c r="BD11" s="368">
        <v>1.2095650935</v>
      </c>
      <c r="BE11" s="368">
        <v>1.2326390539000001</v>
      </c>
      <c r="BF11" s="368">
        <v>1.2351811917</v>
      </c>
      <c r="BG11" s="368">
        <v>1.2365994486</v>
      </c>
      <c r="BH11" s="368">
        <v>1.2244555645999999</v>
      </c>
      <c r="BI11" s="368">
        <v>1.2185308555000001</v>
      </c>
      <c r="BJ11" s="368">
        <v>1.2039903934</v>
      </c>
      <c r="BK11" s="368">
        <v>1.1849893047</v>
      </c>
      <c r="BL11" s="368">
        <v>1.1702933357</v>
      </c>
      <c r="BM11" s="368">
        <v>1.1688158779</v>
      </c>
      <c r="BN11" s="368">
        <v>1.1628710232999999</v>
      </c>
      <c r="BO11" s="368">
        <v>1.1686567145</v>
      </c>
      <c r="BP11" s="368">
        <v>1.1783960451</v>
      </c>
      <c r="BQ11" s="368">
        <v>1.1745347374999999</v>
      </c>
      <c r="BR11" s="368">
        <v>1.1768521178</v>
      </c>
      <c r="BS11" s="368">
        <v>1.1831557435</v>
      </c>
      <c r="BT11" s="368">
        <v>1.1740051618</v>
      </c>
      <c r="BU11" s="368">
        <v>1.1639061975</v>
      </c>
      <c r="BV11" s="368">
        <v>1.1485697694999999</v>
      </c>
    </row>
    <row r="12" spans="1:74" ht="11.1" customHeight="1" x14ac:dyDescent="0.2">
      <c r="A12" s="272" t="s">
        <v>1103</v>
      </c>
      <c r="B12" s="563" t="s">
        <v>1104</v>
      </c>
      <c r="C12" s="357">
        <v>1.0527685387000001</v>
      </c>
      <c r="D12" s="357">
        <v>0.89070181070999999</v>
      </c>
      <c r="E12" s="357">
        <v>1.1023943355000001</v>
      </c>
      <c r="F12" s="357">
        <v>1.10740002</v>
      </c>
      <c r="G12" s="357">
        <v>1.0881263903</v>
      </c>
      <c r="H12" s="357">
        <v>1.0844795867000001</v>
      </c>
      <c r="I12" s="357">
        <v>1.1048851419000001</v>
      </c>
      <c r="J12" s="357">
        <v>1.1104939032000001</v>
      </c>
      <c r="K12" s="357">
        <v>1.1210950367000001</v>
      </c>
      <c r="L12" s="357">
        <v>1.0825039613</v>
      </c>
      <c r="M12" s="357">
        <v>1.0881790167000001</v>
      </c>
      <c r="N12" s="357">
        <v>1.0848895903</v>
      </c>
      <c r="O12" s="357">
        <v>1.0554527096999999</v>
      </c>
      <c r="P12" s="357">
        <v>1.0637800428999999</v>
      </c>
      <c r="Q12" s="357">
        <v>1.0677599</v>
      </c>
      <c r="R12" s="357">
        <v>1.0898463667</v>
      </c>
      <c r="S12" s="357">
        <v>1.0840305452000001</v>
      </c>
      <c r="T12" s="357">
        <v>1.1209424400000001</v>
      </c>
      <c r="U12" s="357">
        <v>1.1065380580999999</v>
      </c>
      <c r="V12" s="357">
        <v>1.1221173871000001</v>
      </c>
      <c r="W12" s="357">
        <v>1.1455014367</v>
      </c>
      <c r="X12" s="357">
        <v>1.1429971515999999</v>
      </c>
      <c r="Y12" s="357">
        <v>1.1110716533</v>
      </c>
      <c r="Z12" s="357">
        <v>1.0804412226</v>
      </c>
      <c r="AA12" s="357">
        <v>1.1138941935</v>
      </c>
      <c r="AB12" s="357">
        <v>1.1268497143</v>
      </c>
      <c r="AC12" s="357">
        <v>1.1701856968</v>
      </c>
      <c r="AD12" s="357">
        <v>1.1503800132999999</v>
      </c>
      <c r="AE12" s="357">
        <v>1.1892262355000001</v>
      </c>
      <c r="AF12" s="357">
        <v>1.2084195333000001</v>
      </c>
      <c r="AG12" s="357">
        <v>1.1995050161</v>
      </c>
      <c r="AH12" s="357">
        <v>1.1820698613</v>
      </c>
      <c r="AI12" s="357">
        <v>1.1815839367000001</v>
      </c>
      <c r="AJ12" s="357">
        <v>1.1440098547999999</v>
      </c>
      <c r="AK12" s="357">
        <v>1.1292414</v>
      </c>
      <c r="AL12" s="357">
        <v>1.0943062419</v>
      </c>
      <c r="AM12" s="357">
        <v>1.0512077323</v>
      </c>
      <c r="AN12" s="357">
        <v>1.0895350517</v>
      </c>
      <c r="AO12" s="357">
        <v>1.1139655322999999</v>
      </c>
      <c r="AP12" s="357">
        <v>1.1517183133</v>
      </c>
      <c r="AQ12" s="357">
        <v>1.1880088741999999</v>
      </c>
      <c r="AR12" s="357">
        <v>1.1850661733000001</v>
      </c>
      <c r="AS12" s="357">
        <v>1.1724168742000001</v>
      </c>
      <c r="AT12" s="357">
        <v>1.2153463741999999</v>
      </c>
      <c r="AU12" s="357">
        <v>1.2221793299999999</v>
      </c>
      <c r="AV12" s="357">
        <v>1.2356471032</v>
      </c>
      <c r="AW12" s="357">
        <v>1.1940163233000001</v>
      </c>
      <c r="AX12" s="357">
        <v>1.1599056161000001</v>
      </c>
      <c r="AY12" s="912">
        <v>1.1324402677000001</v>
      </c>
      <c r="AZ12" s="912">
        <v>1.1395206214</v>
      </c>
      <c r="BA12" s="912">
        <v>1.147532116</v>
      </c>
      <c r="BB12" s="912">
        <v>1.1499440231</v>
      </c>
      <c r="BC12" s="368">
        <v>1.1474721821</v>
      </c>
      <c r="BD12" s="368">
        <v>1.1640540080999999</v>
      </c>
      <c r="BE12" s="368">
        <v>1.1598463263000001</v>
      </c>
      <c r="BF12" s="368">
        <v>1.1668362969999999</v>
      </c>
      <c r="BG12" s="368">
        <v>1.1696988260000001</v>
      </c>
      <c r="BH12" s="368">
        <v>1.1747939727000001</v>
      </c>
      <c r="BI12" s="368">
        <v>1.1710370631</v>
      </c>
      <c r="BJ12" s="368">
        <v>1.1795279398</v>
      </c>
      <c r="BK12" s="368">
        <v>1.1680946486999999</v>
      </c>
      <c r="BL12" s="368">
        <v>1.1396569475</v>
      </c>
      <c r="BM12" s="368">
        <v>1.1690123511999999</v>
      </c>
      <c r="BN12" s="368">
        <v>1.1828852979</v>
      </c>
      <c r="BO12" s="368">
        <v>1.1782675277000001</v>
      </c>
      <c r="BP12" s="368">
        <v>1.1840092632000001</v>
      </c>
      <c r="BQ12" s="368">
        <v>1.1786063648</v>
      </c>
      <c r="BR12" s="368">
        <v>1.1811376225000001</v>
      </c>
      <c r="BS12" s="368">
        <v>1.1824232143</v>
      </c>
      <c r="BT12" s="368">
        <v>1.1792901269</v>
      </c>
      <c r="BU12" s="368">
        <v>1.1785619806000001</v>
      </c>
      <c r="BV12" s="368">
        <v>1.1718889316000001</v>
      </c>
    </row>
    <row r="13" spans="1:74" ht="11.1" customHeight="1" x14ac:dyDescent="0.2">
      <c r="A13" s="272" t="s">
        <v>1105</v>
      </c>
      <c r="B13" s="563" t="s">
        <v>1106</v>
      </c>
      <c r="C13" s="357">
        <v>3.0535969355000001E-2</v>
      </c>
      <c r="D13" s="357">
        <v>2.5697363213999999E-2</v>
      </c>
      <c r="E13" s="357">
        <v>3.0473283871000002E-2</v>
      </c>
      <c r="F13" s="357">
        <v>3.0115352666999998E-2</v>
      </c>
      <c r="G13" s="357">
        <v>2.8885104516000001E-2</v>
      </c>
      <c r="H13" s="357">
        <v>2.8970711332999999E-2</v>
      </c>
      <c r="I13" s="357">
        <v>2.8737274516E-2</v>
      </c>
      <c r="J13" s="357">
        <v>2.8438868065000001E-2</v>
      </c>
      <c r="K13" s="357">
        <v>2.9953772332999999E-2</v>
      </c>
      <c r="L13" s="357">
        <v>3.1340811613000001E-2</v>
      </c>
      <c r="M13" s="357">
        <v>3.2620452666999998E-2</v>
      </c>
      <c r="N13" s="357">
        <v>3.2819354193999999E-2</v>
      </c>
      <c r="O13" s="357">
        <v>3.1394646451999998E-2</v>
      </c>
      <c r="P13" s="357">
        <v>3.2800838213999997E-2</v>
      </c>
      <c r="Q13" s="357">
        <v>3.4213783547999997E-2</v>
      </c>
      <c r="R13" s="357">
        <v>3.3550928333000003E-2</v>
      </c>
      <c r="S13" s="357">
        <v>3.2173708065000001E-2</v>
      </c>
      <c r="T13" s="357">
        <v>3.1418439333000002E-2</v>
      </c>
      <c r="U13" s="357">
        <v>3.1068924194000001E-2</v>
      </c>
      <c r="V13" s="357">
        <v>3.2148851290000002E-2</v>
      </c>
      <c r="W13" s="357">
        <v>3.3056078667E-2</v>
      </c>
      <c r="X13" s="357">
        <v>3.2399679355000002E-2</v>
      </c>
      <c r="Y13" s="357">
        <v>3.1597537666999999E-2</v>
      </c>
      <c r="Z13" s="357">
        <v>3.0678934194000002E-2</v>
      </c>
      <c r="AA13" s="357">
        <v>3.2669429355000001E-2</v>
      </c>
      <c r="AB13" s="357">
        <v>3.1852604643E-2</v>
      </c>
      <c r="AC13" s="357">
        <v>3.2075737419000001E-2</v>
      </c>
      <c r="AD13" s="357">
        <v>3.1071523E-2</v>
      </c>
      <c r="AE13" s="357">
        <v>3.1623418387000002E-2</v>
      </c>
      <c r="AF13" s="357">
        <v>2.8375939999999999E-2</v>
      </c>
      <c r="AG13" s="357">
        <v>2.9338735484000001E-2</v>
      </c>
      <c r="AH13" s="357">
        <v>2.9495866451999999E-2</v>
      </c>
      <c r="AI13" s="357">
        <v>2.9227388999999999E-2</v>
      </c>
      <c r="AJ13" s="357">
        <v>3.0914877419000002E-2</v>
      </c>
      <c r="AK13" s="357">
        <v>3.0291755E-2</v>
      </c>
      <c r="AL13" s="357">
        <v>3.1365768065000001E-2</v>
      </c>
      <c r="AM13" s="357">
        <v>2.8445225484000001E-2</v>
      </c>
      <c r="AN13" s="357">
        <v>2.9387695517E-2</v>
      </c>
      <c r="AO13" s="357">
        <v>2.9839279032E-2</v>
      </c>
      <c r="AP13" s="357">
        <v>2.8458434667000002E-2</v>
      </c>
      <c r="AQ13" s="357">
        <v>2.7827279355000002E-2</v>
      </c>
      <c r="AR13" s="357">
        <v>2.7286530999999999E-2</v>
      </c>
      <c r="AS13" s="357">
        <v>2.8120788386999999E-2</v>
      </c>
      <c r="AT13" s="357">
        <v>2.8078379354999999E-2</v>
      </c>
      <c r="AU13" s="357">
        <v>2.8127144E-2</v>
      </c>
      <c r="AV13" s="357">
        <v>2.8909190000000001E-2</v>
      </c>
      <c r="AW13" s="357">
        <v>2.9245065667000001E-2</v>
      </c>
      <c r="AX13" s="357">
        <v>3.0077230968E-2</v>
      </c>
      <c r="AY13" s="912">
        <v>2.9909067418999999E-2</v>
      </c>
      <c r="AZ13" s="912">
        <v>3.0420976786E-2</v>
      </c>
      <c r="BA13" s="912">
        <v>2.9813929303E-2</v>
      </c>
      <c r="BB13" s="912">
        <v>2.8911963711000001E-2</v>
      </c>
      <c r="BC13" s="368">
        <v>3.0028661565999999E-2</v>
      </c>
      <c r="BD13" s="368">
        <v>2.9363832419999999E-2</v>
      </c>
      <c r="BE13" s="368">
        <v>2.7981839902E-2</v>
      </c>
      <c r="BF13" s="368">
        <v>2.7327558216000001E-2</v>
      </c>
      <c r="BG13" s="368">
        <v>2.7271083062999999E-2</v>
      </c>
      <c r="BH13" s="368">
        <v>2.7609281608E-2</v>
      </c>
      <c r="BI13" s="368">
        <v>2.6989866049E-2</v>
      </c>
      <c r="BJ13" s="368">
        <v>2.6398669937000002E-2</v>
      </c>
      <c r="BK13" s="368">
        <v>2.5994139344000002E-2</v>
      </c>
      <c r="BL13" s="368">
        <v>2.5581082237000001E-2</v>
      </c>
      <c r="BM13" s="368">
        <v>2.5335354279000001E-2</v>
      </c>
      <c r="BN13" s="368">
        <v>2.5319436712000001E-2</v>
      </c>
      <c r="BO13" s="368">
        <v>2.5848533419000001E-2</v>
      </c>
      <c r="BP13" s="368">
        <v>2.5854670223E-2</v>
      </c>
      <c r="BQ13" s="368">
        <v>2.4775977574000001E-2</v>
      </c>
      <c r="BR13" s="368">
        <v>2.4174643773E-2</v>
      </c>
      <c r="BS13" s="368">
        <v>2.3618203776000001E-2</v>
      </c>
      <c r="BT13" s="368">
        <v>2.3378313487999999E-2</v>
      </c>
      <c r="BU13" s="368">
        <v>2.3713413874E-2</v>
      </c>
      <c r="BV13" s="368">
        <v>2.4035822136000001E-2</v>
      </c>
    </row>
    <row r="14" spans="1:74" ht="11.1" customHeight="1" x14ac:dyDescent="0.2">
      <c r="A14" s="272" t="s">
        <v>1107</v>
      </c>
      <c r="B14" s="563" t="s">
        <v>1108</v>
      </c>
      <c r="C14" s="357">
        <v>4.463087571</v>
      </c>
      <c r="D14" s="357">
        <v>3.6950669214</v>
      </c>
      <c r="E14" s="357">
        <v>4.6319566839000004</v>
      </c>
      <c r="F14" s="357">
        <v>4.6544685033000004</v>
      </c>
      <c r="G14" s="357">
        <v>4.7279568676999997</v>
      </c>
      <c r="H14" s="357">
        <v>4.7570284533000002</v>
      </c>
      <c r="I14" s="357">
        <v>4.8199152097000004</v>
      </c>
      <c r="J14" s="357">
        <v>4.9480098613000001</v>
      </c>
      <c r="K14" s="357">
        <v>5.0175586932999998</v>
      </c>
      <c r="L14" s="357">
        <v>5.0943810257999997</v>
      </c>
      <c r="M14" s="357">
        <v>5.15565228</v>
      </c>
      <c r="N14" s="357">
        <v>5.1265337484</v>
      </c>
      <c r="O14" s="357">
        <v>5.0027655484000002</v>
      </c>
      <c r="P14" s="357">
        <v>5.0553310714000004</v>
      </c>
      <c r="Q14" s="357">
        <v>5.2614798612999998</v>
      </c>
      <c r="R14" s="357">
        <v>5.3181291999999996</v>
      </c>
      <c r="S14" s="357">
        <v>5.2837100742000001</v>
      </c>
      <c r="T14" s="357">
        <v>5.2783395167</v>
      </c>
      <c r="U14" s="357">
        <v>5.3798549484000002</v>
      </c>
      <c r="V14" s="357">
        <v>5.4814619064999999</v>
      </c>
      <c r="W14" s="357">
        <v>5.6444012832999997</v>
      </c>
      <c r="X14" s="357">
        <v>5.6746144128999996</v>
      </c>
      <c r="Y14" s="357">
        <v>5.7103678999999996</v>
      </c>
      <c r="Z14" s="357">
        <v>5.6920733806000001</v>
      </c>
      <c r="AA14" s="357">
        <v>5.7991176032</v>
      </c>
      <c r="AB14" s="357">
        <v>5.7340249856999996</v>
      </c>
      <c r="AC14" s="357">
        <v>5.8789002968000004</v>
      </c>
      <c r="AD14" s="357">
        <v>5.8689805333000002</v>
      </c>
      <c r="AE14" s="357">
        <v>5.8665536773999998</v>
      </c>
      <c r="AF14" s="357">
        <v>5.8286781166999999</v>
      </c>
      <c r="AG14" s="357">
        <v>5.8705584742000001</v>
      </c>
      <c r="AH14" s="357">
        <v>5.9812402805999998</v>
      </c>
      <c r="AI14" s="357">
        <v>5.9656116133000001</v>
      </c>
      <c r="AJ14" s="357">
        <v>6.0043733323000001</v>
      </c>
      <c r="AK14" s="357">
        <v>6.18124042</v>
      </c>
      <c r="AL14" s="357">
        <v>6.2483959645000002</v>
      </c>
      <c r="AM14" s="357">
        <v>5.9576296967999998</v>
      </c>
      <c r="AN14" s="357">
        <v>6.2053997897000004</v>
      </c>
      <c r="AO14" s="357">
        <v>6.2039097676999999</v>
      </c>
      <c r="AP14" s="357">
        <v>6.2489337000000003</v>
      </c>
      <c r="AQ14" s="357">
        <v>6.2862072065000003</v>
      </c>
      <c r="AR14" s="357">
        <v>6.3529803733000003</v>
      </c>
      <c r="AS14" s="357">
        <v>6.3366061452000002</v>
      </c>
      <c r="AT14" s="357">
        <v>6.4479359193999999</v>
      </c>
      <c r="AU14" s="357">
        <v>6.4031223732999996</v>
      </c>
      <c r="AV14" s="357">
        <v>6.4427814548000004</v>
      </c>
      <c r="AW14" s="357">
        <v>6.3978059532999998</v>
      </c>
      <c r="AX14" s="357">
        <v>6.3624768999999999</v>
      </c>
      <c r="AY14" s="912">
        <v>6.2251141934999996</v>
      </c>
      <c r="AZ14" s="912">
        <v>6.3272963570999998</v>
      </c>
      <c r="BA14" s="912">
        <v>6.3149875274999996</v>
      </c>
      <c r="BB14" s="912">
        <v>6.3879403429000003</v>
      </c>
      <c r="BC14" s="368">
        <v>6.4604881738</v>
      </c>
      <c r="BD14" s="368">
        <v>6.4630247129000002</v>
      </c>
      <c r="BE14" s="368">
        <v>6.5196904122000001</v>
      </c>
      <c r="BF14" s="368">
        <v>6.6068202757999996</v>
      </c>
      <c r="BG14" s="368">
        <v>6.6836845407999999</v>
      </c>
      <c r="BH14" s="368">
        <v>6.6808822566000003</v>
      </c>
      <c r="BI14" s="368">
        <v>6.7061018167000004</v>
      </c>
      <c r="BJ14" s="368">
        <v>6.7139538526999996</v>
      </c>
      <c r="BK14" s="368">
        <v>6.6420135282999997</v>
      </c>
      <c r="BL14" s="368">
        <v>6.6232273780000002</v>
      </c>
      <c r="BM14" s="368">
        <v>6.6702107110000002</v>
      </c>
      <c r="BN14" s="368">
        <v>6.6780443283000004</v>
      </c>
      <c r="BO14" s="368">
        <v>6.6818069491000003</v>
      </c>
      <c r="BP14" s="368">
        <v>6.6862720784</v>
      </c>
      <c r="BQ14" s="368">
        <v>6.6952451982000003</v>
      </c>
      <c r="BR14" s="368">
        <v>6.7099772206999999</v>
      </c>
      <c r="BS14" s="368">
        <v>6.7150328332999996</v>
      </c>
      <c r="BT14" s="368">
        <v>6.7252008585</v>
      </c>
      <c r="BU14" s="368">
        <v>6.7262603601000004</v>
      </c>
      <c r="BV14" s="368">
        <v>6.7241118975000003</v>
      </c>
    </row>
    <row r="15" spans="1:74" ht="11.1" customHeight="1" x14ac:dyDescent="0.2">
      <c r="A15" s="272" t="s">
        <v>1109</v>
      </c>
      <c r="B15" s="563" t="s">
        <v>1110</v>
      </c>
      <c r="C15" s="357">
        <v>2.0420857849999998</v>
      </c>
      <c r="D15" s="357">
        <v>1.8461053144999999</v>
      </c>
      <c r="E15" s="357">
        <v>2.0199032160999999</v>
      </c>
      <c r="F15" s="357">
        <v>2.0473048862000001</v>
      </c>
      <c r="G15" s="357">
        <v>2.0458178494000001</v>
      </c>
      <c r="H15" s="357">
        <v>2.0277324087999999</v>
      </c>
      <c r="I15" s="357">
        <v>2.0249682498000001</v>
      </c>
      <c r="J15" s="357">
        <v>2.0201910379000001</v>
      </c>
      <c r="K15" s="357">
        <v>2.0431040659000002</v>
      </c>
      <c r="L15" s="357">
        <v>2.0732411102000001</v>
      </c>
      <c r="M15" s="357">
        <v>2.0805111297000001</v>
      </c>
      <c r="N15" s="357">
        <v>2.0942680119000001</v>
      </c>
      <c r="O15" s="357">
        <v>1.9994571245999999</v>
      </c>
      <c r="P15" s="357">
        <v>2.0281273541</v>
      </c>
      <c r="Q15" s="357">
        <v>2.1235153326999998</v>
      </c>
      <c r="R15" s="357">
        <v>2.1201864483000001</v>
      </c>
      <c r="S15" s="357">
        <v>2.0879099027999999</v>
      </c>
      <c r="T15" s="357">
        <v>2.0838010303000001</v>
      </c>
      <c r="U15" s="357">
        <v>2.0960789915000002</v>
      </c>
      <c r="V15" s="357">
        <v>2.0951210951000001</v>
      </c>
      <c r="W15" s="357">
        <v>2.0962690096999999</v>
      </c>
      <c r="X15" s="357">
        <v>2.0888250636999999</v>
      </c>
      <c r="Y15" s="357">
        <v>2.1205233429999999</v>
      </c>
      <c r="Z15" s="357">
        <v>2.0239026211</v>
      </c>
      <c r="AA15" s="357">
        <v>2.0681532317000002</v>
      </c>
      <c r="AB15" s="357">
        <v>2.0634863063000002</v>
      </c>
      <c r="AC15" s="357">
        <v>2.1248256171</v>
      </c>
      <c r="AD15" s="357">
        <v>2.1406003382000001</v>
      </c>
      <c r="AE15" s="357">
        <v>2.1826169716999999</v>
      </c>
      <c r="AF15" s="357">
        <v>2.1897921897999999</v>
      </c>
      <c r="AG15" s="357">
        <v>2.1655707817000001</v>
      </c>
      <c r="AH15" s="357">
        <v>2.1937178899999998</v>
      </c>
      <c r="AI15" s="357">
        <v>2.1469199363999998</v>
      </c>
      <c r="AJ15" s="357">
        <v>2.1604535114000001</v>
      </c>
      <c r="AK15" s="357">
        <v>2.1859775946000002</v>
      </c>
      <c r="AL15" s="357">
        <v>2.1891881833000002</v>
      </c>
      <c r="AM15" s="357">
        <v>2.0589254564999999</v>
      </c>
      <c r="AN15" s="357">
        <v>2.1316868158000002</v>
      </c>
      <c r="AO15" s="357">
        <v>2.1813464950000001</v>
      </c>
      <c r="AP15" s="357">
        <v>2.1398314638000002</v>
      </c>
      <c r="AQ15" s="357">
        <v>2.1250677648999998</v>
      </c>
      <c r="AR15" s="357">
        <v>2.1013820436000001</v>
      </c>
      <c r="AS15" s="357">
        <v>2.0917667172000001</v>
      </c>
      <c r="AT15" s="357">
        <v>2.1032663810000001</v>
      </c>
      <c r="AU15" s="357">
        <v>2.1381286307999998</v>
      </c>
      <c r="AV15" s="357">
        <v>2.1835623463</v>
      </c>
      <c r="AW15" s="357">
        <v>2.2140040390000002</v>
      </c>
      <c r="AX15" s="357">
        <v>2.2075222880999998</v>
      </c>
      <c r="AY15" s="912">
        <v>2.1286685931</v>
      </c>
      <c r="AZ15" s="912">
        <v>2.1194703819999998</v>
      </c>
      <c r="BA15" s="912">
        <v>2.1206890376</v>
      </c>
      <c r="BB15" s="912">
        <v>2.1243437266999998</v>
      </c>
      <c r="BC15" s="368">
        <v>2.1228837836999999</v>
      </c>
      <c r="BD15" s="368">
        <v>2.1435050540999998</v>
      </c>
      <c r="BE15" s="368">
        <v>2.1358772400000001</v>
      </c>
      <c r="BF15" s="368">
        <v>2.1296748542000001</v>
      </c>
      <c r="BG15" s="368">
        <v>2.1235804747999998</v>
      </c>
      <c r="BH15" s="368">
        <v>2.1300227080999998</v>
      </c>
      <c r="BI15" s="368">
        <v>2.1187291930000001</v>
      </c>
      <c r="BJ15" s="368">
        <v>2.1114974948</v>
      </c>
      <c r="BK15" s="368">
        <v>2.0750622184999998</v>
      </c>
      <c r="BL15" s="368">
        <v>2.0765249206999998</v>
      </c>
      <c r="BM15" s="368">
        <v>2.0654211976000001</v>
      </c>
      <c r="BN15" s="368">
        <v>2.0594102795999998</v>
      </c>
      <c r="BO15" s="368">
        <v>2.0583608946999998</v>
      </c>
      <c r="BP15" s="368">
        <v>2.0579806947999999</v>
      </c>
      <c r="BQ15" s="368">
        <v>2.0548892431999999</v>
      </c>
      <c r="BR15" s="368">
        <v>2.0491727102000001</v>
      </c>
      <c r="BS15" s="368">
        <v>2.0397723505999998</v>
      </c>
      <c r="BT15" s="368">
        <v>2.0301797885999999</v>
      </c>
      <c r="BU15" s="368">
        <v>2.0241956179999998</v>
      </c>
      <c r="BV15" s="368">
        <v>2.0074588245</v>
      </c>
    </row>
    <row r="16" spans="1:74" ht="11.1" customHeight="1" x14ac:dyDescent="0.2">
      <c r="A16" s="272"/>
      <c r="B16" s="564"/>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357"/>
      <c r="AY16" s="357"/>
      <c r="AZ16" s="912"/>
      <c r="BA16" s="912"/>
      <c r="BB16" s="912"/>
      <c r="BC16" s="368"/>
      <c r="BD16" s="368"/>
      <c r="BE16" s="368"/>
      <c r="BF16" s="368"/>
      <c r="BG16" s="368"/>
      <c r="BH16" s="368"/>
      <c r="BI16" s="368"/>
      <c r="BJ16" s="368"/>
      <c r="BK16" s="368"/>
      <c r="BL16" s="368"/>
      <c r="BM16" s="368"/>
      <c r="BN16" s="368"/>
      <c r="BO16" s="368"/>
      <c r="BP16" s="368"/>
      <c r="BQ16" s="368"/>
      <c r="BR16" s="368"/>
      <c r="BS16" s="368"/>
      <c r="BT16" s="368"/>
      <c r="BU16" s="368"/>
      <c r="BV16" s="368"/>
    </row>
    <row r="17" spans="1:74" s="281" customFormat="1" ht="11.1" customHeight="1" x14ac:dyDescent="0.2">
      <c r="A17" s="560" t="s">
        <v>437</v>
      </c>
      <c r="B17" s="561"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20.248528932999999</v>
      </c>
      <c r="AS17" s="103">
        <v>20.481858355</v>
      </c>
      <c r="AT17" s="103">
        <v>20.709663257999999</v>
      </c>
      <c r="AU17" s="103">
        <v>20.3069515</v>
      </c>
      <c r="AV17" s="103">
        <v>21.008373742</v>
      </c>
      <c r="AW17" s="103">
        <v>20.233334567</v>
      </c>
      <c r="AX17" s="103">
        <v>20.431166483999998</v>
      </c>
      <c r="AY17" s="930">
        <v>20.734521419</v>
      </c>
      <c r="AZ17" s="930">
        <v>20.224115036000001</v>
      </c>
      <c r="BA17" s="930">
        <v>20.114722268000001</v>
      </c>
      <c r="BB17" s="930">
        <v>20.131673213999999</v>
      </c>
      <c r="BC17" s="576">
        <v>20.552669999999999</v>
      </c>
      <c r="BD17" s="576">
        <v>20.797550000000001</v>
      </c>
      <c r="BE17" s="576">
        <v>20.69378</v>
      </c>
      <c r="BF17" s="576">
        <v>20.84564</v>
      </c>
      <c r="BG17" s="576">
        <v>20.458089999999999</v>
      </c>
      <c r="BH17" s="576">
        <v>20.702739999999999</v>
      </c>
      <c r="BI17" s="576">
        <v>20.365739999999999</v>
      </c>
      <c r="BJ17" s="576">
        <v>20.366219999999998</v>
      </c>
      <c r="BK17" s="576">
        <v>20.050429999999999</v>
      </c>
      <c r="BL17" s="576">
        <v>20.146270000000001</v>
      </c>
      <c r="BM17" s="576">
        <v>20.361750000000001</v>
      </c>
      <c r="BN17" s="576">
        <v>20.276479999999999</v>
      </c>
      <c r="BO17" s="576">
        <v>20.46641</v>
      </c>
      <c r="BP17" s="576">
        <v>20.804819999999999</v>
      </c>
      <c r="BQ17" s="576">
        <v>20.703810000000001</v>
      </c>
      <c r="BR17" s="576">
        <v>20.78557</v>
      </c>
      <c r="BS17" s="576">
        <v>20.32809</v>
      </c>
      <c r="BT17" s="576">
        <v>20.548220000000001</v>
      </c>
      <c r="BU17" s="576">
        <v>20.39837</v>
      </c>
      <c r="BV17" s="576">
        <v>20.363040000000002</v>
      </c>
    </row>
    <row r="18" spans="1:74" s="281" customFormat="1" ht="11.1" customHeight="1" x14ac:dyDescent="0.2">
      <c r="A18" s="565" t="s">
        <v>239</v>
      </c>
      <c r="B18" s="566" t="s">
        <v>1111</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16.553699999999999</v>
      </c>
      <c r="AX18" s="103">
        <v>16.772129</v>
      </c>
      <c r="AY18" s="930">
        <v>15.737</v>
      </c>
      <c r="AZ18" s="930">
        <v>15.357393</v>
      </c>
      <c r="BA18" s="930">
        <v>15.663</v>
      </c>
      <c r="BB18" s="930">
        <v>15.759268667000001</v>
      </c>
      <c r="BC18" s="576">
        <v>16.258209999999998</v>
      </c>
      <c r="BD18" s="576">
        <v>16.467680000000001</v>
      </c>
      <c r="BE18" s="576">
        <v>16.51923</v>
      </c>
      <c r="BF18" s="576">
        <v>16.565270000000002</v>
      </c>
      <c r="BG18" s="576">
        <v>15.87609</v>
      </c>
      <c r="BH18" s="576">
        <v>15.1974</v>
      </c>
      <c r="BI18" s="576">
        <v>15.87257</v>
      </c>
      <c r="BJ18" s="576">
        <v>15.94957</v>
      </c>
      <c r="BK18" s="576">
        <v>15.331709999999999</v>
      </c>
      <c r="BL18" s="576">
        <v>15.01971</v>
      </c>
      <c r="BM18" s="576">
        <v>15.742190000000001</v>
      </c>
      <c r="BN18" s="576">
        <v>15.750909999999999</v>
      </c>
      <c r="BO18" s="576">
        <v>16.103200000000001</v>
      </c>
      <c r="BP18" s="576">
        <v>16.139340000000001</v>
      </c>
      <c r="BQ18" s="576">
        <v>16.206040000000002</v>
      </c>
      <c r="BR18" s="576">
        <v>16.068650000000002</v>
      </c>
      <c r="BS18" s="576">
        <v>15.44064</v>
      </c>
      <c r="BT18" s="576">
        <v>14.9703</v>
      </c>
      <c r="BU18" s="576">
        <v>15.498799999999999</v>
      </c>
      <c r="BV18" s="576">
        <v>15.65311</v>
      </c>
    </row>
    <row r="19" spans="1:74" ht="11.1" customHeight="1" x14ac:dyDescent="0.2">
      <c r="A19" s="272" t="s">
        <v>233</v>
      </c>
      <c r="B19" s="567" t="s">
        <v>1097</v>
      </c>
      <c r="C19" s="357">
        <v>11.152018</v>
      </c>
      <c r="D19" s="357">
        <v>9.9382450000000002</v>
      </c>
      <c r="E19" s="357">
        <v>11.372411</v>
      </c>
      <c r="F19" s="357">
        <v>11.352838999999999</v>
      </c>
      <c r="G19" s="357">
        <v>11.422691</v>
      </c>
      <c r="H19" s="357">
        <v>11.393758</v>
      </c>
      <c r="I19" s="357">
        <v>11.416297999999999</v>
      </c>
      <c r="J19" s="357">
        <v>11.314076999999999</v>
      </c>
      <c r="K19" s="357">
        <v>10.957162</v>
      </c>
      <c r="L19" s="357">
        <v>11.636974</v>
      </c>
      <c r="M19" s="357">
        <v>11.867466</v>
      </c>
      <c r="N19" s="357">
        <v>11.752307</v>
      </c>
      <c r="O19" s="357">
        <v>11.442453</v>
      </c>
      <c r="P19" s="357">
        <v>11.467150999999999</v>
      </c>
      <c r="Q19" s="357">
        <v>11.875298000000001</v>
      </c>
      <c r="R19" s="357">
        <v>11.812170999999999</v>
      </c>
      <c r="S19" s="357">
        <v>11.741680000000001</v>
      </c>
      <c r="T19" s="357">
        <v>11.912832999999999</v>
      </c>
      <c r="U19" s="357">
        <v>11.991593</v>
      </c>
      <c r="V19" s="357">
        <v>12.122529</v>
      </c>
      <c r="W19" s="357">
        <v>12.438625999999999</v>
      </c>
      <c r="X19" s="357">
        <v>12.431267</v>
      </c>
      <c r="Y19" s="357">
        <v>12.466752</v>
      </c>
      <c r="Z19" s="357">
        <v>12.17512</v>
      </c>
      <c r="AA19" s="357">
        <v>12.610580000000001</v>
      </c>
      <c r="AB19" s="357">
        <v>12.590515</v>
      </c>
      <c r="AC19" s="357">
        <v>12.815473000000001</v>
      </c>
      <c r="AD19" s="357">
        <v>12.680327999999999</v>
      </c>
      <c r="AE19" s="357">
        <v>12.729638</v>
      </c>
      <c r="AF19" s="357">
        <v>12.865575</v>
      </c>
      <c r="AG19" s="357">
        <v>12.935294000000001</v>
      </c>
      <c r="AH19" s="357">
        <v>13.047376</v>
      </c>
      <c r="AI19" s="357">
        <v>13.176662</v>
      </c>
      <c r="AJ19" s="357">
        <v>13.148883</v>
      </c>
      <c r="AK19" s="357">
        <v>13.281094</v>
      </c>
      <c r="AL19" s="357">
        <v>13.307957999999999</v>
      </c>
      <c r="AM19" s="357">
        <v>12.553566</v>
      </c>
      <c r="AN19" s="357">
        <v>13.102080000000001</v>
      </c>
      <c r="AO19" s="357">
        <v>13.170783</v>
      </c>
      <c r="AP19" s="357">
        <v>13.248628999999999</v>
      </c>
      <c r="AQ19" s="357">
        <v>13.201128000000001</v>
      </c>
      <c r="AR19" s="357">
        <v>13.239855</v>
      </c>
      <c r="AS19" s="357">
        <v>13.191927</v>
      </c>
      <c r="AT19" s="357">
        <v>13.363545</v>
      </c>
      <c r="AU19" s="357">
        <v>13.184703000000001</v>
      </c>
      <c r="AV19" s="357">
        <v>13.450094</v>
      </c>
      <c r="AW19" s="357">
        <v>13.352046</v>
      </c>
      <c r="AX19" s="357">
        <v>13.437830999999999</v>
      </c>
      <c r="AY19" s="912">
        <v>13.130205</v>
      </c>
      <c r="AZ19" s="912">
        <v>13.159172999999999</v>
      </c>
      <c r="BA19" s="912">
        <v>13.233592383</v>
      </c>
      <c r="BB19" s="912">
        <v>13.330331654</v>
      </c>
      <c r="BC19" s="368">
        <v>13.36999</v>
      </c>
      <c r="BD19" s="368">
        <v>13.39598</v>
      </c>
      <c r="BE19" s="368">
        <v>13.469110000000001</v>
      </c>
      <c r="BF19" s="368">
        <v>13.50911</v>
      </c>
      <c r="BG19" s="368">
        <v>13.47306</v>
      </c>
      <c r="BH19" s="368">
        <v>13.543900000000001</v>
      </c>
      <c r="BI19" s="368">
        <v>13.661289999999999</v>
      </c>
      <c r="BJ19" s="368">
        <v>13.69821</v>
      </c>
      <c r="BK19" s="368">
        <v>13.56654</v>
      </c>
      <c r="BL19" s="368">
        <v>13.50822</v>
      </c>
      <c r="BM19" s="368">
        <v>13.56992</v>
      </c>
      <c r="BN19" s="368">
        <v>13.575089999999999</v>
      </c>
      <c r="BO19" s="368">
        <v>13.547790000000001</v>
      </c>
      <c r="BP19" s="368">
        <v>13.536210000000001</v>
      </c>
      <c r="BQ19" s="368">
        <v>13.529719999999999</v>
      </c>
      <c r="BR19" s="368">
        <v>13.479050000000001</v>
      </c>
      <c r="BS19" s="368">
        <v>13.339270000000001</v>
      </c>
      <c r="BT19" s="368">
        <v>13.38335</v>
      </c>
      <c r="BU19" s="368">
        <v>13.464930000000001</v>
      </c>
      <c r="BV19" s="368">
        <v>13.438879999999999</v>
      </c>
    </row>
    <row r="20" spans="1:74" ht="11.1" customHeight="1" x14ac:dyDescent="0.2">
      <c r="A20" s="273" t="s">
        <v>820</v>
      </c>
      <c r="B20" s="567" t="s">
        <v>1112</v>
      </c>
      <c r="C20" s="357">
        <v>0</v>
      </c>
      <c r="D20" s="357">
        <v>0</v>
      </c>
      <c r="E20" s="357">
        <v>0</v>
      </c>
      <c r="F20" s="357">
        <v>0</v>
      </c>
      <c r="G20" s="357">
        <v>0</v>
      </c>
      <c r="H20" s="357">
        <v>0</v>
      </c>
      <c r="I20" s="357">
        <v>0</v>
      </c>
      <c r="J20" s="357">
        <v>0</v>
      </c>
      <c r="K20" s="357">
        <v>0</v>
      </c>
      <c r="L20" s="357">
        <v>0</v>
      </c>
      <c r="M20" s="357">
        <v>0</v>
      </c>
      <c r="N20" s="357">
        <v>0</v>
      </c>
      <c r="O20" s="357">
        <v>0.25954199999999999</v>
      </c>
      <c r="P20" s="357">
        <v>0.53358000000000005</v>
      </c>
      <c r="Q20" s="357">
        <v>0.43973400000000001</v>
      </c>
      <c r="R20" s="357">
        <v>0.41915799999999998</v>
      </c>
      <c r="S20" s="357">
        <v>0.32280300000000001</v>
      </c>
      <c r="T20" s="357">
        <v>0.36192999999999997</v>
      </c>
      <c r="U20" s="357">
        <v>0.40188299999999999</v>
      </c>
      <c r="V20" s="357">
        <v>0.44310500000000003</v>
      </c>
      <c r="W20" s="357">
        <v>0.42931200000000003</v>
      </c>
      <c r="X20" s="357">
        <v>0.58893399999999996</v>
      </c>
      <c r="Y20" s="357">
        <v>0.478047</v>
      </c>
      <c r="Z20" s="357">
        <v>0.373726</v>
      </c>
      <c r="AA20" s="357">
        <v>0.47386699999999998</v>
      </c>
      <c r="AB20" s="357">
        <v>0.33417000000000002</v>
      </c>
      <c r="AC20" s="357">
        <v>0.447542</v>
      </c>
      <c r="AD20" s="357">
        <v>0.52693100000000004</v>
      </c>
      <c r="AE20" s="357">
        <v>0.33610299999999999</v>
      </c>
      <c r="AF20" s="357">
        <v>0.55097300000000005</v>
      </c>
      <c r="AG20" s="357">
        <v>0.56745699999999999</v>
      </c>
      <c r="AH20" s="357">
        <v>0.67401900000000003</v>
      </c>
      <c r="AI20" s="357">
        <v>0.69033599999999995</v>
      </c>
      <c r="AJ20" s="357">
        <v>0.66837999999999997</v>
      </c>
      <c r="AK20" s="357">
        <v>0.55133900000000002</v>
      </c>
      <c r="AL20" s="357">
        <v>0.47212799999999999</v>
      </c>
      <c r="AM20" s="357">
        <v>0.48558000000000001</v>
      </c>
      <c r="AN20" s="357">
        <v>0.55778000000000005</v>
      </c>
      <c r="AO20" s="357">
        <v>0.468862</v>
      </c>
      <c r="AP20" s="357">
        <v>0.60846699999999998</v>
      </c>
      <c r="AQ20" s="357">
        <v>0.60977899999999996</v>
      </c>
      <c r="AR20" s="357">
        <v>0.688388</v>
      </c>
      <c r="AS20" s="357">
        <v>0.51764500000000002</v>
      </c>
      <c r="AT20" s="357">
        <v>0.66549599999999998</v>
      </c>
      <c r="AU20" s="357">
        <v>0.66333299999999995</v>
      </c>
      <c r="AV20" s="357">
        <v>0.710341</v>
      </c>
      <c r="AW20" s="357">
        <v>0.68247100000000005</v>
      </c>
      <c r="AX20" s="357">
        <v>0.70646600000000004</v>
      </c>
      <c r="AY20" s="912">
        <v>0.56069199999999997</v>
      </c>
      <c r="AZ20" s="912">
        <v>0.70757400000000004</v>
      </c>
      <c r="BA20" s="912">
        <v>0.53</v>
      </c>
      <c r="BB20" s="912">
        <v>0.53</v>
      </c>
      <c r="BC20" s="368">
        <v>0.56973810000000003</v>
      </c>
      <c r="BD20" s="368">
        <v>0.57532919999999999</v>
      </c>
      <c r="BE20" s="368">
        <v>0.57578530000000006</v>
      </c>
      <c r="BF20" s="368">
        <v>0.59193750000000001</v>
      </c>
      <c r="BG20" s="368">
        <v>0.59750720000000002</v>
      </c>
      <c r="BH20" s="368">
        <v>0.5935047</v>
      </c>
      <c r="BI20" s="368">
        <v>0.56512680000000004</v>
      </c>
      <c r="BJ20" s="368">
        <v>0.53601560000000004</v>
      </c>
      <c r="BK20" s="368">
        <v>0.58979300000000001</v>
      </c>
      <c r="BL20" s="368">
        <v>0.58229189999999997</v>
      </c>
      <c r="BM20" s="368">
        <v>0.58425990000000005</v>
      </c>
      <c r="BN20" s="368">
        <v>0.58486919999999998</v>
      </c>
      <c r="BO20" s="368">
        <v>0.57646660000000005</v>
      </c>
      <c r="BP20" s="368">
        <v>0.57871870000000003</v>
      </c>
      <c r="BQ20" s="368">
        <v>0.58155900000000005</v>
      </c>
      <c r="BR20" s="368">
        <v>0.59629109999999996</v>
      </c>
      <c r="BS20" s="368">
        <v>0.60894979999999999</v>
      </c>
      <c r="BT20" s="368">
        <v>0.61016610000000004</v>
      </c>
      <c r="BU20" s="368">
        <v>0.56992050000000005</v>
      </c>
      <c r="BV20" s="368">
        <v>0.53515509999999999</v>
      </c>
    </row>
    <row r="21" spans="1:74" ht="11.1" customHeight="1" x14ac:dyDescent="0.2">
      <c r="A21" s="273" t="s">
        <v>431</v>
      </c>
      <c r="B21" s="567" t="s">
        <v>1113</v>
      </c>
      <c r="C21" s="357">
        <v>2.61416</v>
      </c>
      <c r="D21" s="357">
        <v>3.023647</v>
      </c>
      <c r="E21" s="357">
        <v>3.0111910000000002</v>
      </c>
      <c r="F21" s="357">
        <v>2.6442649999999999</v>
      </c>
      <c r="G21" s="357">
        <v>2.9932609999999999</v>
      </c>
      <c r="H21" s="357">
        <v>3.1933950000000002</v>
      </c>
      <c r="I21" s="357">
        <v>3.6939479999999998</v>
      </c>
      <c r="J21" s="357">
        <v>3.2441450000000001</v>
      </c>
      <c r="K21" s="357">
        <v>3.991622</v>
      </c>
      <c r="L21" s="357">
        <v>3.1922000000000001</v>
      </c>
      <c r="M21" s="357">
        <v>3.19713</v>
      </c>
      <c r="N21" s="357">
        <v>3.015787</v>
      </c>
      <c r="O21" s="357">
        <v>3.0434760000000001</v>
      </c>
      <c r="P21" s="357">
        <v>2.9154740000000001</v>
      </c>
      <c r="Q21" s="357">
        <v>3.2209500000000002</v>
      </c>
      <c r="R21" s="357">
        <v>2.5548730000000002</v>
      </c>
      <c r="S21" s="357">
        <v>2.8580450000000002</v>
      </c>
      <c r="T21" s="357">
        <v>3.0194960000000002</v>
      </c>
      <c r="U21" s="357">
        <v>2.9168850000000002</v>
      </c>
      <c r="V21" s="357">
        <v>2.768659</v>
      </c>
      <c r="W21" s="357">
        <v>2.553353</v>
      </c>
      <c r="X21" s="357">
        <v>2.2373470000000002</v>
      </c>
      <c r="Y21" s="357">
        <v>2.1472720000000001</v>
      </c>
      <c r="Z21" s="357">
        <v>2.2279429999999998</v>
      </c>
      <c r="AA21" s="357">
        <v>2.8911609999999999</v>
      </c>
      <c r="AB21" s="357">
        <v>2.5176810000000001</v>
      </c>
      <c r="AC21" s="357">
        <v>1.890619</v>
      </c>
      <c r="AD21" s="357">
        <v>2.083383</v>
      </c>
      <c r="AE21" s="357">
        <v>2.618525</v>
      </c>
      <c r="AF21" s="357">
        <v>2.6042740000000002</v>
      </c>
      <c r="AG21" s="357">
        <v>2.3827410000000002</v>
      </c>
      <c r="AH21" s="357">
        <v>2.5829580000000001</v>
      </c>
      <c r="AI21" s="357">
        <v>2.5461</v>
      </c>
      <c r="AJ21" s="357">
        <v>2.0019650000000002</v>
      </c>
      <c r="AK21" s="357">
        <v>2.997522</v>
      </c>
      <c r="AL21" s="357">
        <v>1.8000609999999999</v>
      </c>
      <c r="AM21" s="357">
        <v>2.57823</v>
      </c>
      <c r="AN21" s="357">
        <v>1.8767100000000001</v>
      </c>
      <c r="AO21" s="357">
        <v>1.8846540000000001</v>
      </c>
      <c r="AP21" s="357">
        <v>2.4776929999999999</v>
      </c>
      <c r="AQ21" s="357">
        <v>2.939311</v>
      </c>
      <c r="AR21" s="357">
        <v>2.433119</v>
      </c>
      <c r="AS21" s="357">
        <v>2.930018</v>
      </c>
      <c r="AT21" s="357">
        <v>2.4180429999999999</v>
      </c>
      <c r="AU21" s="357">
        <v>2.7343660000000001</v>
      </c>
      <c r="AV21" s="357">
        <v>2.484442</v>
      </c>
      <c r="AW21" s="357">
        <v>2.2433260000000002</v>
      </c>
      <c r="AX21" s="357">
        <v>2.7069740000000002</v>
      </c>
      <c r="AY21" s="912">
        <v>2.7184330000000001</v>
      </c>
      <c r="AZ21" s="912">
        <v>1.7508349999999999</v>
      </c>
      <c r="BA21" s="912">
        <v>1.9110967742</v>
      </c>
      <c r="BB21" s="912">
        <v>1.6916025333</v>
      </c>
      <c r="BC21" s="368">
        <v>2.3709750000000001</v>
      </c>
      <c r="BD21" s="368">
        <v>2.205883</v>
      </c>
      <c r="BE21" s="368">
        <v>2.196116</v>
      </c>
      <c r="BF21" s="368">
        <v>2.156987</v>
      </c>
      <c r="BG21" s="368">
        <v>1.916334</v>
      </c>
      <c r="BH21" s="368">
        <v>1.5718030000000001</v>
      </c>
      <c r="BI21" s="368">
        <v>1.641977</v>
      </c>
      <c r="BJ21" s="368">
        <v>1.4762900000000001</v>
      </c>
      <c r="BK21" s="368">
        <v>1.538599</v>
      </c>
      <c r="BL21" s="368">
        <v>1.283312</v>
      </c>
      <c r="BM21" s="368">
        <v>1.715735</v>
      </c>
      <c r="BN21" s="368">
        <v>1.822781</v>
      </c>
      <c r="BO21" s="368">
        <v>1.9326140000000001</v>
      </c>
      <c r="BP21" s="368">
        <v>1.6706650000000001</v>
      </c>
      <c r="BQ21" s="368">
        <v>1.681503</v>
      </c>
      <c r="BR21" s="368">
        <v>1.620654</v>
      </c>
      <c r="BS21" s="368">
        <v>1.428628</v>
      </c>
      <c r="BT21" s="368">
        <v>1.326535</v>
      </c>
      <c r="BU21" s="368">
        <v>1.3785099999999999</v>
      </c>
      <c r="BV21" s="368">
        <v>1.2942819999999999</v>
      </c>
    </row>
    <row r="22" spans="1:74" ht="11.1" customHeight="1" x14ac:dyDescent="0.2">
      <c r="A22" s="273" t="s">
        <v>433</v>
      </c>
      <c r="B22" s="567" t="s">
        <v>1114</v>
      </c>
      <c r="C22" s="357">
        <v>3.2258064515E-5</v>
      </c>
      <c r="D22" s="357">
        <v>1.1142857143E-2</v>
      </c>
      <c r="E22" s="357">
        <v>-3.2258064515E-5</v>
      </c>
      <c r="F22" s="357">
        <v>0.14486666667</v>
      </c>
      <c r="G22" s="357">
        <v>0.18848387096999999</v>
      </c>
      <c r="H22" s="357">
        <v>0.20936666667000001</v>
      </c>
      <c r="I22" s="357">
        <v>6.4516129031E-5</v>
      </c>
      <c r="J22" s="357">
        <v>0</v>
      </c>
      <c r="K22" s="357">
        <v>0.1178</v>
      </c>
      <c r="L22" s="357">
        <v>0.22974193547999999</v>
      </c>
      <c r="M22" s="357">
        <v>0.30596666667</v>
      </c>
      <c r="N22" s="357">
        <v>0.25112903226</v>
      </c>
      <c r="O22" s="357">
        <v>0.17306451613000001</v>
      </c>
      <c r="P22" s="357">
        <v>0.33732142857000003</v>
      </c>
      <c r="Q22" s="357">
        <v>0.41325806452000002</v>
      </c>
      <c r="R22" s="357">
        <v>0.60650000000000004</v>
      </c>
      <c r="S22" s="357">
        <v>0.79861290323</v>
      </c>
      <c r="T22" s="357">
        <v>0.99283333333000001</v>
      </c>
      <c r="U22" s="357">
        <v>0.81670967742</v>
      </c>
      <c r="V22" s="357">
        <v>0.74029032258000005</v>
      </c>
      <c r="W22" s="357">
        <v>0.95546666667000002</v>
      </c>
      <c r="X22" s="357">
        <v>0.57496774194</v>
      </c>
      <c r="Y22" s="357">
        <v>0.33833333332999999</v>
      </c>
      <c r="Z22" s="357">
        <v>0.52867741935000001</v>
      </c>
      <c r="AA22" s="357">
        <v>1.4548387096999999E-2</v>
      </c>
      <c r="AB22" s="357">
        <v>0</v>
      </c>
      <c r="AC22" s="357">
        <v>1.3032258065E-2</v>
      </c>
      <c r="AD22" s="357">
        <v>0.24840000000000001</v>
      </c>
      <c r="AE22" s="357">
        <v>0.30183870967999998</v>
      </c>
      <c r="AF22" s="357">
        <v>0.24026666666999999</v>
      </c>
      <c r="AG22" s="357">
        <v>-9.5483870968000005E-3</v>
      </c>
      <c r="AH22" s="357">
        <v>-9.2774193547999997E-2</v>
      </c>
      <c r="AI22" s="357">
        <v>-3.1466666667000001E-2</v>
      </c>
      <c r="AJ22" s="357">
        <v>0</v>
      </c>
      <c r="AK22" s="357">
        <v>-2.1233333332999999E-2</v>
      </c>
      <c r="AL22" s="357">
        <v>-8.9451612902999994E-2</v>
      </c>
      <c r="AM22" s="357">
        <v>-0.10738709677</v>
      </c>
      <c r="AN22" s="357">
        <v>-0.10155172413999999</v>
      </c>
      <c r="AO22" s="357">
        <v>-9.6000000000000002E-2</v>
      </c>
      <c r="AP22" s="357">
        <v>-9.9433333333000001E-2</v>
      </c>
      <c r="AQ22" s="357">
        <v>-0.10483870968</v>
      </c>
      <c r="AR22" s="357">
        <v>-9.6833333332999996E-2</v>
      </c>
      <c r="AS22" s="357">
        <v>-7.6161290322999994E-2</v>
      </c>
      <c r="AT22" s="357">
        <v>-0.13622580644999999</v>
      </c>
      <c r="AU22" s="357">
        <v>-0.10913333333</v>
      </c>
      <c r="AV22" s="357">
        <v>-0.13832258065</v>
      </c>
      <c r="AW22" s="357">
        <v>-0.15273333333</v>
      </c>
      <c r="AX22" s="357">
        <v>-5.7032258065000001E-2</v>
      </c>
      <c r="AY22" s="912">
        <v>-4.8258064516000003E-2</v>
      </c>
      <c r="AZ22" s="912">
        <v>-8.8928571428999997E-3</v>
      </c>
      <c r="BA22" s="912">
        <v>-4.5064516128999997E-2</v>
      </c>
      <c r="BB22" s="912">
        <v>-8.4400253711000003E-2</v>
      </c>
      <c r="BC22" s="368">
        <v>-9.6774200000000005E-2</v>
      </c>
      <c r="BD22" s="368">
        <v>-0.1</v>
      </c>
      <c r="BE22" s="368">
        <v>-9.6774200000000005E-2</v>
      </c>
      <c r="BF22" s="368">
        <v>-9.6774200000000005E-2</v>
      </c>
      <c r="BG22" s="368">
        <v>-0.1</v>
      </c>
      <c r="BH22" s="368">
        <v>-9.6774200000000005E-2</v>
      </c>
      <c r="BI22" s="368">
        <v>-0.1</v>
      </c>
      <c r="BJ22" s="368">
        <v>-9.6774200000000005E-2</v>
      </c>
      <c r="BK22" s="368">
        <v>-9.6774200000000005E-2</v>
      </c>
      <c r="BL22" s="368">
        <v>-0.1071429</v>
      </c>
      <c r="BM22" s="368">
        <v>0</v>
      </c>
      <c r="BN22" s="368">
        <v>0</v>
      </c>
      <c r="BO22" s="368">
        <v>0</v>
      </c>
      <c r="BP22" s="368">
        <v>0</v>
      </c>
      <c r="BQ22" s="368">
        <v>0</v>
      </c>
      <c r="BR22" s="368">
        <v>0</v>
      </c>
      <c r="BS22" s="368">
        <v>0</v>
      </c>
      <c r="BT22" s="368">
        <v>0</v>
      </c>
      <c r="BU22" s="368">
        <v>0</v>
      </c>
      <c r="BV22" s="368">
        <v>0</v>
      </c>
    </row>
    <row r="23" spans="1:74" ht="11.1" customHeight="1" x14ac:dyDescent="0.2">
      <c r="A23" s="273" t="s">
        <v>432</v>
      </c>
      <c r="B23" s="567" t="s">
        <v>1115</v>
      </c>
      <c r="C23" s="357">
        <v>0.29683870967999998</v>
      </c>
      <c r="D23" s="357">
        <v>-0.62882142857000001</v>
      </c>
      <c r="E23" s="357">
        <v>-0.27703225805999998</v>
      </c>
      <c r="F23" s="357">
        <v>0.44353333333</v>
      </c>
      <c r="G23" s="357">
        <v>0.39283870968000001</v>
      </c>
      <c r="H23" s="357">
        <v>0.96240000000000003</v>
      </c>
      <c r="I23" s="357">
        <v>0.30203225806</v>
      </c>
      <c r="J23" s="357">
        <v>0.55548387096999996</v>
      </c>
      <c r="K23" s="357">
        <v>3.9399999999999998E-2</v>
      </c>
      <c r="L23" s="357">
        <v>-0.52377419354999999</v>
      </c>
      <c r="M23" s="357">
        <v>0.10643333333</v>
      </c>
      <c r="N23" s="357">
        <v>0.39364516128999999</v>
      </c>
      <c r="O23" s="357">
        <v>0.24096774194000001</v>
      </c>
      <c r="P23" s="357">
        <v>0.18528571428999999</v>
      </c>
      <c r="Q23" s="357">
        <v>-0.18325806452000001</v>
      </c>
      <c r="R23" s="357">
        <v>-0.10583333333</v>
      </c>
      <c r="S23" s="357">
        <v>7.4741935484000002E-2</v>
      </c>
      <c r="T23" s="357">
        <v>-9.1133333332999999E-2</v>
      </c>
      <c r="U23" s="357">
        <v>-0.20245161289999999</v>
      </c>
      <c r="V23" s="357">
        <v>0.13838709677</v>
      </c>
      <c r="W23" s="357">
        <v>-0.30716666666999998</v>
      </c>
      <c r="X23" s="357">
        <v>-0.34445161289999998</v>
      </c>
      <c r="Y23" s="357">
        <v>0.76856666666999995</v>
      </c>
      <c r="Z23" s="357">
        <v>-0.43487096774</v>
      </c>
      <c r="AA23" s="357">
        <v>-0.93732258064999996</v>
      </c>
      <c r="AB23" s="357">
        <v>-0.47178571428999999</v>
      </c>
      <c r="AC23" s="357">
        <v>0.23064516129000001</v>
      </c>
      <c r="AD23" s="357">
        <v>0.18640000000000001</v>
      </c>
      <c r="AE23" s="357">
        <v>-3.2774193548E-2</v>
      </c>
      <c r="AF23" s="357">
        <v>0.1976</v>
      </c>
      <c r="AG23" s="357">
        <v>0.47638709677000002</v>
      </c>
      <c r="AH23" s="357">
        <v>0.73051612902999996</v>
      </c>
      <c r="AI23" s="357">
        <v>-1.8800000000000001E-2</v>
      </c>
      <c r="AJ23" s="357">
        <v>-0.26219354838999998</v>
      </c>
      <c r="AK23" s="357">
        <v>-0.52816666667000001</v>
      </c>
      <c r="AL23" s="357">
        <v>0.49506451613000002</v>
      </c>
      <c r="AM23" s="357">
        <v>-4.4064516129000003E-2</v>
      </c>
      <c r="AN23" s="357">
        <v>-0.69213793102999999</v>
      </c>
      <c r="AO23" s="357">
        <v>2.3322580645E-2</v>
      </c>
      <c r="AP23" s="357">
        <v>-0.55453333332999999</v>
      </c>
      <c r="AQ23" s="357">
        <v>0.29980645161000002</v>
      </c>
      <c r="AR23" s="357">
        <v>0.47989999999999999</v>
      </c>
      <c r="AS23" s="357">
        <v>0.41754838709999997</v>
      </c>
      <c r="AT23" s="357">
        <v>0.31796774193999999</v>
      </c>
      <c r="AU23" s="357">
        <v>4.7233333332999998E-2</v>
      </c>
      <c r="AV23" s="357">
        <v>-0.24825806451999999</v>
      </c>
      <c r="AW23" s="357">
        <v>7.7366666666999998E-2</v>
      </c>
      <c r="AX23" s="357">
        <v>0.24432258065000001</v>
      </c>
      <c r="AY23" s="912">
        <v>-0.16283870968</v>
      </c>
      <c r="AZ23" s="912">
        <v>-0.39300000000000002</v>
      </c>
      <c r="BA23" s="912">
        <v>-0.35674193547999999</v>
      </c>
      <c r="BB23" s="912">
        <v>-7.2648319232999997E-2</v>
      </c>
      <c r="BC23" s="368">
        <v>-1.85451E-3</v>
      </c>
      <c r="BD23" s="368">
        <v>0.35142600000000002</v>
      </c>
      <c r="BE23" s="368">
        <v>0.33650740000000001</v>
      </c>
      <c r="BF23" s="368">
        <v>0.38598379999999999</v>
      </c>
      <c r="BG23" s="368">
        <v>-2.1789599999999999E-2</v>
      </c>
      <c r="BH23" s="368">
        <v>-0.43108580000000002</v>
      </c>
      <c r="BI23" s="368">
        <v>5.2193000000000003E-2</v>
      </c>
      <c r="BJ23" s="368">
        <v>0.2469993</v>
      </c>
      <c r="BK23" s="368">
        <v>-0.2871879</v>
      </c>
      <c r="BL23" s="368">
        <v>-0.27721489999999999</v>
      </c>
      <c r="BM23" s="368">
        <v>-0.1554671</v>
      </c>
      <c r="BN23" s="368">
        <v>-0.25880799999999998</v>
      </c>
      <c r="BO23" s="368">
        <v>8.7099099999999995E-3</v>
      </c>
      <c r="BP23" s="368">
        <v>0.3189748</v>
      </c>
      <c r="BQ23" s="368">
        <v>0.38208409999999998</v>
      </c>
      <c r="BR23" s="368">
        <v>0.3601297</v>
      </c>
      <c r="BS23" s="368">
        <v>6.7298399999999994E-2</v>
      </c>
      <c r="BT23" s="368">
        <v>-0.34470529999999999</v>
      </c>
      <c r="BU23" s="368">
        <v>3.9536700000000001E-2</v>
      </c>
      <c r="BV23" s="368">
        <v>0.29486440000000003</v>
      </c>
    </row>
    <row r="24" spans="1:74" ht="11.1" customHeight="1" x14ac:dyDescent="0.2">
      <c r="A24" s="273" t="s">
        <v>238</v>
      </c>
      <c r="B24" s="567" t="s">
        <v>1116</v>
      </c>
      <c r="C24" s="357">
        <v>0.47879003226</v>
      </c>
      <c r="D24" s="357">
        <v>2.6715571428999999E-2</v>
      </c>
      <c r="E24" s="357">
        <v>0.28059151613</v>
      </c>
      <c r="F24" s="357">
        <v>0.57666300000000004</v>
      </c>
      <c r="G24" s="357">
        <v>0.59840241935000005</v>
      </c>
      <c r="H24" s="357">
        <v>0.43131333332999999</v>
      </c>
      <c r="I24" s="357">
        <v>0.43949622580999997</v>
      </c>
      <c r="J24" s="357">
        <v>0.61229412903000002</v>
      </c>
      <c r="K24" s="357">
        <v>0.12568299999999999</v>
      </c>
      <c r="L24" s="357">
        <v>0.51021325805999995</v>
      </c>
      <c r="M24" s="357">
        <v>0.20697099999999999</v>
      </c>
      <c r="N24" s="357">
        <v>0.34403480645000001</v>
      </c>
      <c r="O24" s="357">
        <v>0.30817374194000002</v>
      </c>
      <c r="P24" s="357">
        <v>-4.1526142857000001E-2</v>
      </c>
      <c r="Q24" s="357">
        <v>8.0824999999999994E-2</v>
      </c>
      <c r="R24" s="357">
        <v>0.36143133332999999</v>
      </c>
      <c r="S24" s="357">
        <v>0.44289116129</v>
      </c>
      <c r="T24" s="357">
        <v>0.37504100000000001</v>
      </c>
      <c r="U24" s="357">
        <v>0.43338093548000001</v>
      </c>
      <c r="V24" s="357">
        <v>0.21470658065000001</v>
      </c>
      <c r="W24" s="357">
        <v>7.1609000000000006E-2</v>
      </c>
      <c r="X24" s="357">
        <v>0.28774287097000001</v>
      </c>
      <c r="Y24" s="357">
        <v>0.251496</v>
      </c>
      <c r="Z24" s="357">
        <v>0.50634054838999998</v>
      </c>
      <c r="AA24" s="357">
        <v>3.3714193548000003E-2</v>
      </c>
      <c r="AB24" s="357">
        <v>0.15502671429000001</v>
      </c>
      <c r="AC24" s="357">
        <v>0.11520458065</v>
      </c>
      <c r="AD24" s="357">
        <v>0.11439100000000001</v>
      </c>
      <c r="AE24" s="357">
        <v>0.26170148386999997</v>
      </c>
      <c r="AF24" s="357">
        <v>-5.2555666666999998E-2</v>
      </c>
      <c r="AG24" s="357">
        <v>0.27563729032000001</v>
      </c>
      <c r="AH24" s="357">
        <v>-0.25261093548000002</v>
      </c>
      <c r="AI24" s="357">
        <v>-0.12353133333000001</v>
      </c>
      <c r="AJ24" s="357">
        <v>-0.20013145161000001</v>
      </c>
      <c r="AK24" s="357">
        <v>-0.34338800000000003</v>
      </c>
      <c r="AL24" s="357">
        <v>0.51607909676999997</v>
      </c>
      <c r="AM24" s="357">
        <v>-6.6537387096999995E-2</v>
      </c>
      <c r="AN24" s="357">
        <v>0.13898165517</v>
      </c>
      <c r="AO24" s="357">
        <v>0.41299141935</v>
      </c>
      <c r="AP24" s="357">
        <v>0.20094466666999999</v>
      </c>
      <c r="AQ24" s="357">
        <v>-0.22670174194000001</v>
      </c>
      <c r="AR24" s="357">
        <v>7.0438333332999994E-2</v>
      </c>
      <c r="AS24" s="357">
        <v>-0.41268709676999998</v>
      </c>
      <c r="AT24" s="357">
        <v>0.20988406452</v>
      </c>
      <c r="AU24" s="357">
        <v>-0.31993500000000002</v>
      </c>
      <c r="AV24" s="357">
        <v>-0.13813535484</v>
      </c>
      <c r="AW24" s="357">
        <v>0.35122366666999999</v>
      </c>
      <c r="AX24" s="357">
        <v>-0.26643232257999999</v>
      </c>
      <c r="AY24" s="912">
        <v>-0.46123322580999998</v>
      </c>
      <c r="AZ24" s="912">
        <v>0.14170385714</v>
      </c>
      <c r="BA24" s="912">
        <v>0.39011729426000002</v>
      </c>
      <c r="BB24" s="912">
        <v>0.36438305242000002</v>
      </c>
      <c r="BC24" s="368">
        <v>4.6137600000000001E-2</v>
      </c>
      <c r="BD24" s="368">
        <v>3.90584E-2</v>
      </c>
      <c r="BE24" s="368">
        <v>3.8480899999999998E-2</v>
      </c>
      <c r="BF24" s="368">
        <v>1.80296E-2</v>
      </c>
      <c r="BG24" s="368">
        <v>1.09774E-2</v>
      </c>
      <c r="BH24" s="368">
        <v>1.6045299999999998E-2</v>
      </c>
      <c r="BI24" s="368">
        <v>5.19762E-2</v>
      </c>
      <c r="BJ24" s="368">
        <v>8.8835700000000004E-2</v>
      </c>
      <c r="BK24" s="368">
        <v>2.07449E-2</v>
      </c>
      <c r="BL24" s="368">
        <v>3.0242499999999999E-2</v>
      </c>
      <c r="BM24" s="368">
        <v>2.77507E-2</v>
      </c>
      <c r="BN24" s="368">
        <v>2.6979199999999998E-2</v>
      </c>
      <c r="BO24" s="368">
        <v>3.7618199999999997E-2</v>
      </c>
      <c r="BP24" s="368">
        <v>3.47668E-2</v>
      </c>
      <c r="BQ24" s="368">
        <v>3.1170400000000001E-2</v>
      </c>
      <c r="BR24" s="368">
        <v>1.2517199999999999E-2</v>
      </c>
      <c r="BS24" s="368">
        <v>-3.5107099999999998E-3</v>
      </c>
      <c r="BT24" s="368">
        <v>-5.0507E-3</v>
      </c>
      <c r="BU24" s="368">
        <v>4.5906700000000002E-2</v>
      </c>
      <c r="BV24" s="368">
        <v>8.99253E-2</v>
      </c>
    </row>
    <row r="25" spans="1:74" s="281" customFormat="1" ht="11.1" customHeight="1" x14ac:dyDescent="0.2">
      <c r="A25" s="565" t="s">
        <v>241</v>
      </c>
      <c r="B25" s="566" t="s">
        <v>1117</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1.0266999999999999</v>
      </c>
      <c r="AX25" s="103">
        <v>1.013808</v>
      </c>
      <c r="AY25" s="930">
        <v>0.96013099999999996</v>
      </c>
      <c r="AZ25" s="930">
        <v>0.94250100000000003</v>
      </c>
      <c r="BA25" s="930">
        <v>0.92615239999999999</v>
      </c>
      <c r="BB25" s="930">
        <v>0.95243239999999996</v>
      </c>
      <c r="BC25" s="576">
        <v>1.003433</v>
      </c>
      <c r="BD25" s="576">
        <v>1.024564</v>
      </c>
      <c r="BE25" s="576">
        <v>1.023622</v>
      </c>
      <c r="BF25" s="576">
        <v>1.0419670000000001</v>
      </c>
      <c r="BG25" s="576">
        <v>0.99622330000000003</v>
      </c>
      <c r="BH25" s="576">
        <v>0.98443760000000002</v>
      </c>
      <c r="BI25" s="576">
        <v>1.0219849999999999</v>
      </c>
      <c r="BJ25" s="576">
        <v>1.0196430000000001</v>
      </c>
      <c r="BK25" s="576">
        <v>0.96407469999999995</v>
      </c>
      <c r="BL25" s="576">
        <v>0.91086730000000005</v>
      </c>
      <c r="BM25" s="576">
        <v>0.94110159999999998</v>
      </c>
      <c r="BN25" s="576">
        <v>0.9600284</v>
      </c>
      <c r="BO25" s="576">
        <v>0.96575540000000004</v>
      </c>
      <c r="BP25" s="576">
        <v>0.9756013</v>
      </c>
      <c r="BQ25" s="576">
        <v>0.97644529999999996</v>
      </c>
      <c r="BR25" s="576">
        <v>0.98288379999999997</v>
      </c>
      <c r="BS25" s="576">
        <v>0.94109089999999995</v>
      </c>
      <c r="BT25" s="576">
        <v>0.94394549999999999</v>
      </c>
      <c r="BU25" s="576">
        <v>0.97464189999999995</v>
      </c>
      <c r="BV25" s="576">
        <v>0.98073460000000001</v>
      </c>
    </row>
    <row r="26" spans="1:74" s="281" customFormat="1" ht="11.1" customHeight="1" x14ac:dyDescent="0.2">
      <c r="A26" s="565" t="s">
        <v>240</v>
      </c>
      <c r="B26" s="566" t="s">
        <v>1118</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7.2877330000000002</v>
      </c>
      <c r="AX26" s="103">
        <v>7.1311289999999996</v>
      </c>
      <c r="AY26" s="930">
        <v>6.7095159999999998</v>
      </c>
      <c r="AZ26" s="930">
        <v>6.9413210000000003</v>
      </c>
      <c r="BA26" s="930">
        <v>7.0198276483999997</v>
      </c>
      <c r="BB26" s="930">
        <v>7.1922372411</v>
      </c>
      <c r="BC26" s="576">
        <v>7.1383419999999997</v>
      </c>
      <c r="BD26" s="576">
        <v>7.1868509999999999</v>
      </c>
      <c r="BE26" s="576">
        <v>7.1618760000000004</v>
      </c>
      <c r="BF26" s="576">
        <v>7.2584039999999996</v>
      </c>
      <c r="BG26" s="576">
        <v>7.3048770000000003</v>
      </c>
      <c r="BH26" s="576">
        <v>7.297574</v>
      </c>
      <c r="BI26" s="576">
        <v>7.2601579999999997</v>
      </c>
      <c r="BJ26" s="576">
        <v>7.1041850000000002</v>
      </c>
      <c r="BK26" s="576">
        <v>7.1217249999999996</v>
      </c>
      <c r="BL26" s="576">
        <v>7.1046459999999998</v>
      </c>
      <c r="BM26" s="576">
        <v>7.2883940000000003</v>
      </c>
      <c r="BN26" s="576">
        <v>7.347931</v>
      </c>
      <c r="BO26" s="576">
        <v>7.3763629999999996</v>
      </c>
      <c r="BP26" s="576">
        <v>7.4086299999999996</v>
      </c>
      <c r="BQ26" s="576">
        <v>7.4112099999999996</v>
      </c>
      <c r="BR26" s="576">
        <v>7.4674529999999999</v>
      </c>
      <c r="BS26" s="576">
        <v>7.5031489999999996</v>
      </c>
      <c r="BT26" s="576">
        <v>7.5596540000000001</v>
      </c>
      <c r="BU26" s="576">
        <v>7.5349849999999998</v>
      </c>
      <c r="BV26" s="576">
        <v>7.3768649999999996</v>
      </c>
    </row>
    <row r="27" spans="1:74" s="281" customFormat="1" ht="11.1" customHeight="1" x14ac:dyDescent="0.2">
      <c r="A27" s="565" t="s">
        <v>497</v>
      </c>
      <c r="B27" s="566" t="s">
        <v>1119</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1.465732</v>
      </c>
      <c r="AX27" s="103">
        <v>1.4290560000000001</v>
      </c>
      <c r="AY27" s="930">
        <v>1.325928</v>
      </c>
      <c r="AZ27" s="930">
        <v>1.338042</v>
      </c>
      <c r="BA27" s="930">
        <v>1.3466224332000001</v>
      </c>
      <c r="BB27" s="930">
        <v>1.3311256333000001</v>
      </c>
      <c r="BC27" s="576">
        <v>1.3648530000000001</v>
      </c>
      <c r="BD27" s="576">
        <v>1.4042570000000001</v>
      </c>
      <c r="BE27" s="576">
        <v>1.418766</v>
      </c>
      <c r="BF27" s="576">
        <v>1.4094059999999999</v>
      </c>
      <c r="BG27" s="576">
        <v>1.3822570000000001</v>
      </c>
      <c r="BH27" s="576">
        <v>1.4085780000000001</v>
      </c>
      <c r="BI27" s="576">
        <v>1.459665</v>
      </c>
      <c r="BJ27" s="576">
        <v>1.450286</v>
      </c>
      <c r="BK27" s="576">
        <v>1.4201379999999999</v>
      </c>
      <c r="BL27" s="576">
        <v>1.4021539999999999</v>
      </c>
      <c r="BM27" s="576">
        <v>1.4352959999999999</v>
      </c>
      <c r="BN27" s="576">
        <v>1.4060429999999999</v>
      </c>
      <c r="BO27" s="576">
        <v>1.4392419999999999</v>
      </c>
      <c r="BP27" s="576">
        <v>1.453478</v>
      </c>
      <c r="BQ27" s="576">
        <v>1.4532849999999999</v>
      </c>
      <c r="BR27" s="576">
        <v>1.4311020000000001</v>
      </c>
      <c r="BS27" s="576">
        <v>1.398269</v>
      </c>
      <c r="BT27" s="576">
        <v>1.4278850000000001</v>
      </c>
      <c r="BU27" s="576">
        <v>1.4820899999999999</v>
      </c>
      <c r="BV27" s="576">
        <v>1.472127</v>
      </c>
    </row>
    <row r="28" spans="1:74" ht="11.1" customHeight="1" x14ac:dyDescent="0.2">
      <c r="A28" s="273" t="s">
        <v>470</v>
      </c>
      <c r="B28" s="567" t="s">
        <v>1120</v>
      </c>
      <c r="C28" s="357">
        <v>0.92932499999999996</v>
      </c>
      <c r="D28" s="357">
        <v>0.81768099999999999</v>
      </c>
      <c r="E28" s="357">
        <v>0.94604100000000002</v>
      </c>
      <c r="F28" s="357">
        <v>0.940438</v>
      </c>
      <c r="G28" s="357">
        <v>1.007231</v>
      </c>
      <c r="H28" s="357">
        <v>1.021366</v>
      </c>
      <c r="I28" s="357">
        <v>1.0144979999999999</v>
      </c>
      <c r="J28" s="357">
        <v>0.93827899999999997</v>
      </c>
      <c r="K28" s="357">
        <v>0.93601400000000001</v>
      </c>
      <c r="L28" s="357">
        <v>1.0411539999999999</v>
      </c>
      <c r="M28" s="357">
        <v>1.0794429999999999</v>
      </c>
      <c r="N28" s="357">
        <v>1.068778</v>
      </c>
      <c r="O28" s="357">
        <v>1.0384089999999999</v>
      </c>
      <c r="P28" s="357">
        <v>1.010856</v>
      </c>
      <c r="Q28" s="357">
        <v>1.0187360000000001</v>
      </c>
      <c r="R28" s="357">
        <v>0.96519999999999995</v>
      </c>
      <c r="S28" s="357">
        <v>1.0082469999999999</v>
      </c>
      <c r="T28" s="357">
        <v>1.042924</v>
      </c>
      <c r="U28" s="357">
        <v>1.0160750000000001</v>
      </c>
      <c r="V28" s="357">
        <v>0.98452300000000004</v>
      </c>
      <c r="W28" s="357">
        <v>0.90238600000000002</v>
      </c>
      <c r="X28" s="357">
        <v>1.0142089999999999</v>
      </c>
      <c r="Y28" s="357">
        <v>1.052651</v>
      </c>
      <c r="Z28" s="357">
        <v>0.96922399999999997</v>
      </c>
      <c r="AA28" s="357">
        <v>1.0020690000000001</v>
      </c>
      <c r="AB28" s="357">
        <v>0.99927299999999997</v>
      </c>
      <c r="AC28" s="357">
        <v>0.98716800000000005</v>
      </c>
      <c r="AD28" s="357">
        <v>0.97206700000000001</v>
      </c>
      <c r="AE28" s="357">
        <v>0.99418700000000004</v>
      </c>
      <c r="AF28" s="357">
        <v>1.0363119999999999</v>
      </c>
      <c r="AG28" s="357">
        <v>1.0327040000000001</v>
      </c>
      <c r="AH28" s="357">
        <v>1.0042709999999999</v>
      </c>
      <c r="AI28" s="357">
        <v>1.003455</v>
      </c>
      <c r="AJ28" s="357">
        <v>1.0276730000000001</v>
      </c>
      <c r="AK28" s="357">
        <v>1.0534300000000001</v>
      </c>
      <c r="AL28" s="357">
        <v>1.0815969999999999</v>
      </c>
      <c r="AM28" s="357">
        <v>0.98941199999999996</v>
      </c>
      <c r="AN28" s="357">
        <v>1.0705929999999999</v>
      </c>
      <c r="AO28" s="357">
        <v>1.063188</v>
      </c>
      <c r="AP28" s="357">
        <v>0.97884099999999996</v>
      </c>
      <c r="AQ28" s="357">
        <v>1.022343</v>
      </c>
      <c r="AR28" s="357">
        <v>1.037768</v>
      </c>
      <c r="AS28" s="357">
        <v>1.0910740000000001</v>
      </c>
      <c r="AT28" s="357">
        <v>1.082182</v>
      </c>
      <c r="AU28" s="357">
        <v>1.039355</v>
      </c>
      <c r="AV28" s="357">
        <v>1.061285</v>
      </c>
      <c r="AW28" s="357">
        <v>1.118463</v>
      </c>
      <c r="AX28" s="357">
        <v>1.1065039999999999</v>
      </c>
      <c r="AY28" s="912">
        <v>1.083731</v>
      </c>
      <c r="AZ28" s="912">
        <v>1.084055</v>
      </c>
      <c r="BA28" s="912">
        <v>1.0596129031999999</v>
      </c>
      <c r="BB28" s="912">
        <v>1.0203511533</v>
      </c>
      <c r="BC28" s="368">
        <v>1.031007</v>
      </c>
      <c r="BD28" s="368">
        <v>1.046378</v>
      </c>
      <c r="BE28" s="368">
        <v>1.0531269999999999</v>
      </c>
      <c r="BF28" s="368">
        <v>1.041803</v>
      </c>
      <c r="BG28" s="368">
        <v>1.0125230000000001</v>
      </c>
      <c r="BH28" s="368">
        <v>1.0396669999999999</v>
      </c>
      <c r="BI28" s="368">
        <v>1.0791630000000001</v>
      </c>
      <c r="BJ28" s="368">
        <v>1.061064</v>
      </c>
      <c r="BK28" s="368">
        <v>1.0641640000000001</v>
      </c>
      <c r="BL28" s="368">
        <v>1.036481</v>
      </c>
      <c r="BM28" s="368">
        <v>1.0562670000000001</v>
      </c>
      <c r="BN28" s="368">
        <v>1.017185</v>
      </c>
      <c r="BO28" s="368">
        <v>1.0478510000000001</v>
      </c>
      <c r="BP28" s="368">
        <v>1.052251</v>
      </c>
      <c r="BQ28" s="368">
        <v>1.051895</v>
      </c>
      <c r="BR28" s="368">
        <v>1.033182</v>
      </c>
      <c r="BS28" s="368">
        <v>1.0040800000000001</v>
      </c>
      <c r="BT28" s="368">
        <v>1.038187</v>
      </c>
      <c r="BU28" s="368">
        <v>1.084376</v>
      </c>
      <c r="BV28" s="368">
        <v>1.0676779999999999</v>
      </c>
    </row>
    <row r="29" spans="1:74" s="281" customFormat="1" ht="11.1" customHeight="1" x14ac:dyDescent="0.2">
      <c r="A29" s="565" t="s">
        <v>498</v>
      </c>
      <c r="B29" s="566" t="s">
        <v>1121</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0.21826786667</v>
      </c>
      <c r="AS29" s="103">
        <v>0.22267899999999999</v>
      </c>
      <c r="AT29" s="103">
        <v>0.22261296774</v>
      </c>
      <c r="AU29" s="103">
        <v>0.22073309999999999</v>
      </c>
      <c r="AV29" s="103">
        <v>0.21496809677000001</v>
      </c>
      <c r="AW29" s="103">
        <v>0.22256733333000001</v>
      </c>
      <c r="AX29" s="103">
        <v>0.23103303225999999</v>
      </c>
      <c r="AY29" s="930">
        <v>0.21138764516</v>
      </c>
      <c r="AZ29" s="930">
        <v>0.20428678571</v>
      </c>
      <c r="BA29" s="930">
        <v>0.2065775</v>
      </c>
      <c r="BB29" s="930">
        <v>0.21133689999999999</v>
      </c>
      <c r="BC29" s="576">
        <v>0.21328810000000001</v>
      </c>
      <c r="BD29" s="576">
        <v>0.2174122</v>
      </c>
      <c r="BE29" s="576">
        <v>0.2171534</v>
      </c>
      <c r="BF29" s="576">
        <v>0.2139644</v>
      </c>
      <c r="BG29" s="576">
        <v>0.20988709999999999</v>
      </c>
      <c r="BH29" s="576">
        <v>0.2056646</v>
      </c>
      <c r="BI29" s="576">
        <v>0.21706059999999999</v>
      </c>
      <c r="BJ29" s="576">
        <v>0.2219305</v>
      </c>
      <c r="BK29" s="576">
        <v>0.2064318</v>
      </c>
      <c r="BL29" s="576">
        <v>0.20172329999999999</v>
      </c>
      <c r="BM29" s="576">
        <v>0.20686679999999999</v>
      </c>
      <c r="BN29" s="576">
        <v>0.2119337</v>
      </c>
      <c r="BO29" s="576">
        <v>0.21299679999999999</v>
      </c>
      <c r="BP29" s="576">
        <v>0.215054</v>
      </c>
      <c r="BQ29" s="576">
        <v>0.2144345</v>
      </c>
      <c r="BR29" s="576">
        <v>0.21053050000000001</v>
      </c>
      <c r="BS29" s="576">
        <v>0.20611860000000001</v>
      </c>
      <c r="BT29" s="576">
        <v>0.20361180000000001</v>
      </c>
      <c r="BU29" s="576">
        <v>0.2141477</v>
      </c>
      <c r="BV29" s="576">
        <v>0.21911359999999999</v>
      </c>
    </row>
    <row r="30" spans="1:74" s="281" customFormat="1" ht="11.1" customHeight="1" x14ac:dyDescent="0.2">
      <c r="A30" s="565" t="s">
        <v>821</v>
      </c>
      <c r="B30" s="566" t="s">
        <v>1122</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-0.68247100000000005</v>
      </c>
      <c r="AX30" s="103">
        <v>-0.70646699999999996</v>
      </c>
      <c r="AY30" s="930">
        <v>-0.56069199999999997</v>
      </c>
      <c r="AZ30" s="930">
        <v>-0.70757499999999995</v>
      </c>
      <c r="BA30" s="930">
        <v>-0.53</v>
      </c>
      <c r="BB30" s="930">
        <v>-0.53</v>
      </c>
      <c r="BC30" s="576">
        <v>-0.56973810000000003</v>
      </c>
      <c r="BD30" s="576">
        <v>-0.57532919999999999</v>
      </c>
      <c r="BE30" s="576">
        <v>-0.57578530000000006</v>
      </c>
      <c r="BF30" s="576">
        <v>-0.59193750000000001</v>
      </c>
      <c r="BG30" s="576">
        <v>-0.59750720000000002</v>
      </c>
      <c r="BH30" s="576">
        <v>-0.5935047</v>
      </c>
      <c r="BI30" s="576">
        <v>-0.56512680000000004</v>
      </c>
      <c r="BJ30" s="576">
        <v>-0.53601560000000004</v>
      </c>
      <c r="BK30" s="576">
        <v>-0.58979300000000001</v>
      </c>
      <c r="BL30" s="576">
        <v>-0.58229189999999997</v>
      </c>
      <c r="BM30" s="576">
        <v>-0.58425990000000005</v>
      </c>
      <c r="BN30" s="576">
        <v>-0.58486919999999998</v>
      </c>
      <c r="BO30" s="576">
        <v>-0.57646660000000005</v>
      </c>
      <c r="BP30" s="576">
        <v>-0.57871870000000003</v>
      </c>
      <c r="BQ30" s="576">
        <v>-0.58155900000000005</v>
      </c>
      <c r="BR30" s="576">
        <v>-0.59629109999999996</v>
      </c>
      <c r="BS30" s="576">
        <v>-0.60894979999999999</v>
      </c>
      <c r="BT30" s="576">
        <v>-0.61016610000000004</v>
      </c>
      <c r="BU30" s="576">
        <v>-0.56992050000000005</v>
      </c>
      <c r="BV30" s="576">
        <v>-0.53515509999999999</v>
      </c>
    </row>
    <row r="31" spans="1:74" s="281" customFormat="1" ht="11.1" customHeight="1" x14ac:dyDescent="0.2">
      <c r="A31" s="565" t="s">
        <v>242</v>
      </c>
      <c r="B31" s="566" t="s">
        <v>1123</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-5.641356</v>
      </c>
      <c r="AX31" s="103">
        <v>-5.5306319999999998</v>
      </c>
      <c r="AY31" s="930">
        <v>-4.6681720000000002</v>
      </c>
      <c r="AZ31" s="930">
        <v>-4.5831749999999998</v>
      </c>
      <c r="BA31" s="930">
        <v>-4.7349091494</v>
      </c>
      <c r="BB31" s="930">
        <v>-4.8222369304999999</v>
      </c>
      <c r="BC31" s="576">
        <v>-4.0703120000000004</v>
      </c>
      <c r="BD31" s="576">
        <v>-4.3233600000000001</v>
      </c>
      <c r="BE31" s="576">
        <v>-4.3478190000000003</v>
      </c>
      <c r="BF31" s="576">
        <v>-4.8177519999999996</v>
      </c>
      <c r="BG31" s="576">
        <v>-4.51736</v>
      </c>
      <c r="BH31" s="576">
        <v>-4.1896259999999996</v>
      </c>
      <c r="BI31" s="576">
        <v>-5.0385109999999997</v>
      </c>
      <c r="BJ31" s="576">
        <v>-5.2220430000000002</v>
      </c>
      <c r="BK31" s="576">
        <v>-4.3141150000000001</v>
      </c>
      <c r="BL31" s="576">
        <v>-4.706086</v>
      </c>
      <c r="BM31" s="576">
        <v>-4.9912479999999997</v>
      </c>
      <c r="BN31" s="576">
        <v>-4.5803890000000003</v>
      </c>
      <c r="BO31" s="576">
        <v>-4.4057519999999997</v>
      </c>
      <c r="BP31" s="576">
        <v>-4.5382059999999997</v>
      </c>
      <c r="BQ31" s="576">
        <v>-4.4190189999999996</v>
      </c>
      <c r="BR31" s="576">
        <v>-4.5743710000000002</v>
      </c>
      <c r="BS31" s="576">
        <v>-4.5639320000000003</v>
      </c>
      <c r="BT31" s="576">
        <v>-4.5410729999999999</v>
      </c>
      <c r="BU31" s="576">
        <v>-4.8640739999999996</v>
      </c>
      <c r="BV31" s="576">
        <v>-4.99681</v>
      </c>
    </row>
    <row r="32" spans="1:74" ht="11.1" customHeight="1" x14ac:dyDescent="0.2">
      <c r="A32" s="273" t="s">
        <v>536</v>
      </c>
      <c r="B32" s="567" t="s">
        <v>1124</v>
      </c>
      <c r="C32" s="357">
        <v>-2.025941</v>
      </c>
      <c r="D32" s="357">
        <v>-1.762502</v>
      </c>
      <c r="E32" s="357">
        <v>-2.0460940000000001</v>
      </c>
      <c r="F32" s="357">
        <v>-2.2540529999999999</v>
      </c>
      <c r="G32" s="357">
        <v>-2.2139150000000001</v>
      </c>
      <c r="H32" s="357">
        <v>-2.295032</v>
      </c>
      <c r="I32" s="357">
        <v>-2.0504500000000001</v>
      </c>
      <c r="J32" s="357">
        <v>-2.3247559999999998</v>
      </c>
      <c r="K32" s="357">
        <v>-2.0814499999999998</v>
      </c>
      <c r="L32" s="357">
        <v>-2.0692729999999999</v>
      </c>
      <c r="M32" s="357">
        <v>-2.3163990000000001</v>
      </c>
      <c r="N32" s="357">
        <v>-2.1661769999999998</v>
      </c>
      <c r="O32" s="357">
        <v>-2.0427529999999998</v>
      </c>
      <c r="P32" s="357">
        <v>-2.0258090000000002</v>
      </c>
      <c r="Q32" s="357">
        <v>-2.133229</v>
      </c>
      <c r="R32" s="357">
        <v>-2.2663540000000002</v>
      </c>
      <c r="S32" s="357">
        <v>-2.3111630000000001</v>
      </c>
      <c r="T32" s="357">
        <v>-2.5179529999999999</v>
      </c>
      <c r="U32" s="357">
        <v>-2.199776</v>
      </c>
      <c r="V32" s="357">
        <v>-2.314905</v>
      </c>
      <c r="W32" s="357">
        <v>-2.233911</v>
      </c>
      <c r="X32" s="357">
        <v>-2.2266379999999999</v>
      </c>
      <c r="Y32" s="357">
        <v>-2.176256</v>
      </c>
      <c r="Z32" s="357">
        <v>-2.3614280000000001</v>
      </c>
      <c r="AA32" s="357">
        <v>-2.3243119999999999</v>
      </c>
      <c r="AB32" s="357">
        <v>-2.3556080000000001</v>
      </c>
      <c r="AC32" s="357">
        <v>-2.7403689999999998</v>
      </c>
      <c r="AD32" s="357">
        <v>-2.4903870000000001</v>
      </c>
      <c r="AE32" s="357">
        <v>-2.4563679999999999</v>
      </c>
      <c r="AF32" s="357">
        <v>-2.4911789999999998</v>
      </c>
      <c r="AG32" s="357">
        <v>-2.432706</v>
      </c>
      <c r="AH32" s="357">
        <v>-2.4560149999999998</v>
      </c>
      <c r="AI32" s="357">
        <v>-2.5997840000000001</v>
      </c>
      <c r="AJ32" s="357">
        <v>-2.5997599999999998</v>
      </c>
      <c r="AK32" s="357">
        <v>-2.605963</v>
      </c>
      <c r="AL32" s="357">
        <v>-2.5784389999999999</v>
      </c>
      <c r="AM32" s="357">
        <v>-2.522017</v>
      </c>
      <c r="AN32" s="357">
        <v>-2.6750039999999999</v>
      </c>
      <c r="AO32" s="357">
        <v>-2.58704</v>
      </c>
      <c r="AP32" s="357">
        <v>-2.737743</v>
      </c>
      <c r="AQ32" s="357">
        <v>-2.5849679999999999</v>
      </c>
      <c r="AR32" s="357">
        <v>-2.7082679999999999</v>
      </c>
      <c r="AS32" s="357">
        <v>-2.6403120000000002</v>
      </c>
      <c r="AT32" s="357">
        <v>-2.78193</v>
      </c>
      <c r="AU32" s="357">
        <v>-2.876274</v>
      </c>
      <c r="AV32" s="357">
        <v>-2.752624</v>
      </c>
      <c r="AW32" s="357">
        <v>-3.0819390000000002</v>
      </c>
      <c r="AX32" s="357">
        <v>-2.9421629999999999</v>
      </c>
      <c r="AY32" s="912">
        <v>-2.77542</v>
      </c>
      <c r="AZ32" s="912">
        <v>-2.8681390000000002</v>
      </c>
      <c r="BA32" s="912">
        <v>-2.8716694</v>
      </c>
      <c r="BB32" s="912">
        <v>-3.0078303000000002</v>
      </c>
      <c r="BC32" s="368">
        <v>-2.771601</v>
      </c>
      <c r="BD32" s="368">
        <v>-2.7618870000000002</v>
      </c>
      <c r="BE32" s="368">
        <v>-2.702305</v>
      </c>
      <c r="BF32" s="368">
        <v>-2.8288630000000001</v>
      </c>
      <c r="BG32" s="368">
        <v>-2.816446</v>
      </c>
      <c r="BH32" s="368">
        <v>-2.7794020000000002</v>
      </c>
      <c r="BI32" s="368">
        <v>-2.948709</v>
      </c>
      <c r="BJ32" s="368">
        <v>-3.0111539999999999</v>
      </c>
      <c r="BK32" s="368">
        <v>-2.9452090000000002</v>
      </c>
      <c r="BL32" s="368">
        <v>-2.8936929999999998</v>
      </c>
      <c r="BM32" s="368">
        <v>-3.0617869999999998</v>
      </c>
      <c r="BN32" s="368">
        <v>-3.01207</v>
      </c>
      <c r="BO32" s="368">
        <v>-3.063618</v>
      </c>
      <c r="BP32" s="368">
        <v>-3.0676559999999999</v>
      </c>
      <c r="BQ32" s="368">
        <v>-2.9791560000000001</v>
      </c>
      <c r="BR32" s="368">
        <v>-2.9940989999999998</v>
      </c>
      <c r="BS32" s="368">
        <v>-3.0134460000000001</v>
      </c>
      <c r="BT32" s="368">
        <v>-3.104867</v>
      </c>
      <c r="BU32" s="368">
        <v>-3.1735910000000001</v>
      </c>
      <c r="BV32" s="368">
        <v>-3.237892</v>
      </c>
    </row>
    <row r="33" spans="1:74" ht="11.1" customHeight="1" x14ac:dyDescent="0.2">
      <c r="A33" s="273" t="s">
        <v>99</v>
      </c>
      <c r="B33" s="567" t="s">
        <v>1125</v>
      </c>
      <c r="C33" s="357">
        <v>0.15836700000000001</v>
      </c>
      <c r="D33" s="357">
        <v>0.117317</v>
      </c>
      <c r="E33" s="357">
        <v>0.25011100000000003</v>
      </c>
      <c r="F33" s="357">
        <v>0.30749300000000002</v>
      </c>
      <c r="G33" s="357">
        <v>0.26441399999999998</v>
      </c>
      <c r="H33" s="357">
        <v>0.33150200000000002</v>
      </c>
      <c r="I33" s="357">
        <v>0.35992499999999999</v>
      </c>
      <c r="J33" s="357">
        <v>0.15410099999999999</v>
      </c>
      <c r="K33" s="357">
        <v>0.22938900000000001</v>
      </c>
      <c r="L33" s="357">
        <v>0.23081399999999999</v>
      </c>
      <c r="M33" s="357">
        <v>6.1376E-2</v>
      </c>
      <c r="N33" s="357">
        <v>-8.5599999999999999E-4</v>
      </c>
      <c r="O33" s="357">
        <v>9.5194000000000001E-2</v>
      </c>
      <c r="P33" s="357">
        <v>0.19190299999999999</v>
      </c>
      <c r="Q33" s="357">
        <v>0.220249</v>
      </c>
      <c r="R33" s="357">
        <v>0.40047500000000003</v>
      </c>
      <c r="S33" s="357">
        <v>0.19045999999999999</v>
      </c>
      <c r="T33" s="357">
        <v>0.29161599999999999</v>
      </c>
      <c r="U33" s="357">
        <v>0.41736899999999999</v>
      </c>
      <c r="V33" s="357">
        <v>0.24548500000000001</v>
      </c>
      <c r="W33" s="357">
        <v>0.20273099999999999</v>
      </c>
      <c r="X33" s="357">
        <v>0.35770400000000002</v>
      </c>
      <c r="Y33" s="357">
        <v>0.30107099999999998</v>
      </c>
      <c r="Z33" s="357">
        <v>0.234906</v>
      </c>
      <c r="AA33" s="357">
        <v>0.324015</v>
      </c>
      <c r="AB33" s="357">
        <v>0.28340399999999999</v>
      </c>
      <c r="AC33" s="357">
        <v>0.23551900000000001</v>
      </c>
      <c r="AD33" s="357">
        <v>0.32553700000000002</v>
      </c>
      <c r="AE33" s="357">
        <v>0.13514599999999999</v>
      </c>
      <c r="AF33" s="357">
        <v>0.361431</v>
      </c>
      <c r="AG33" s="357">
        <v>0.26480999999999999</v>
      </c>
      <c r="AH33" s="357">
        <v>0.20915900000000001</v>
      </c>
      <c r="AI33" s="357">
        <v>0.13992099999999999</v>
      </c>
      <c r="AJ33" s="357">
        <v>0.19544900000000001</v>
      </c>
      <c r="AK33" s="357">
        <v>0.18535599999999999</v>
      </c>
      <c r="AL33" s="357">
        <v>0.168544</v>
      </c>
      <c r="AM33" s="357">
        <v>9.2163999999999996E-2</v>
      </c>
      <c r="AN33" s="357">
        <v>5.7181999999999997E-2</v>
      </c>
      <c r="AO33" s="357">
        <v>0.122097</v>
      </c>
      <c r="AP33" s="357">
        <v>0.20674300000000001</v>
      </c>
      <c r="AQ33" s="357">
        <v>0.22598599999999999</v>
      </c>
      <c r="AR33" s="357">
        <v>0.19228600000000001</v>
      </c>
      <c r="AS33" s="357">
        <v>0.156251</v>
      </c>
      <c r="AT33" s="357">
        <v>0.111724</v>
      </c>
      <c r="AU33" s="357">
        <v>7.5824000000000003E-2</v>
      </c>
      <c r="AV33" s="357">
        <v>0.110558</v>
      </c>
      <c r="AW33" s="357">
        <v>0.14542099999999999</v>
      </c>
      <c r="AX33" s="357">
        <v>0.124186</v>
      </c>
      <c r="AY33" s="912">
        <v>0.10745399999999999</v>
      </c>
      <c r="AZ33" s="912">
        <v>0.166273</v>
      </c>
      <c r="BA33" s="912">
        <v>0.2387977</v>
      </c>
      <c r="BB33" s="912">
        <v>0.22389909999999999</v>
      </c>
      <c r="BC33" s="368">
        <v>0.22841059999999999</v>
      </c>
      <c r="BD33" s="368">
        <v>0.23792669999999999</v>
      </c>
      <c r="BE33" s="368">
        <v>0.27937909999999999</v>
      </c>
      <c r="BF33" s="368">
        <v>0.2214585</v>
      </c>
      <c r="BG33" s="368">
        <v>0.2635345</v>
      </c>
      <c r="BH33" s="368">
        <v>0.26538050000000002</v>
      </c>
      <c r="BI33" s="368">
        <v>0.17765649999999999</v>
      </c>
      <c r="BJ33" s="368">
        <v>0.1219992</v>
      </c>
      <c r="BK33" s="368">
        <v>0.25549309999999997</v>
      </c>
      <c r="BL33" s="368">
        <v>0.17599680000000001</v>
      </c>
      <c r="BM33" s="368">
        <v>0.1925521</v>
      </c>
      <c r="BN33" s="368">
        <v>0.19001019999999999</v>
      </c>
      <c r="BO33" s="368">
        <v>0.21032129999999999</v>
      </c>
      <c r="BP33" s="368">
        <v>0.22635540000000001</v>
      </c>
      <c r="BQ33" s="368">
        <v>0.25524370000000002</v>
      </c>
      <c r="BR33" s="368">
        <v>0.19582859999999999</v>
      </c>
      <c r="BS33" s="368">
        <v>0.2165899</v>
      </c>
      <c r="BT33" s="368">
        <v>0.20295679999999999</v>
      </c>
      <c r="BU33" s="368">
        <v>0.1512172</v>
      </c>
      <c r="BV33" s="368">
        <v>0.1144249</v>
      </c>
    </row>
    <row r="34" spans="1:74" ht="11.1" customHeight="1" x14ac:dyDescent="0.2">
      <c r="A34" s="273" t="s">
        <v>101</v>
      </c>
      <c r="B34" s="567" t="s">
        <v>1126</v>
      </c>
      <c r="C34" s="357">
        <v>-9.8133999999999999E-2</v>
      </c>
      <c r="D34" s="357">
        <v>-4.7844999999999999E-2</v>
      </c>
      <c r="E34" s="357">
        <v>-7.7358999999999997E-2</v>
      </c>
      <c r="F34" s="357">
        <v>-4.9643E-2</v>
      </c>
      <c r="G34" s="357">
        <v>-4.1135999999999999E-2</v>
      </c>
      <c r="H34" s="357">
        <v>-2.615E-2</v>
      </c>
      <c r="I34" s="357">
        <v>-1.4059E-2</v>
      </c>
      <c r="J34" s="357">
        <v>-4.1771000000000003E-2</v>
      </c>
      <c r="K34" s="357">
        <v>-3.3956E-2</v>
      </c>
      <c r="L34" s="357">
        <v>-3.7175E-2</v>
      </c>
      <c r="M34" s="357">
        <v>-5.9538000000000001E-2</v>
      </c>
      <c r="N34" s="357">
        <v>-6.8403000000000005E-2</v>
      </c>
      <c r="O34" s="357">
        <v>-4.8375000000000001E-2</v>
      </c>
      <c r="P34" s="357">
        <v>-0.109417</v>
      </c>
      <c r="Q34" s="357">
        <v>-5.3983000000000003E-2</v>
      </c>
      <c r="R34" s="357">
        <v>-0.13822699999999999</v>
      </c>
      <c r="S34" s="357">
        <v>-9.0316999999999995E-2</v>
      </c>
      <c r="T34" s="357">
        <v>-6.8897E-2</v>
      </c>
      <c r="U34" s="357">
        <v>-7.6219999999999996E-2</v>
      </c>
      <c r="V34" s="357">
        <v>-4.827E-2</v>
      </c>
      <c r="W34" s="357">
        <v>-6.9183999999999996E-2</v>
      </c>
      <c r="X34" s="357">
        <v>-3.8783999999999999E-2</v>
      </c>
      <c r="Y34" s="357">
        <v>-1.32E-3</v>
      </c>
      <c r="Z34" s="357">
        <v>-1.7961000000000001E-2</v>
      </c>
      <c r="AA34" s="357">
        <v>-4.4874999999999998E-2</v>
      </c>
      <c r="AB34" s="357">
        <v>-4.2971000000000002E-2</v>
      </c>
      <c r="AC34" s="357">
        <v>-4.4368999999999999E-2</v>
      </c>
      <c r="AD34" s="357">
        <v>-8.5799E-2</v>
      </c>
      <c r="AE34" s="357">
        <v>-4.6857999999999997E-2</v>
      </c>
      <c r="AF34" s="357">
        <v>-5.9906000000000001E-2</v>
      </c>
      <c r="AG34" s="357">
        <v>-5.8367000000000002E-2</v>
      </c>
      <c r="AH34" s="357">
        <v>-2.2735999999999999E-2</v>
      </c>
      <c r="AI34" s="357">
        <v>-4.0777000000000001E-2</v>
      </c>
      <c r="AJ34" s="357">
        <v>-6.0004000000000002E-2</v>
      </c>
      <c r="AK34" s="357">
        <v>-3.5195999999999998E-2</v>
      </c>
      <c r="AL34" s="357">
        <v>-6.3447000000000003E-2</v>
      </c>
      <c r="AM34" s="357">
        <v>-5.3804999999999999E-2</v>
      </c>
      <c r="AN34" s="357">
        <v>-3.3079999999999998E-2</v>
      </c>
      <c r="AO34" s="357">
        <v>-7.8311000000000006E-2</v>
      </c>
      <c r="AP34" s="357">
        <v>-0.101952</v>
      </c>
      <c r="AQ34" s="357">
        <v>-8.6792999999999995E-2</v>
      </c>
      <c r="AR34" s="357">
        <v>-5.9485999999999997E-2</v>
      </c>
      <c r="AS34" s="357">
        <v>-5.4195E-2</v>
      </c>
      <c r="AT34" s="357">
        <v>-6.6141000000000005E-2</v>
      </c>
      <c r="AU34" s="357">
        <v>-8.0387E-2</v>
      </c>
      <c r="AV34" s="357">
        <v>-8.7923000000000001E-2</v>
      </c>
      <c r="AW34" s="357">
        <v>-0.113498</v>
      </c>
      <c r="AX34" s="357">
        <v>-9.8136000000000001E-2</v>
      </c>
      <c r="AY34" s="912">
        <v>-0.16137599999999999</v>
      </c>
      <c r="AZ34" s="912">
        <v>-0.119634</v>
      </c>
      <c r="BA34" s="912">
        <v>-0.13557120645000001</v>
      </c>
      <c r="BB34" s="912">
        <v>-0.12286373333</v>
      </c>
      <c r="BC34" s="368">
        <v>-0.12695799999999999</v>
      </c>
      <c r="BD34" s="368">
        <v>-0.1191797</v>
      </c>
      <c r="BE34" s="368">
        <v>-0.1189156</v>
      </c>
      <c r="BF34" s="368">
        <v>-0.1137514</v>
      </c>
      <c r="BG34" s="368">
        <v>-0.1168125</v>
      </c>
      <c r="BH34" s="368">
        <v>-0.1228055</v>
      </c>
      <c r="BI34" s="368">
        <v>-0.1211887</v>
      </c>
      <c r="BJ34" s="368">
        <v>-0.12354270000000001</v>
      </c>
      <c r="BK34" s="368">
        <v>-0.14900330000000001</v>
      </c>
      <c r="BL34" s="368">
        <v>-0.15181020000000001</v>
      </c>
      <c r="BM34" s="368">
        <v>-0.1508263</v>
      </c>
      <c r="BN34" s="368">
        <v>-0.1514596</v>
      </c>
      <c r="BO34" s="368">
        <v>-0.12708520000000001</v>
      </c>
      <c r="BP34" s="368">
        <v>-0.1177795</v>
      </c>
      <c r="BQ34" s="368">
        <v>-0.1145689</v>
      </c>
      <c r="BR34" s="368">
        <v>-0.10776139999999999</v>
      </c>
      <c r="BS34" s="368">
        <v>-0.1103397</v>
      </c>
      <c r="BT34" s="368">
        <v>-0.1204756</v>
      </c>
      <c r="BU34" s="368">
        <v>-0.1219537</v>
      </c>
      <c r="BV34" s="368">
        <v>-0.1245214</v>
      </c>
    </row>
    <row r="35" spans="1:74" s="33" customFormat="1" ht="11.1" customHeight="1" x14ac:dyDescent="0.2">
      <c r="A35" s="273" t="s">
        <v>1576</v>
      </c>
      <c r="B35" s="567" t="s">
        <v>1141</v>
      </c>
      <c r="C35" s="357">
        <v>-0.29762899999999998</v>
      </c>
      <c r="D35" s="357">
        <v>-5.7119000000000003E-2</v>
      </c>
      <c r="E35" s="357">
        <v>0.10242900000000001</v>
      </c>
      <c r="F35" s="357">
        <v>0.24458099999999999</v>
      </c>
      <c r="G35" s="357">
        <v>0.12845200000000001</v>
      </c>
      <c r="H35" s="357">
        <v>9.8767999999999995E-2</v>
      </c>
      <c r="I35" s="357">
        <v>-1.1756000000000001E-2</v>
      </c>
      <c r="J35" s="357">
        <v>-6.2330999999999998E-2</v>
      </c>
      <c r="K35" s="357">
        <v>4.5044000000000001E-2</v>
      </c>
      <c r="L35" s="357">
        <v>-0.36930000000000002</v>
      </c>
      <c r="M35" s="357">
        <v>-0.434365</v>
      </c>
      <c r="N35" s="357">
        <v>-0.55504799999999999</v>
      </c>
      <c r="O35" s="357">
        <v>-0.394067</v>
      </c>
      <c r="P35" s="357">
        <v>-0.26317699999999999</v>
      </c>
      <c r="Q35" s="357">
        <v>-0.27343299999999998</v>
      </c>
      <c r="R35" s="357">
        <v>-0.20913699999999999</v>
      </c>
      <c r="S35" s="357">
        <v>-6.0602999999999997E-2</v>
      </c>
      <c r="T35" s="357">
        <v>-0.17818300000000001</v>
      </c>
      <c r="U35" s="357">
        <v>-0.15037500000000001</v>
      </c>
      <c r="V35" s="357">
        <v>-0.28050199999999997</v>
      </c>
      <c r="W35" s="357">
        <v>-0.53022000000000002</v>
      </c>
      <c r="X35" s="357">
        <v>-0.393988</v>
      </c>
      <c r="Y35" s="357">
        <v>-0.49277500000000002</v>
      </c>
      <c r="Z35" s="357">
        <v>-0.42933300000000002</v>
      </c>
      <c r="AA35" s="357">
        <v>-0.35563600000000001</v>
      </c>
      <c r="AB35" s="357">
        <v>-0.17424700000000001</v>
      </c>
      <c r="AC35" s="357">
        <v>-0.30027100000000001</v>
      </c>
      <c r="AD35" s="357">
        <v>6.9029999999999994E-2</v>
      </c>
      <c r="AE35" s="357">
        <v>2.8399000000000001E-2</v>
      </c>
      <c r="AF35" s="357">
        <v>0.14720900000000001</v>
      </c>
      <c r="AG35" s="357">
        <v>-0.23891899999999999</v>
      </c>
      <c r="AH35" s="357">
        <v>-2.8965999999999999E-2</v>
      </c>
      <c r="AI35" s="357">
        <v>-6.9731000000000001E-2</v>
      </c>
      <c r="AJ35" s="357">
        <v>-0.24712899999999999</v>
      </c>
      <c r="AK35" s="357">
        <v>-0.49370999999999998</v>
      </c>
      <c r="AL35" s="357">
        <v>-0.45594400000000002</v>
      </c>
      <c r="AM35" s="357">
        <v>-0.48940299999999998</v>
      </c>
      <c r="AN35" s="357">
        <v>-0.27671400000000002</v>
      </c>
      <c r="AO35" s="357">
        <v>-0.29403400000000002</v>
      </c>
      <c r="AP35" s="357">
        <v>-1.8546E-2</v>
      </c>
      <c r="AQ35" s="357">
        <v>3.6512999999999997E-2</v>
      </c>
      <c r="AR35" s="357">
        <v>-1.8567E-2</v>
      </c>
      <c r="AS35" s="357">
        <v>-2.1396999999999999E-2</v>
      </c>
      <c r="AT35" s="357">
        <v>-0.12570000000000001</v>
      </c>
      <c r="AU35" s="357">
        <v>-0.121866</v>
      </c>
      <c r="AV35" s="357">
        <v>-0.41327599999999998</v>
      </c>
      <c r="AW35" s="357">
        <v>-0.526092</v>
      </c>
      <c r="AX35" s="357">
        <v>-0.44356000000000001</v>
      </c>
      <c r="AY35" s="912">
        <v>-0.32830100000000001</v>
      </c>
      <c r="AZ35" s="912">
        <v>-0.37813400000000003</v>
      </c>
      <c r="BA35" s="912">
        <v>-0.11565161387</v>
      </c>
      <c r="BB35" s="912">
        <v>-0.10323374657999999</v>
      </c>
      <c r="BC35" s="368">
        <v>0.2873308</v>
      </c>
      <c r="BD35" s="368">
        <v>0.29075200000000001</v>
      </c>
      <c r="BE35" s="368">
        <v>0.20276420000000001</v>
      </c>
      <c r="BF35" s="368">
        <v>-3.2115900000000003E-2</v>
      </c>
      <c r="BG35" s="368">
        <v>3.1249699999999998E-2</v>
      </c>
      <c r="BH35" s="368">
        <v>-4.9897299999999999E-2</v>
      </c>
      <c r="BI35" s="368">
        <v>-0.32282889999999997</v>
      </c>
      <c r="BJ35" s="368">
        <v>-0.2499323</v>
      </c>
      <c r="BK35" s="368">
        <v>-0.189054</v>
      </c>
      <c r="BL35" s="368">
        <v>-0.35164980000000001</v>
      </c>
      <c r="BM35" s="368">
        <v>-0.2373432</v>
      </c>
      <c r="BN35" s="368">
        <v>0.20126350000000001</v>
      </c>
      <c r="BO35" s="368">
        <v>0.22130030000000001</v>
      </c>
      <c r="BP35" s="368">
        <v>0.24464369999999999</v>
      </c>
      <c r="BQ35" s="368">
        <v>0.17155670000000001</v>
      </c>
      <c r="BR35" s="368">
        <v>7.6064900000000005E-2</v>
      </c>
      <c r="BS35" s="368">
        <v>-6.7198800000000001E-3</v>
      </c>
      <c r="BT35" s="368">
        <v>-5.3804200000000003E-2</v>
      </c>
      <c r="BU35" s="368">
        <v>-0.15520970000000001</v>
      </c>
      <c r="BV35" s="368">
        <v>-0.117135</v>
      </c>
    </row>
    <row r="36" spans="1:74" ht="11.1" customHeight="1" x14ac:dyDescent="0.2">
      <c r="A36" s="273" t="s">
        <v>96</v>
      </c>
      <c r="B36" s="567" t="s">
        <v>1129</v>
      </c>
      <c r="C36" s="357">
        <v>3.2282999999999999E-2</v>
      </c>
      <c r="D36" s="357">
        <v>4.4831999999999997E-2</v>
      </c>
      <c r="E36" s="357">
        <v>2.051E-2</v>
      </c>
      <c r="F36" s="357">
        <v>7.6288999999999996E-2</v>
      </c>
      <c r="G36" s="357">
        <v>7.7346999999999999E-2</v>
      </c>
      <c r="H36" s="357">
        <v>8.5533999999999999E-2</v>
      </c>
      <c r="I36" s="357">
        <v>4.8306000000000002E-2</v>
      </c>
      <c r="J36" s="357">
        <v>8.4777000000000005E-2</v>
      </c>
      <c r="K36" s="357">
        <v>0.11254</v>
      </c>
      <c r="L36" s="357">
        <v>9.2695E-2</v>
      </c>
      <c r="M36" s="357">
        <v>-3.6116000000000002E-2</v>
      </c>
      <c r="N36" s="357">
        <v>-2.6512000000000001E-2</v>
      </c>
      <c r="O36" s="357">
        <v>-8.6840000000000007E-3</v>
      </c>
      <c r="P36" s="357">
        <v>-4.0330999999999999E-2</v>
      </c>
      <c r="Q36" s="357">
        <v>-5.3242999999999999E-2</v>
      </c>
      <c r="R36" s="357">
        <v>-8.2473000000000005E-2</v>
      </c>
      <c r="S36" s="357">
        <v>-3.2465000000000001E-2</v>
      </c>
      <c r="T36" s="357">
        <v>-6.6168000000000005E-2</v>
      </c>
      <c r="U36" s="357">
        <v>-6.1573000000000003E-2</v>
      </c>
      <c r="V36" s="357">
        <v>-0.120961</v>
      </c>
      <c r="W36" s="357">
        <v>-0.130243</v>
      </c>
      <c r="X36" s="357">
        <v>-1.1627E-2</v>
      </c>
      <c r="Y36" s="357">
        <v>-2.9367000000000001E-2</v>
      </c>
      <c r="Z36" s="357">
        <v>-5.8277000000000002E-2</v>
      </c>
      <c r="AA36" s="357">
        <v>-7.8427999999999998E-2</v>
      </c>
      <c r="AB36" s="357">
        <v>1.0213E-2</v>
      </c>
      <c r="AC36" s="357">
        <v>-4.9755000000000001E-2</v>
      </c>
      <c r="AD36" s="357">
        <v>1.0439E-2</v>
      </c>
      <c r="AE36" s="357">
        <v>2.3484000000000001E-2</v>
      </c>
      <c r="AF36" s="357">
        <v>-1.8487E-2</v>
      </c>
      <c r="AG36" s="357">
        <v>-2.2041000000000002E-2</v>
      </c>
      <c r="AH36" s="357">
        <v>-0.11561299999999999</v>
      </c>
      <c r="AI36" s="357">
        <v>-3.0096000000000001E-2</v>
      </c>
      <c r="AJ36" s="357">
        <v>-4.4408999999999997E-2</v>
      </c>
      <c r="AK36" s="357">
        <v>-9.9853999999999998E-2</v>
      </c>
      <c r="AL36" s="357">
        <v>-0.126359</v>
      </c>
      <c r="AM36" s="357">
        <v>-9.7118999999999997E-2</v>
      </c>
      <c r="AN36" s="357">
        <v>-0.13971800000000001</v>
      </c>
      <c r="AO36" s="357">
        <v>-3.3027000000000001E-2</v>
      </c>
      <c r="AP36" s="357">
        <v>-6.5976000000000007E-2</v>
      </c>
      <c r="AQ36" s="357">
        <v>-4.2764000000000003E-2</v>
      </c>
      <c r="AR36" s="357">
        <v>-0.12375700000000001</v>
      </c>
      <c r="AS36" s="357">
        <v>-8.6934999999999998E-2</v>
      </c>
      <c r="AT36" s="357">
        <v>-9.9707000000000004E-2</v>
      </c>
      <c r="AU36" s="357">
        <v>-0.132822</v>
      </c>
      <c r="AV36" s="357">
        <v>-9.9125000000000005E-2</v>
      </c>
      <c r="AW36" s="357">
        <v>-0.14815</v>
      </c>
      <c r="AX36" s="357">
        <v>-0.135103</v>
      </c>
      <c r="AY36" s="912">
        <v>-0.115773</v>
      </c>
      <c r="AZ36" s="912">
        <v>-7.7909999999999993E-2</v>
      </c>
      <c r="BA36" s="912">
        <v>-0.13661290323</v>
      </c>
      <c r="BB36" s="912">
        <v>-1.0855605954E-2</v>
      </c>
      <c r="BC36" s="368">
        <v>-5.8695499999999998E-2</v>
      </c>
      <c r="BD36" s="368">
        <v>-0.1162308</v>
      </c>
      <c r="BE36" s="368">
        <v>-0.12611739999999999</v>
      </c>
      <c r="BF36" s="368">
        <v>-0.18722800000000001</v>
      </c>
      <c r="BG36" s="368">
        <v>-0.1777946</v>
      </c>
      <c r="BH36" s="368">
        <v>-9.9152799999999999E-2</v>
      </c>
      <c r="BI36" s="368">
        <v>-0.16447149999999999</v>
      </c>
      <c r="BJ36" s="368">
        <v>-0.16153890000000001</v>
      </c>
      <c r="BK36" s="368">
        <v>-8.6251900000000006E-2</v>
      </c>
      <c r="BL36" s="368">
        <v>-4.3741000000000002E-2</v>
      </c>
      <c r="BM36" s="368">
        <v>-0.1339928</v>
      </c>
      <c r="BN36" s="368">
        <v>-9.3706899999999996E-2</v>
      </c>
      <c r="BO36" s="368">
        <v>-1.4243199999999999E-2</v>
      </c>
      <c r="BP36" s="368">
        <v>-2.14437E-2</v>
      </c>
      <c r="BQ36" s="368">
        <v>-2.8920399999999999E-2</v>
      </c>
      <c r="BR36" s="368">
        <v>-5.7973499999999997E-2</v>
      </c>
      <c r="BS36" s="368">
        <v>-3.2223700000000001E-2</v>
      </c>
      <c r="BT36" s="368">
        <v>1.01437E-2</v>
      </c>
      <c r="BU36" s="368">
        <v>-6.2074299999999999E-2</v>
      </c>
      <c r="BV36" s="368">
        <v>-6.75645E-2</v>
      </c>
    </row>
    <row r="37" spans="1:74" ht="11.1" customHeight="1" x14ac:dyDescent="0.2">
      <c r="A37" s="273" t="s">
        <v>97</v>
      </c>
      <c r="B37" s="567" t="s">
        <v>1130</v>
      </c>
      <c r="C37" s="357">
        <v>-0.531053</v>
      </c>
      <c r="D37" s="357">
        <v>-0.52939400000000003</v>
      </c>
      <c r="E37" s="357">
        <v>-0.37553199999999998</v>
      </c>
      <c r="F37" s="357">
        <v>-0.843028</v>
      </c>
      <c r="G37" s="357">
        <v>-0.76817800000000003</v>
      </c>
      <c r="H37" s="357">
        <v>-1.017166</v>
      </c>
      <c r="I37" s="357">
        <v>-1.1167959999999999</v>
      </c>
      <c r="J37" s="357">
        <v>-0.902976</v>
      </c>
      <c r="K37" s="357">
        <v>-0.70777999999999996</v>
      </c>
      <c r="L37" s="357">
        <v>-0.737035</v>
      </c>
      <c r="M37" s="357">
        <v>-0.79722899999999997</v>
      </c>
      <c r="N37" s="357">
        <v>-1.029407</v>
      </c>
      <c r="O37" s="357">
        <v>-0.69510400000000006</v>
      </c>
      <c r="P37" s="357">
        <v>-0.48419800000000002</v>
      </c>
      <c r="Q37" s="357">
        <v>-1.012964</v>
      </c>
      <c r="R37" s="357">
        <v>-1.1385799999999999</v>
      </c>
      <c r="S37" s="357">
        <v>-1.001911</v>
      </c>
      <c r="T37" s="357">
        <v>-1.093478</v>
      </c>
      <c r="U37" s="357">
        <v>-1.362303</v>
      </c>
      <c r="V37" s="357">
        <v>-1.1848179999999999</v>
      </c>
      <c r="W37" s="357">
        <v>-1.182345</v>
      </c>
      <c r="X37" s="357">
        <v>-0.91573199999999999</v>
      </c>
      <c r="Y37" s="357">
        <v>-0.941805</v>
      </c>
      <c r="Z37" s="357">
        <v>-1.134962</v>
      </c>
      <c r="AA37" s="357">
        <v>-0.61289199999999999</v>
      </c>
      <c r="AB37" s="357">
        <v>-0.628077</v>
      </c>
      <c r="AC37" s="357">
        <v>-0.98728099999999996</v>
      </c>
      <c r="AD37" s="357">
        <v>-0.86398299999999995</v>
      </c>
      <c r="AE37" s="357">
        <v>-0.99500200000000005</v>
      </c>
      <c r="AF37" s="357">
        <v>-1.0237149999999999</v>
      </c>
      <c r="AG37" s="357">
        <v>-1.1437580000000001</v>
      </c>
      <c r="AH37" s="357">
        <v>-1.0732079999999999</v>
      </c>
      <c r="AI37" s="357">
        <v>-0.95936200000000005</v>
      </c>
      <c r="AJ37" s="357">
        <v>-0.97177899999999995</v>
      </c>
      <c r="AK37" s="357">
        <v>-1.0325089999999999</v>
      </c>
      <c r="AL37" s="357">
        <v>-1.0417110000000001</v>
      </c>
      <c r="AM37" s="357">
        <v>-0.84178500000000001</v>
      </c>
      <c r="AN37" s="357">
        <v>-0.77446099999999996</v>
      </c>
      <c r="AO37" s="357">
        <v>-0.94643900000000003</v>
      </c>
      <c r="AP37" s="357">
        <v>-1.100668</v>
      </c>
      <c r="AQ37" s="357">
        <v>-1.1523760000000001</v>
      </c>
      <c r="AR37" s="357">
        <v>-1.3487100000000001</v>
      </c>
      <c r="AS37" s="357">
        <v>-1.2358480000000001</v>
      </c>
      <c r="AT37" s="357">
        <v>-1.376199</v>
      </c>
      <c r="AU37" s="357">
        <v>-1.3180449999999999</v>
      </c>
      <c r="AV37" s="357">
        <v>-1.1689229999999999</v>
      </c>
      <c r="AW37" s="357">
        <v>-1.2684839999999999</v>
      </c>
      <c r="AX37" s="357">
        <v>-1.309301</v>
      </c>
      <c r="AY37" s="912">
        <v>-1.0123759999999999</v>
      </c>
      <c r="AZ37" s="912">
        <v>-0.63463800000000004</v>
      </c>
      <c r="BA37" s="912">
        <v>-1.0012258064999999</v>
      </c>
      <c r="BB37" s="912">
        <v>-1.1160841022000001</v>
      </c>
      <c r="BC37" s="368">
        <v>-0.95228270000000004</v>
      </c>
      <c r="BD37" s="368">
        <v>-1.143561</v>
      </c>
      <c r="BE37" s="368">
        <v>-1.1887909999999999</v>
      </c>
      <c r="BF37" s="368">
        <v>-1.1786380000000001</v>
      </c>
      <c r="BG37" s="368">
        <v>-1.069876</v>
      </c>
      <c r="BH37" s="368">
        <v>-0.8101758</v>
      </c>
      <c r="BI37" s="368">
        <v>-1.084538</v>
      </c>
      <c r="BJ37" s="368">
        <v>-1.1227929999999999</v>
      </c>
      <c r="BK37" s="368">
        <v>-0.68408089999999999</v>
      </c>
      <c r="BL37" s="368">
        <v>-0.77543450000000003</v>
      </c>
      <c r="BM37" s="368">
        <v>-0.94719240000000005</v>
      </c>
      <c r="BN37" s="368">
        <v>-1.056284</v>
      </c>
      <c r="BO37" s="368">
        <v>-1.0214559999999999</v>
      </c>
      <c r="BP37" s="368">
        <v>-1.098476</v>
      </c>
      <c r="BQ37" s="368">
        <v>-1.011601</v>
      </c>
      <c r="BR37" s="368">
        <v>-0.99299879999999996</v>
      </c>
      <c r="BS37" s="368">
        <v>-0.9845351</v>
      </c>
      <c r="BT37" s="368">
        <v>-0.86652189999999996</v>
      </c>
      <c r="BU37" s="368">
        <v>-0.92049309999999995</v>
      </c>
      <c r="BV37" s="368">
        <v>-0.88161959999999995</v>
      </c>
    </row>
    <row r="38" spans="1:74" ht="11.1" customHeight="1" x14ac:dyDescent="0.2">
      <c r="A38" s="273" t="s">
        <v>98</v>
      </c>
      <c r="B38" s="567" t="s">
        <v>1131</v>
      </c>
      <c r="C38" s="357">
        <v>0.133217</v>
      </c>
      <c r="D38" s="357">
        <v>3.9888E-2</v>
      </c>
      <c r="E38" s="357">
        <v>4.0369000000000002E-2</v>
      </c>
      <c r="F38" s="357">
        <v>-1.7968000000000001E-2</v>
      </c>
      <c r="G38" s="357">
        <v>5.9402000000000003E-2</v>
      </c>
      <c r="H38" s="357">
        <v>0.10026599999999999</v>
      </c>
      <c r="I38" s="357">
        <v>3.6566000000000001E-2</v>
      </c>
      <c r="J38" s="357">
        <v>0.12684300000000001</v>
      </c>
      <c r="K38" s="357">
        <v>8.7721999999999994E-2</v>
      </c>
      <c r="L38" s="357">
        <v>0.16597200000000001</v>
      </c>
      <c r="M38" s="357">
        <v>0.13574900000000001</v>
      </c>
      <c r="N38" s="357">
        <v>0.15303</v>
      </c>
      <c r="O38" s="357">
        <v>7.6065999999999995E-2</v>
      </c>
      <c r="P38" s="357">
        <v>0.133686</v>
      </c>
      <c r="Q38" s="357">
        <v>6.7501000000000005E-2</v>
      </c>
      <c r="R38" s="357">
        <v>7.0215E-2</v>
      </c>
      <c r="S38" s="357">
        <v>7.5234999999999996E-2</v>
      </c>
      <c r="T38" s="357">
        <v>0.10524699999999999</v>
      </c>
      <c r="U38" s="357">
        <v>9.3072000000000002E-2</v>
      </c>
      <c r="V38" s="357">
        <v>8.2833000000000004E-2</v>
      </c>
      <c r="W38" s="357">
        <v>0.12843599999999999</v>
      </c>
      <c r="X38" s="357">
        <v>0.10907600000000001</v>
      </c>
      <c r="Y38" s="357">
        <v>0.118515</v>
      </c>
      <c r="Z38" s="357">
        <v>4.5319999999999999E-2</v>
      </c>
      <c r="AA38" s="357">
        <v>5.8857E-2</v>
      </c>
      <c r="AB38" s="357">
        <v>7.9787999999999998E-2</v>
      </c>
      <c r="AC38" s="357">
        <v>-0.106298</v>
      </c>
      <c r="AD38" s="357">
        <v>-1.6879000000000002E-2</v>
      </c>
      <c r="AE38" s="357">
        <v>-3.8336000000000002E-2</v>
      </c>
      <c r="AF38" s="357">
        <v>-4.6009000000000001E-2</v>
      </c>
      <c r="AG38" s="357">
        <v>-7.6535000000000006E-2</v>
      </c>
      <c r="AH38" s="357">
        <v>-3.0096000000000001E-2</v>
      </c>
      <c r="AI38" s="357">
        <v>1.8551000000000002E-2</v>
      </c>
      <c r="AJ38" s="357">
        <v>-7.2459999999999998E-3</v>
      </c>
      <c r="AK38" s="357">
        <v>9.3109999999999998E-3</v>
      </c>
      <c r="AL38" s="357">
        <v>-1.7580999999999999E-2</v>
      </c>
      <c r="AM38" s="357">
        <v>4.0266000000000003E-2</v>
      </c>
      <c r="AN38" s="357">
        <v>-6.6997000000000001E-2</v>
      </c>
      <c r="AO38" s="357">
        <v>-6.1135000000000002E-2</v>
      </c>
      <c r="AP38" s="357">
        <v>-5.0535999999999998E-2</v>
      </c>
      <c r="AQ38" s="357">
        <v>1.1273E-2</v>
      </c>
      <c r="AR38" s="357">
        <v>-6.8349999999999994E-2</v>
      </c>
      <c r="AS38" s="357">
        <v>-5.9607E-2</v>
      </c>
      <c r="AT38" s="357">
        <v>-4.5255999999999998E-2</v>
      </c>
      <c r="AU38" s="357">
        <v>-7.9232999999999998E-2</v>
      </c>
      <c r="AV38" s="357">
        <v>-2.5975999999999999E-2</v>
      </c>
      <c r="AW38" s="357">
        <v>-2.1815000000000001E-2</v>
      </c>
      <c r="AX38" s="357">
        <v>4.3705000000000001E-2</v>
      </c>
      <c r="AY38" s="912">
        <v>7.6229000000000005E-2</v>
      </c>
      <c r="AZ38" s="912">
        <v>2.4045E-2</v>
      </c>
      <c r="BA38" s="912">
        <v>7.3225806451999997E-3</v>
      </c>
      <c r="BB38" s="912">
        <v>-3.2763442366999997E-2</v>
      </c>
      <c r="BC38" s="368">
        <v>1.6864799999999999E-2</v>
      </c>
      <c r="BD38" s="368">
        <v>-2.8937099999999999E-3</v>
      </c>
      <c r="BE38" s="368">
        <v>-1.7697399999999999E-2</v>
      </c>
      <c r="BF38" s="368">
        <v>-4.17557E-3</v>
      </c>
      <c r="BG38" s="368">
        <v>1.9914899999999999E-2</v>
      </c>
      <c r="BH38" s="368">
        <v>5.17238E-2</v>
      </c>
      <c r="BI38" s="368">
        <v>5.8195499999999997E-2</v>
      </c>
      <c r="BJ38" s="368">
        <v>4.1543200000000002E-2</v>
      </c>
      <c r="BK38" s="368">
        <v>6.4802600000000002E-2</v>
      </c>
      <c r="BL38" s="368">
        <v>4.3268300000000003E-2</v>
      </c>
      <c r="BM38" s="368">
        <v>3.5839299999999998E-2</v>
      </c>
      <c r="BN38" s="368">
        <v>3.6119699999999998E-2</v>
      </c>
      <c r="BO38" s="368">
        <v>6.1808399999999999E-2</v>
      </c>
      <c r="BP38" s="368">
        <v>1.9692999999999999E-2</v>
      </c>
      <c r="BQ38" s="368">
        <v>-1.01984E-2</v>
      </c>
      <c r="BR38" s="368">
        <v>3.2105300000000002E-4</v>
      </c>
      <c r="BS38" s="368">
        <v>2.38862E-2</v>
      </c>
      <c r="BT38" s="368">
        <v>5.6647000000000003E-2</v>
      </c>
      <c r="BU38" s="368">
        <v>6.3658500000000007E-2</v>
      </c>
      <c r="BV38" s="368">
        <v>4.3572899999999998E-2</v>
      </c>
    </row>
    <row r="39" spans="1:74" ht="11.1" customHeight="1" x14ac:dyDescent="0.2">
      <c r="A39" s="273" t="s">
        <v>102</v>
      </c>
      <c r="B39" s="567" t="s">
        <v>1132</v>
      </c>
      <c r="C39" s="357">
        <v>-0.485927</v>
      </c>
      <c r="D39" s="357">
        <v>-0.47211999999999998</v>
      </c>
      <c r="E39" s="357">
        <v>-0.494502</v>
      </c>
      <c r="F39" s="357">
        <v>-0.54855699999999996</v>
      </c>
      <c r="G39" s="357">
        <v>-0.40148800000000001</v>
      </c>
      <c r="H39" s="357">
        <v>-0.52744100000000005</v>
      </c>
      <c r="I39" s="357">
        <v>-0.57787699999999997</v>
      </c>
      <c r="J39" s="357">
        <v>-0.43073899999999998</v>
      </c>
      <c r="K39" s="357">
        <v>-0.48097899999999999</v>
      </c>
      <c r="L39" s="357">
        <v>-0.55893599999999999</v>
      </c>
      <c r="M39" s="357">
        <v>-0.46094800000000002</v>
      </c>
      <c r="N39" s="357">
        <v>-0.48316599999999998</v>
      </c>
      <c r="O39" s="357">
        <v>-0.538798</v>
      </c>
      <c r="P39" s="357">
        <v>-0.596387</v>
      </c>
      <c r="Q39" s="357">
        <v>-0.60310900000000001</v>
      </c>
      <c r="R39" s="357">
        <v>-0.60840099999999997</v>
      </c>
      <c r="S39" s="357">
        <v>-0.657914</v>
      </c>
      <c r="T39" s="357">
        <v>-0.66476800000000003</v>
      </c>
      <c r="U39" s="357">
        <v>-0.50824599999999998</v>
      </c>
      <c r="V39" s="357">
        <v>-0.52755300000000005</v>
      </c>
      <c r="W39" s="357">
        <v>-0.56375200000000003</v>
      </c>
      <c r="X39" s="357">
        <v>-0.54709200000000002</v>
      </c>
      <c r="Y39" s="357">
        <v>-0.56211</v>
      </c>
      <c r="Z39" s="357">
        <v>-0.51483199999999996</v>
      </c>
      <c r="AA39" s="357">
        <v>-0.677203</v>
      </c>
      <c r="AB39" s="357">
        <v>-0.53853399999999996</v>
      </c>
      <c r="AC39" s="357">
        <v>-0.54021799999999998</v>
      </c>
      <c r="AD39" s="357">
        <v>-0.48144599999999999</v>
      </c>
      <c r="AE39" s="357">
        <v>-0.64540799999999998</v>
      </c>
      <c r="AF39" s="357">
        <v>-0.69725899999999996</v>
      </c>
      <c r="AG39" s="357">
        <v>-0.70439200000000002</v>
      </c>
      <c r="AH39" s="357">
        <v>-0.59847499999999998</v>
      </c>
      <c r="AI39" s="357">
        <v>-0.49336799999999997</v>
      </c>
      <c r="AJ39" s="357">
        <v>-0.55995200000000001</v>
      </c>
      <c r="AK39" s="357">
        <v>-0.50353499999999995</v>
      </c>
      <c r="AL39" s="357">
        <v>-0.78678800000000004</v>
      </c>
      <c r="AM39" s="357">
        <v>-0.62957300000000005</v>
      </c>
      <c r="AN39" s="357">
        <v>-0.62582199999999999</v>
      </c>
      <c r="AO39" s="357">
        <v>-0.66939400000000004</v>
      </c>
      <c r="AP39" s="357">
        <v>-0.49467499999999998</v>
      </c>
      <c r="AQ39" s="357">
        <v>-0.491867</v>
      </c>
      <c r="AR39" s="357">
        <v>-0.630745</v>
      </c>
      <c r="AS39" s="357">
        <v>-0.485267</v>
      </c>
      <c r="AT39" s="357">
        <v>-0.75710699999999997</v>
      </c>
      <c r="AU39" s="357">
        <v>-0.60085100000000002</v>
      </c>
      <c r="AV39" s="357">
        <v>-0.69033599999999995</v>
      </c>
      <c r="AW39" s="357">
        <v>-0.626799</v>
      </c>
      <c r="AX39" s="357">
        <v>-0.77025999999999994</v>
      </c>
      <c r="AY39" s="912">
        <v>-0.45860899999999999</v>
      </c>
      <c r="AZ39" s="912">
        <v>-0.69503800000000004</v>
      </c>
      <c r="BA39" s="912">
        <v>-0.72029849999999995</v>
      </c>
      <c r="BB39" s="912">
        <v>-0.65250509999999995</v>
      </c>
      <c r="BC39" s="368">
        <v>-0.69338140000000004</v>
      </c>
      <c r="BD39" s="368">
        <v>-0.70828679999999999</v>
      </c>
      <c r="BE39" s="368">
        <v>-0.6761355</v>
      </c>
      <c r="BF39" s="368">
        <v>-0.69443849999999996</v>
      </c>
      <c r="BG39" s="368">
        <v>-0.65112959999999998</v>
      </c>
      <c r="BH39" s="368">
        <v>-0.64529650000000005</v>
      </c>
      <c r="BI39" s="368">
        <v>-0.63262700000000005</v>
      </c>
      <c r="BJ39" s="368">
        <v>-0.71662490000000001</v>
      </c>
      <c r="BK39" s="368">
        <v>-0.58081170000000004</v>
      </c>
      <c r="BL39" s="368">
        <v>-0.70902220000000005</v>
      </c>
      <c r="BM39" s="368">
        <v>-0.68849669999999996</v>
      </c>
      <c r="BN39" s="368">
        <v>-0.69426220000000005</v>
      </c>
      <c r="BO39" s="368">
        <v>-0.67278070000000001</v>
      </c>
      <c r="BP39" s="368">
        <v>-0.7235433</v>
      </c>
      <c r="BQ39" s="368">
        <v>-0.70137470000000002</v>
      </c>
      <c r="BR39" s="368">
        <v>-0.6937527</v>
      </c>
      <c r="BS39" s="368">
        <v>-0.65714410000000001</v>
      </c>
      <c r="BT39" s="368">
        <v>-0.66515139999999995</v>
      </c>
      <c r="BU39" s="368">
        <v>-0.64562750000000002</v>
      </c>
      <c r="BV39" s="368">
        <v>-0.72607549999999998</v>
      </c>
    </row>
    <row r="40" spans="1:74" s="281" customFormat="1" ht="11.1" customHeight="1" x14ac:dyDescent="0.2">
      <c r="A40" s="565" t="s">
        <v>434</v>
      </c>
      <c r="B40" s="566" t="s">
        <v>1133</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7.2923333333999995E-4</v>
      </c>
      <c r="AX40" s="103">
        <v>9.1110451612999993E-2</v>
      </c>
      <c r="AY40" s="930">
        <v>1.0194227741999999</v>
      </c>
      <c r="AZ40" s="930">
        <v>0.73132125000000003</v>
      </c>
      <c r="BA40" s="930">
        <v>0.21745143548000001</v>
      </c>
      <c r="BB40" s="930">
        <v>3.7509303296000003E-2</v>
      </c>
      <c r="BC40" s="576">
        <v>-0.78540209999999999</v>
      </c>
      <c r="BD40" s="576">
        <v>-0.6045201</v>
      </c>
      <c r="BE40" s="576">
        <v>-0.72325989999999996</v>
      </c>
      <c r="BF40" s="576">
        <v>-0.23368820000000001</v>
      </c>
      <c r="BG40" s="576">
        <v>-0.19637959999999999</v>
      </c>
      <c r="BH40" s="576">
        <v>0.39222210000000002</v>
      </c>
      <c r="BI40" s="576">
        <v>0.1379445</v>
      </c>
      <c r="BJ40" s="576">
        <v>0.37866499999999997</v>
      </c>
      <c r="BK40" s="576">
        <v>-8.9746300000000001E-2</v>
      </c>
      <c r="BL40" s="576">
        <v>0.79554840000000004</v>
      </c>
      <c r="BM40" s="576">
        <v>0.323403</v>
      </c>
      <c r="BN40" s="576">
        <v>-0.2351066</v>
      </c>
      <c r="BO40" s="576">
        <v>-0.64892590000000006</v>
      </c>
      <c r="BP40" s="576">
        <v>-0.2703528</v>
      </c>
      <c r="BQ40" s="576">
        <v>-0.55702390000000002</v>
      </c>
      <c r="BR40" s="576">
        <v>-0.20438410000000001</v>
      </c>
      <c r="BS40" s="576">
        <v>1.17082E-2</v>
      </c>
      <c r="BT40" s="576">
        <v>0.59406829999999999</v>
      </c>
      <c r="BU40" s="576">
        <v>0.1276997</v>
      </c>
      <c r="BV40" s="576">
        <v>0.1930559</v>
      </c>
    </row>
    <row r="41" spans="1:74" ht="11.1" customHeight="1" x14ac:dyDescent="0.2">
      <c r="A41" s="273"/>
      <c r="B41" s="561"/>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912"/>
      <c r="AZ41" s="912"/>
      <c r="BA41" s="912"/>
      <c r="BB41" s="912"/>
      <c r="BC41" s="368"/>
      <c r="BD41" s="368"/>
      <c r="BE41" s="368"/>
      <c r="BF41" s="368"/>
      <c r="BG41" s="368"/>
      <c r="BH41" s="368"/>
      <c r="BI41" s="368"/>
      <c r="BJ41" s="368"/>
      <c r="BK41" s="368"/>
      <c r="BL41" s="368"/>
      <c r="BM41" s="368"/>
      <c r="BN41" s="368"/>
      <c r="BO41" s="368"/>
      <c r="BP41" s="368"/>
      <c r="BQ41" s="368"/>
      <c r="BR41" s="368"/>
      <c r="BS41" s="368"/>
      <c r="BT41" s="368"/>
      <c r="BU41" s="368"/>
      <c r="BV41" s="368"/>
    </row>
    <row r="42" spans="1:74" ht="11.1" customHeight="1" x14ac:dyDescent="0.2">
      <c r="A42" s="272"/>
      <c r="B42" s="31" t="s">
        <v>458</v>
      </c>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912"/>
      <c r="AZ42" s="912"/>
      <c r="BA42" s="912"/>
      <c r="BB42" s="912"/>
      <c r="BC42" s="368"/>
      <c r="BD42" s="368"/>
      <c r="BE42" s="368"/>
      <c r="BF42" s="368"/>
      <c r="BG42" s="368"/>
      <c r="BH42" s="368"/>
      <c r="BI42" s="368"/>
      <c r="BJ42" s="368"/>
      <c r="BK42" s="368"/>
      <c r="BL42" s="368"/>
      <c r="BM42" s="368"/>
      <c r="BN42" s="368"/>
      <c r="BO42" s="368"/>
      <c r="BP42" s="368"/>
      <c r="BQ42" s="368"/>
      <c r="BR42" s="368"/>
      <c r="BS42" s="368"/>
      <c r="BT42" s="368"/>
      <c r="BU42" s="368"/>
      <c r="BV42" s="368"/>
    </row>
    <row r="43" spans="1:74" s="281" customFormat="1" ht="11.1" customHeight="1" x14ac:dyDescent="0.2">
      <c r="A43" s="565" t="s">
        <v>247</v>
      </c>
      <c r="B43" s="561" t="s">
        <v>1134</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20.249020999999999</v>
      </c>
      <c r="AS43" s="103">
        <v>20.482396000000001</v>
      </c>
      <c r="AT43" s="103">
        <v>20.710635</v>
      </c>
      <c r="AU43" s="103">
        <v>20.308129000000001</v>
      </c>
      <c r="AV43" s="103">
        <v>21.009778000000001</v>
      </c>
      <c r="AW43" s="103">
        <v>20.234642000000001</v>
      </c>
      <c r="AX43" s="103">
        <v>20.432569000000001</v>
      </c>
      <c r="AY43" s="930">
        <v>20.735623</v>
      </c>
      <c r="AZ43" s="930">
        <v>20.225491000000002</v>
      </c>
      <c r="BA43" s="930">
        <v>20.115118974000001</v>
      </c>
      <c r="BB43" s="930">
        <v>20.132156027000001</v>
      </c>
      <c r="BC43" s="576">
        <v>20.552669999999999</v>
      </c>
      <c r="BD43" s="576">
        <v>20.797550000000001</v>
      </c>
      <c r="BE43" s="576">
        <v>20.69378</v>
      </c>
      <c r="BF43" s="576">
        <v>20.84564</v>
      </c>
      <c r="BG43" s="576">
        <v>20.458089999999999</v>
      </c>
      <c r="BH43" s="576">
        <v>20.702739999999999</v>
      </c>
      <c r="BI43" s="576">
        <v>20.365739999999999</v>
      </c>
      <c r="BJ43" s="576">
        <v>20.366219999999998</v>
      </c>
      <c r="BK43" s="576">
        <v>20.050429999999999</v>
      </c>
      <c r="BL43" s="576">
        <v>20.146270000000001</v>
      </c>
      <c r="BM43" s="576">
        <v>20.361750000000001</v>
      </c>
      <c r="BN43" s="576">
        <v>20.276479999999999</v>
      </c>
      <c r="BO43" s="576">
        <v>20.46641</v>
      </c>
      <c r="BP43" s="576">
        <v>20.804819999999999</v>
      </c>
      <c r="BQ43" s="576">
        <v>20.703810000000001</v>
      </c>
      <c r="BR43" s="576">
        <v>20.78557</v>
      </c>
      <c r="BS43" s="576">
        <v>20.32809</v>
      </c>
      <c r="BT43" s="576">
        <v>20.548220000000001</v>
      </c>
      <c r="BU43" s="576">
        <v>20.39837</v>
      </c>
      <c r="BV43" s="576">
        <v>20.363040000000002</v>
      </c>
    </row>
    <row r="44" spans="1:74" ht="11.1" customHeight="1" x14ac:dyDescent="0.2">
      <c r="A44" s="272" t="s">
        <v>534</v>
      </c>
      <c r="B44" s="562" t="s">
        <v>1124</v>
      </c>
      <c r="C44" s="357">
        <v>4.0425789999999999</v>
      </c>
      <c r="D44" s="357">
        <v>3.0106890000000002</v>
      </c>
      <c r="E44" s="357">
        <v>3.1933310000000001</v>
      </c>
      <c r="F44" s="357">
        <v>3.2314430000000001</v>
      </c>
      <c r="G44" s="357">
        <v>3.389751</v>
      </c>
      <c r="H44" s="357">
        <v>3.365332</v>
      </c>
      <c r="I44" s="357">
        <v>3.3149000000000002</v>
      </c>
      <c r="J44" s="357">
        <v>3.3795809999999999</v>
      </c>
      <c r="K44" s="357">
        <v>3.322473</v>
      </c>
      <c r="L44" s="357">
        <v>3.412153</v>
      </c>
      <c r="M44" s="357">
        <v>3.5432350000000001</v>
      </c>
      <c r="N44" s="357">
        <v>4.0248410000000003</v>
      </c>
      <c r="O44" s="357">
        <v>3.979196</v>
      </c>
      <c r="P44" s="357">
        <v>3.729911</v>
      </c>
      <c r="Q44" s="357">
        <v>3.5920480000000001</v>
      </c>
      <c r="R44" s="357">
        <v>3.2634910000000001</v>
      </c>
      <c r="S44" s="357">
        <v>3.030122</v>
      </c>
      <c r="T44" s="357">
        <v>3.2429830000000002</v>
      </c>
      <c r="U44" s="357">
        <v>3.3529719999999998</v>
      </c>
      <c r="V44" s="357">
        <v>2.9958999999999998</v>
      </c>
      <c r="W44" s="357">
        <v>3.1597019999999998</v>
      </c>
      <c r="X44" s="357">
        <v>3.225158</v>
      </c>
      <c r="Y44" s="357">
        <v>3.4231950000000002</v>
      </c>
      <c r="Z44" s="357">
        <v>3.318784</v>
      </c>
      <c r="AA44" s="357">
        <v>3.650852</v>
      </c>
      <c r="AB44" s="357">
        <v>3.6074359999999999</v>
      </c>
      <c r="AC44" s="357">
        <v>3.3423690000000001</v>
      </c>
      <c r="AD44" s="357">
        <v>3.3552409999999999</v>
      </c>
      <c r="AE44" s="357">
        <v>3.3240120000000002</v>
      </c>
      <c r="AF44" s="357">
        <v>3.2845170000000001</v>
      </c>
      <c r="AG44" s="357">
        <v>3.4490159999999999</v>
      </c>
      <c r="AH44" s="357">
        <v>3.2286809999999999</v>
      </c>
      <c r="AI44" s="357">
        <v>3.2756880000000002</v>
      </c>
      <c r="AJ44" s="357">
        <v>3.4992489999999998</v>
      </c>
      <c r="AK44" s="357">
        <v>3.8534619999999999</v>
      </c>
      <c r="AL44" s="357">
        <v>4.1855120000000001</v>
      </c>
      <c r="AM44" s="357">
        <v>3.9340290000000002</v>
      </c>
      <c r="AN44" s="357">
        <v>3.8643649999999998</v>
      </c>
      <c r="AO44" s="357">
        <v>3.5970759999999999</v>
      </c>
      <c r="AP44" s="357">
        <v>3.3293270000000001</v>
      </c>
      <c r="AQ44" s="357">
        <v>3.471349</v>
      </c>
      <c r="AR44" s="357">
        <v>3.363175</v>
      </c>
      <c r="AS44" s="357">
        <v>3.0990869999999999</v>
      </c>
      <c r="AT44" s="357">
        <v>3.4426079999999999</v>
      </c>
      <c r="AU44" s="357">
        <v>3.6655150000000001</v>
      </c>
      <c r="AV44" s="357">
        <v>3.8515039999999998</v>
      </c>
      <c r="AW44" s="357">
        <v>3.8060049999999999</v>
      </c>
      <c r="AX44" s="357">
        <v>4.2305919999999997</v>
      </c>
      <c r="AY44" s="912">
        <v>4.4300920000000001</v>
      </c>
      <c r="AZ44" s="912">
        <v>4.0808099999999996</v>
      </c>
      <c r="BA44" s="912">
        <v>3.7232058484000001</v>
      </c>
      <c r="BB44" s="912">
        <v>3.4304410067000002</v>
      </c>
      <c r="BC44" s="368">
        <v>3.4748320000000001</v>
      </c>
      <c r="BD44" s="368">
        <v>3.468699</v>
      </c>
      <c r="BE44" s="368">
        <v>3.5471360000000001</v>
      </c>
      <c r="BF44" s="368">
        <v>3.4827020000000002</v>
      </c>
      <c r="BG44" s="368">
        <v>3.6098530000000002</v>
      </c>
      <c r="BH44" s="368">
        <v>3.7693850000000002</v>
      </c>
      <c r="BI44" s="368">
        <v>3.9220440000000001</v>
      </c>
      <c r="BJ44" s="368">
        <v>4.0123220000000002</v>
      </c>
      <c r="BK44" s="368">
        <v>4.1753239999999998</v>
      </c>
      <c r="BL44" s="368">
        <v>4.0370350000000004</v>
      </c>
      <c r="BM44" s="368">
        <v>3.7756189999999998</v>
      </c>
      <c r="BN44" s="368">
        <v>3.6234860000000002</v>
      </c>
      <c r="BO44" s="368">
        <v>3.51248</v>
      </c>
      <c r="BP44" s="368">
        <v>3.5526409999999999</v>
      </c>
      <c r="BQ44" s="368">
        <v>3.5950319999999998</v>
      </c>
      <c r="BR44" s="368">
        <v>3.5865849999999999</v>
      </c>
      <c r="BS44" s="368">
        <v>3.6394869999999999</v>
      </c>
      <c r="BT44" s="368">
        <v>3.8307799999999999</v>
      </c>
      <c r="BU44" s="368">
        <v>3.9849950000000001</v>
      </c>
      <c r="BV44" s="368">
        <v>4.1090280000000003</v>
      </c>
    </row>
    <row r="45" spans="1:74" ht="11.1" customHeight="1" x14ac:dyDescent="0.2">
      <c r="A45" s="272" t="s">
        <v>772</v>
      </c>
      <c r="B45" s="562" t="s">
        <v>1126</v>
      </c>
      <c r="C45" s="357">
        <v>8.4064E-2</v>
      </c>
      <c r="D45" s="357">
        <v>0.12175</v>
      </c>
      <c r="E45" s="357">
        <v>0.13022</v>
      </c>
      <c r="F45" s="357">
        <v>0.131994</v>
      </c>
      <c r="G45" s="357">
        <v>0.14299500000000001</v>
      </c>
      <c r="H45" s="357">
        <v>0.129216</v>
      </c>
      <c r="I45" s="357">
        <v>0.122863</v>
      </c>
      <c r="J45" s="357">
        <v>0.14444499999999999</v>
      </c>
      <c r="K45" s="357">
        <v>0.108697</v>
      </c>
      <c r="L45" s="357">
        <v>0.164131</v>
      </c>
      <c r="M45" s="357">
        <v>0.158086</v>
      </c>
      <c r="N45" s="357">
        <v>0.15549499999999999</v>
      </c>
      <c r="O45" s="357">
        <v>0.124696</v>
      </c>
      <c r="P45" s="357">
        <v>0.140793</v>
      </c>
      <c r="Q45" s="357">
        <v>0.15332200000000001</v>
      </c>
      <c r="R45" s="357">
        <v>0.16320899999999999</v>
      </c>
      <c r="S45" s="357">
        <v>0.15617400000000001</v>
      </c>
      <c r="T45" s="357">
        <v>0.20013500000000001</v>
      </c>
      <c r="U45" s="357">
        <v>0.16460900000000001</v>
      </c>
      <c r="V45" s="357">
        <v>0.183194</v>
      </c>
      <c r="W45" s="357">
        <v>0.170406</v>
      </c>
      <c r="X45" s="357">
        <v>0.19822300000000001</v>
      </c>
      <c r="Y45" s="357">
        <v>0.19029499999999999</v>
      </c>
      <c r="Z45" s="357">
        <v>0.1867</v>
      </c>
      <c r="AA45" s="357">
        <v>0.19962099999999999</v>
      </c>
      <c r="AB45" s="357">
        <v>0.213065</v>
      </c>
      <c r="AC45" s="357">
        <v>0.23675199999999999</v>
      </c>
      <c r="AD45" s="357">
        <v>0.23368700000000001</v>
      </c>
      <c r="AE45" s="357">
        <v>0.312475</v>
      </c>
      <c r="AF45" s="357">
        <v>0.297842</v>
      </c>
      <c r="AG45" s="357">
        <v>0.26063500000000001</v>
      </c>
      <c r="AH45" s="357">
        <v>0.28934100000000001</v>
      </c>
      <c r="AI45" s="357">
        <v>0.30568499999999998</v>
      </c>
      <c r="AJ45" s="357">
        <v>0.28571000000000002</v>
      </c>
      <c r="AK45" s="357">
        <v>0.25357600000000002</v>
      </c>
      <c r="AL45" s="357">
        <v>0.31811499999999998</v>
      </c>
      <c r="AM45" s="357">
        <v>0.2651</v>
      </c>
      <c r="AN45" s="357">
        <v>0.33601500000000001</v>
      </c>
      <c r="AO45" s="357">
        <v>0.31084499999999998</v>
      </c>
      <c r="AP45" s="357">
        <v>0.32009700000000002</v>
      </c>
      <c r="AQ45" s="357">
        <v>0.30666199999999999</v>
      </c>
      <c r="AR45" s="357">
        <v>0.351464</v>
      </c>
      <c r="AS45" s="357">
        <v>0.36602899999999999</v>
      </c>
      <c r="AT45" s="357">
        <v>0.32767499999999999</v>
      </c>
      <c r="AU45" s="357">
        <v>0.33274700000000001</v>
      </c>
      <c r="AV45" s="357">
        <v>0.33013700000000001</v>
      </c>
      <c r="AW45" s="357">
        <v>0.347522</v>
      </c>
      <c r="AX45" s="357">
        <v>0.29936200000000002</v>
      </c>
      <c r="AY45" s="912">
        <v>0.19112299999999999</v>
      </c>
      <c r="AZ45" s="912">
        <v>0.24505399999999999</v>
      </c>
      <c r="BA45" s="912">
        <v>0.21889620000000001</v>
      </c>
      <c r="BB45" s="912">
        <v>0.24508658</v>
      </c>
      <c r="BC45" s="368">
        <v>0.28202890000000003</v>
      </c>
      <c r="BD45" s="368">
        <v>0.30782759999999998</v>
      </c>
      <c r="BE45" s="368">
        <v>0.30950470000000002</v>
      </c>
      <c r="BF45" s="368">
        <v>0.3145984</v>
      </c>
      <c r="BG45" s="368">
        <v>0.30896810000000002</v>
      </c>
      <c r="BH45" s="368">
        <v>0.31808969999999998</v>
      </c>
      <c r="BI45" s="368">
        <v>0.31900830000000002</v>
      </c>
      <c r="BJ45" s="368">
        <v>0.32732879999999998</v>
      </c>
      <c r="BK45" s="368">
        <v>0.27823360000000003</v>
      </c>
      <c r="BL45" s="368">
        <v>0.30358279999999999</v>
      </c>
      <c r="BM45" s="368">
        <v>0.31784390000000001</v>
      </c>
      <c r="BN45" s="368">
        <v>0.3263083</v>
      </c>
      <c r="BO45" s="368">
        <v>0.34522930000000002</v>
      </c>
      <c r="BP45" s="368">
        <v>0.3511147</v>
      </c>
      <c r="BQ45" s="368">
        <v>0.34546729999999998</v>
      </c>
      <c r="BR45" s="368">
        <v>0.34702430000000001</v>
      </c>
      <c r="BS45" s="368">
        <v>0.33854830000000002</v>
      </c>
      <c r="BT45" s="368">
        <v>0.33917930000000002</v>
      </c>
      <c r="BU45" s="368">
        <v>0.33402520000000002</v>
      </c>
      <c r="BV45" s="368">
        <v>0.34088429999999997</v>
      </c>
    </row>
    <row r="46" spans="1:74" ht="11.1" customHeight="1" x14ac:dyDescent="0.2">
      <c r="A46" s="273" t="s">
        <v>243</v>
      </c>
      <c r="B46" s="562" t="s">
        <v>1135</v>
      </c>
      <c r="C46" s="357">
        <v>7.723325</v>
      </c>
      <c r="D46" s="357">
        <v>7.8235749999999999</v>
      </c>
      <c r="E46" s="357">
        <v>8.5531550000000003</v>
      </c>
      <c r="F46" s="357">
        <v>8.8393800000000002</v>
      </c>
      <c r="G46" s="357">
        <v>9.0807749999999992</v>
      </c>
      <c r="H46" s="357">
        <v>9.3616659999999996</v>
      </c>
      <c r="I46" s="357">
        <v>9.2970620000000004</v>
      </c>
      <c r="J46" s="357">
        <v>9.1823250000000005</v>
      </c>
      <c r="K46" s="357">
        <v>8.9324600000000007</v>
      </c>
      <c r="L46" s="357">
        <v>9.0269370000000002</v>
      </c>
      <c r="M46" s="357">
        <v>9.0210779999999993</v>
      </c>
      <c r="N46" s="357">
        <v>8.8794160000000009</v>
      </c>
      <c r="O46" s="357">
        <v>8.0618730000000003</v>
      </c>
      <c r="P46" s="357">
        <v>8.6501760000000001</v>
      </c>
      <c r="Q46" s="357">
        <v>9.0051249999999996</v>
      </c>
      <c r="R46" s="357">
        <v>8.7987420000000007</v>
      </c>
      <c r="S46" s="357">
        <v>9.1191099999999992</v>
      </c>
      <c r="T46" s="357">
        <v>9.075113</v>
      </c>
      <c r="U46" s="357">
        <v>8.8115620000000003</v>
      </c>
      <c r="V46" s="357">
        <v>9.1153639999999996</v>
      </c>
      <c r="W46" s="357">
        <v>8.8466349999999991</v>
      </c>
      <c r="X46" s="357">
        <v>8.8067969999999995</v>
      </c>
      <c r="Y46" s="357">
        <v>8.8268369999999994</v>
      </c>
      <c r="Z46" s="357">
        <v>8.5959120000000002</v>
      </c>
      <c r="AA46" s="357">
        <v>8.2910260000000005</v>
      </c>
      <c r="AB46" s="357">
        <v>8.694903</v>
      </c>
      <c r="AC46" s="357">
        <v>9.0769289999999998</v>
      </c>
      <c r="AD46" s="357">
        <v>8.9440740000000005</v>
      </c>
      <c r="AE46" s="357">
        <v>9.0798850000000009</v>
      </c>
      <c r="AF46" s="357">
        <v>9.3657190000000003</v>
      </c>
      <c r="AG46" s="357">
        <v>8.9790080000000003</v>
      </c>
      <c r="AH46" s="357">
        <v>9.2444869999999995</v>
      </c>
      <c r="AI46" s="357">
        <v>8.8430999999999997</v>
      </c>
      <c r="AJ46" s="357">
        <v>9.0998470000000005</v>
      </c>
      <c r="AK46" s="357">
        <v>8.9098400000000009</v>
      </c>
      <c r="AL46" s="357">
        <v>8.7958689999999997</v>
      </c>
      <c r="AM46" s="357">
        <v>8.2376719999999999</v>
      </c>
      <c r="AN46" s="357">
        <v>8.6009729999999998</v>
      </c>
      <c r="AO46" s="357">
        <v>8.8873770000000007</v>
      </c>
      <c r="AP46" s="357">
        <v>8.8311630000000001</v>
      </c>
      <c r="AQ46" s="357">
        <v>9.3959930000000007</v>
      </c>
      <c r="AR46" s="357">
        <v>9.1198340000000009</v>
      </c>
      <c r="AS46" s="357">
        <v>9.296856</v>
      </c>
      <c r="AT46" s="357">
        <v>9.2577180000000006</v>
      </c>
      <c r="AU46" s="357">
        <v>8.9936900000000009</v>
      </c>
      <c r="AV46" s="357">
        <v>9.0681530000000006</v>
      </c>
      <c r="AW46" s="357">
        <v>8.8081160000000001</v>
      </c>
      <c r="AX46" s="357">
        <v>8.7944530000000007</v>
      </c>
      <c r="AY46" s="912">
        <v>8.4827619999999992</v>
      </c>
      <c r="AZ46" s="912">
        <v>8.681438</v>
      </c>
      <c r="BA46" s="912">
        <v>8.8250645160999994</v>
      </c>
      <c r="BB46" s="912">
        <v>9.0187117333</v>
      </c>
      <c r="BC46" s="368">
        <v>9.2687639999999991</v>
      </c>
      <c r="BD46" s="368">
        <v>9.272589</v>
      </c>
      <c r="BE46" s="368">
        <v>9.1791330000000002</v>
      </c>
      <c r="BF46" s="368">
        <v>9.2603670000000005</v>
      </c>
      <c r="BG46" s="368">
        <v>8.9129120000000004</v>
      </c>
      <c r="BH46" s="368">
        <v>8.9124289999999995</v>
      </c>
      <c r="BI46" s="368">
        <v>8.7899639999999994</v>
      </c>
      <c r="BJ46" s="368">
        <v>8.7191379999999992</v>
      </c>
      <c r="BK46" s="368">
        <v>8.3114679999999996</v>
      </c>
      <c r="BL46" s="368">
        <v>8.5803999999999991</v>
      </c>
      <c r="BM46" s="368">
        <v>8.8972409999999993</v>
      </c>
      <c r="BN46" s="368">
        <v>8.9198430000000002</v>
      </c>
      <c r="BO46" s="368">
        <v>9.1500470000000007</v>
      </c>
      <c r="BP46" s="368">
        <v>9.1905520000000003</v>
      </c>
      <c r="BQ46" s="368">
        <v>9.0916309999999996</v>
      </c>
      <c r="BR46" s="368">
        <v>9.1395490000000006</v>
      </c>
      <c r="BS46" s="368">
        <v>8.7986660000000008</v>
      </c>
      <c r="BT46" s="368">
        <v>8.8119680000000002</v>
      </c>
      <c r="BU46" s="368">
        <v>8.7328410000000005</v>
      </c>
      <c r="BV46" s="368">
        <v>8.6773120000000006</v>
      </c>
    </row>
    <row r="47" spans="1:74" ht="11.1" customHeight="1" x14ac:dyDescent="0.2">
      <c r="A47" s="273" t="s">
        <v>244</v>
      </c>
      <c r="B47" s="562" t="s">
        <v>1129</v>
      </c>
      <c r="C47" s="357">
        <v>1.1310610000000001</v>
      </c>
      <c r="D47" s="357">
        <v>1.0867990000000001</v>
      </c>
      <c r="E47" s="357">
        <v>1.1500570000000001</v>
      </c>
      <c r="F47" s="357">
        <v>1.2920510000000001</v>
      </c>
      <c r="G47" s="357">
        <v>1.291709</v>
      </c>
      <c r="H47" s="357">
        <v>1.4260740000000001</v>
      </c>
      <c r="I47" s="357">
        <v>1.501371</v>
      </c>
      <c r="J47" s="357">
        <v>1.5634710000000001</v>
      </c>
      <c r="K47" s="357">
        <v>1.4848399999999999</v>
      </c>
      <c r="L47" s="357">
        <v>1.466753</v>
      </c>
      <c r="M47" s="357">
        <v>1.5070250000000001</v>
      </c>
      <c r="N47" s="357">
        <v>1.5174319999999999</v>
      </c>
      <c r="O47" s="357">
        <v>1.4183330000000001</v>
      </c>
      <c r="P47" s="357">
        <v>1.4180699999999999</v>
      </c>
      <c r="Q47" s="357">
        <v>1.520051</v>
      </c>
      <c r="R47" s="357">
        <v>1.547018</v>
      </c>
      <c r="S47" s="357">
        <v>1.5911839999999999</v>
      </c>
      <c r="T47" s="357">
        <v>1.685743</v>
      </c>
      <c r="U47" s="357">
        <v>1.6025430000000001</v>
      </c>
      <c r="V47" s="357">
        <v>1.6536759999999999</v>
      </c>
      <c r="W47" s="357">
        <v>1.5342340000000001</v>
      </c>
      <c r="X47" s="357">
        <v>1.558341</v>
      </c>
      <c r="Y47" s="357">
        <v>1.5844929999999999</v>
      </c>
      <c r="Z47" s="357">
        <v>1.5927659999999999</v>
      </c>
      <c r="AA47" s="357">
        <v>1.5276590000000001</v>
      </c>
      <c r="AB47" s="357">
        <v>1.5157719999999999</v>
      </c>
      <c r="AC47" s="357">
        <v>1.6129869999999999</v>
      </c>
      <c r="AD47" s="357">
        <v>1.6057699999999999</v>
      </c>
      <c r="AE47" s="357">
        <v>1.669672</v>
      </c>
      <c r="AF47" s="357">
        <v>1.7554289999999999</v>
      </c>
      <c r="AG47" s="357">
        <v>1.7529840000000001</v>
      </c>
      <c r="AH47" s="357">
        <v>1.7075039999999999</v>
      </c>
      <c r="AI47" s="357">
        <v>1.6913800000000001</v>
      </c>
      <c r="AJ47" s="357">
        <v>1.6971130000000001</v>
      </c>
      <c r="AK47" s="357">
        <v>1.623478</v>
      </c>
      <c r="AL47" s="357">
        <v>1.6681969999999999</v>
      </c>
      <c r="AM47" s="357">
        <v>1.5362</v>
      </c>
      <c r="AN47" s="357">
        <v>1.563982</v>
      </c>
      <c r="AO47" s="357">
        <v>1.650865</v>
      </c>
      <c r="AP47" s="357">
        <v>1.708474</v>
      </c>
      <c r="AQ47" s="357">
        <v>1.7681519999999999</v>
      </c>
      <c r="AR47" s="357">
        <v>1.7101710000000001</v>
      </c>
      <c r="AS47" s="357">
        <v>1.83168</v>
      </c>
      <c r="AT47" s="357">
        <v>1.7888550000000001</v>
      </c>
      <c r="AU47" s="357">
        <v>1.6706129999999999</v>
      </c>
      <c r="AV47" s="357">
        <v>1.729743</v>
      </c>
      <c r="AW47" s="357">
        <v>1.6703589999999999</v>
      </c>
      <c r="AX47" s="357">
        <v>1.7024440000000001</v>
      </c>
      <c r="AY47" s="912">
        <v>1.620217</v>
      </c>
      <c r="AZ47" s="912">
        <v>1.538648</v>
      </c>
      <c r="BA47" s="912">
        <v>1.7043225806</v>
      </c>
      <c r="BB47" s="912">
        <v>1.7900773333</v>
      </c>
      <c r="BC47" s="368">
        <v>1.7443280000000001</v>
      </c>
      <c r="BD47" s="368">
        <v>1.8157840000000001</v>
      </c>
      <c r="BE47" s="368">
        <v>1.8154950000000001</v>
      </c>
      <c r="BF47" s="368">
        <v>1.770616</v>
      </c>
      <c r="BG47" s="368">
        <v>1.6607810000000001</v>
      </c>
      <c r="BH47" s="368">
        <v>1.7176089999999999</v>
      </c>
      <c r="BI47" s="368">
        <v>1.6556690000000001</v>
      </c>
      <c r="BJ47" s="368">
        <v>1.69099</v>
      </c>
      <c r="BK47" s="368">
        <v>1.6226929999999999</v>
      </c>
      <c r="BL47" s="368">
        <v>1.5810059999999999</v>
      </c>
      <c r="BM47" s="368">
        <v>1.666455</v>
      </c>
      <c r="BN47" s="368">
        <v>1.7147939999999999</v>
      </c>
      <c r="BO47" s="368">
        <v>1.77823</v>
      </c>
      <c r="BP47" s="368">
        <v>1.8477140000000001</v>
      </c>
      <c r="BQ47" s="368">
        <v>1.8455010000000001</v>
      </c>
      <c r="BR47" s="368">
        <v>1.798478</v>
      </c>
      <c r="BS47" s="368">
        <v>1.686142</v>
      </c>
      <c r="BT47" s="368">
        <v>1.743144</v>
      </c>
      <c r="BU47" s="368">
        <v>1.679959</v>
      </c>
      <c r="BV47" s="368">
        <v>1.715662</v>
      </c>
    </row>
    <row r="48" spans="1:74" ht="11.1" customHeight="1" x14ac:dyDescent="0.2">
      <c r="A48" s="273" t="s">
        <v>245</v>
      </c>
      <c r="B48" s="562" t="s">
        <v>1130</v>
      </c>
      <c r="C48" s="357">
        <v>3.9364659999999998</v>
      </c>
      <c r="D48" s="357">
        <v>3.9684219999999999</v>
      </c>
      <c r="E48" s="357">
        <v>4.0771480000000002</v>
      </c>
      <c r="F48" s="357">
        <v>4.0483609999999999</v>
      </c>
      <c r="G48" s="357">
        <v>3.90015</v>
      </c>
      <c r="H48" s="357">
        <v>3.9457260000000001</v>
      </c>
      <c r="I48" s="357">
        <v>3.674569</v>
      </c>
      <c r="J48" s="357">
        <v>3.9843839999999999</v>
      </c>
      <c r="K48" s="357">
        <v>4.0319989999999999</v>
      </c>
      <c r="L48" s="357">
        <v>3.9673919999999998</v>
      </c>
      <c r="M48" s="357">
        <v>4.1903800000000002</v>
      </c>
      <c r="N48" s="357">
        <v>3.9501110000000001</v>
      </c>
      <c r="O48" s="357">
        <v>4.1287419999999999</v>
      </c>
      <c r="P48" s="357">
        <v>4.3648769999999999</v>
      </c>
      <c r="Q48" s="357">
        <v>4.1832260000000003</v>
      </c>
      <c r="R48" s="357">
        <v>3.9756010000000002</v>
      </c>
      <c r="S48" s="357">
        <v>3.8757510000000002</v>
      </c>
      <c r="T48" s="357">
        <v>4.0492489999999997</v>
      </c>
      <c r="U48" s="357">
        <v>3.72153</v>
      </c>
      <c r="V48" s="357">
        <v>3.9404870000000001</v>
      </c>
      <c r="W48" s="357">
        <v>4.0874629999999996</v>
      </c>
      <c r="X48" s="357">
        <v>4.1628230000000004</v>
      </c>
      <c r="Y48" s="357">
        <v>4.0594900000000003</v>
      </c>
      <c r="Z48" s="357">
        <v>3.7927200000000001</v>
      </c>
      <c r="AA48" s="357">
        <v>3.9668009999999998</v>
      </c>
      <c r="AB48" s="357">
        <v>3.9985900000000001</v>
      </c>
      <c r="AC48" s="357">
        <v>4.11348</v>
      </c>
      <c r="AD48" s="357">
        <v>3.878568</v>
      </c>
      <c r="AE48" s="357">
        <v>3.9190770000000001</v>
      </c>
      <c r="AF48" s="357">
        <v>3.9775459999999998</v>
      </c>
      <c r="AG48" s="357">
        <v>3.5832959999999998</v>
      </c>
      <c r="AH48" s="357">
        <v>4.0520769999999997</v>
      </c>
      <c r="AI48" s="357">
        <v>3.8577789999999998</v>
      </c>
      <c r="AJ48" s="357">
        <v>4.0606920000000004</v>
      </c>
      <c r="AK48" s="357">
        <v>3.9502809999999999</v>
      </c>
      <c r="AL48" s="357">
        <v>3.6433080000000002</v>
      </c>
      <c r="AM48" s="357">
        <v>3.8695349999999999</v>
      </c>
      <c r="AN48" s="357">
        <v>3.9193899999999999</v>
      </c>
      <c r="AO48" s="357">
        <v>3.6736089999999999</v>
      </c>
      <c r="AP48" s="357">
        <v>3.8005640000000001</v>
      </c>
      <c r="AQ48" s="357">
        <v>3.778975</v>
      </c>
      <c r="AR48" s="357">
        <v>3.5942020000000001</v>
      </c>
      <c r="AS48" s="357">
        <v>3.69278</v>
      </c>
      <c r="AT48" s="357">
        <v>3.8749790000000002</v>
      </c>
      <c r="AU48" s="357">
        <v>3.712313</v>
      </c>
      <c r="AV48" s="357">
        <v>4.0590669999999998</v>
      </c>
      <c r="AW48" s="357">
        <v>3.6757529999999998</v>
      </c>
      <c r="AX48" s="357">
        <v>3.7265619999999999</v>
      </c>
      <c r="AY48" s="912">
        <v>4.0643890000000003</v>
      </c>
      <c r="AZ48" s="912">
        <v>3.9966400000000002</v>
      </c>
      <c r="BA48" s="912">
        <v>3.8286129031999998</v>
      </c>
      <c r="BB48" s="912">
        <v>3.7551503333</v>
      </c>
      <c r="BC48" s="368">
        <v>3.813186</v>
      </c>
      <c r="BD48" s="368">
        <v>3.8271519999999999</v>
      </c>
      <c r="BE48" s="368">
        <v>3.6767569999999998</v>
      </c>
      <c r="BF48" s="368">
        <v>3.7894679999999998</v>
      </c>
      <c r="BG48" s="368">
        <v>3.8797890000000002</v>
      </c>
      <c r="BH48" s="368">
        <v>4.0249050000000004</v>
      </c>
      <c r="BI48" s="368">
        <v>3.7202519999999999</v>
      </c>
      <c r="BJ48" s="368">
        <v>3.777479</v>
      </c>
      <c r="BK48" s="368">
        <v>3.9057789999999999</v>
      </c>
      <c r="BL48" s="368">
        <v>3.9554659999999999</v>
      </c>
      <c r="BM48" s="368">
        <v>3.8996309999999998</v>
      </c>
      <c r="BN48" s="368">
        <v>3.8234240000000002</v>
      </c>
      <c r="BO48" s="368">
        <v>3.7095220000000002</v>
      </c>
      <c r="BP48" s="368">
        <v>3.7966000000000002</v>
      </c>
      <c r="BQ48" s="368">
        <v>3.7065380000000001</v>
      </c>
      <c r="BR48" s="368">
        <v>3.749933</v>
      </c>
      <c r="BS48" s="368">
        <v>3.844522</v>
      </c>
      <c r="BT48" s="368">
        <v>3.9204910000000002</v>
      </c>
      <c r="BU48" s="368">
        <v>3.7719260000000001</v>
      </c>
      <c r="BV48" s="368">
        <v>3.7499199999999999</v>
      </c>
    </row>
    <row r="49" spans="1:74" ht="11.1" customHeight="1" x14ac:dyDescent="0.2">
      <c r="A49" s="273" t="s">
        <v>246</v>
      </c>
      <c r="B49" s="562" t="s">
        <v>1131</v>
      </c>
      <c r="C49" s="357">
        <v>0.24721699999999999</v>
      </c>
      <c r="D49" s="357">
        <v>0.25467400000000001</v>
      </c>
      <c r="E49" s="357">
        <v>0.28020800000000001</v>
      </c>
      <c r="F49" s="357">
        <v>0.138266</v>
      </c>
      <c r="G49" s="357">
        <v>0.26317600000000002</v>
      </c>
      <c r="H49" s="357">
        <v>0.34643299999999999</v>
      </c>
      <c r="I49" s="357">
        <v>0.35082400000000002</v>
      </c>
      <c r="J49" s="357">
        <v>0.34384300000000001</v>
      </c>
      <c r="K49" s="357">
        <v>0.341256</v>
      </c>
      <c r="L49" s="357">
        <v>0.35684300000000002</v>
      </c>
      <c r="M49" s="357">
        <v>0.409916</v>
      </c>
      <c r="N49" s="357">
        <v>0.43209399999999998</v>
      </c>
      <c r="O49" s="357">
        <v>0.30448599999999998</v>
      </c>
      <c r="P49" s="357">
        <v>0.32711499999999999</v>
      </c>
      <c r="Q49" s="357">
        <v>0.36624200000000001</v>
      </c>
      <c r="R49" s="357">
        <v>0.25531399999999999</v>
      </c>
      <c r="S49" s="357">
        <v>0.32062200000000002</v>
      </c>
      <c r="T49" s="357">
        <v>0.31841399999999997</v>
      </c>
      <c r="U49" s="357">
        <v>0.31223400000000001</v>
      </c>
      <c r="V49" s="357">
        <v>0.37602600000000003</v>
      </c>
      <c r="W49" s="357">
        <v>0.46470299999999998</v>
      </c>
      <c r="X49" s="357">
        <v>0.27733400000000002</v>
      </c>
      <c r="Y49" s="357">
        <v>0.359348</v>
      </c>
      <c r="Z49" s="357">
        <v>0.27338499999999999</v>
      </c>
      <c r="AA49" s="357">
        <v>0.276308</v>
      </c>
      <c r="AB49" s="357">
        <v>0.38368099999999999</v>
      </c>
      <c r="AC49" s="357">
        <v>0.22673399999999999</v>
      </c>
      <c r="AD49" s="357">
        <v>0.17765400000000001</v>
      </c>
      <c r="AE49" s="357">
        <v>0.21356800000000001</v>
      </c>
      <c r="AF49" s="357">
        <v>0.27285799999999999</v>
      </c>
      <c r="AG49" s="357">
        <v>0.25130400000000003</v>
      </c>
      <c r="AH49" s="357">
        <v>0.32096799999999998</v>
      </c>
      <c r="AI49" s="357">
        <v>0.22011800000000001</v>
      </c>
      <c r="AJ49" s="357">
        <v>0.269399</v>
      </c>
      <c r="AK49" s="357">
        <v>0.35794399999999998</v>
      </c>
      <c r="AL49" s="357">
        <v>0.32625799999999999</v>
      </c>
      <c r="AM49" s="357">
        <v>0.26994299999999999</v>
      </c>
      <c r="AN49" s="357">
        <v>0.26431300000000002</v>
      </c>
      <c r="AO49" s="357">
        <v>0.31363999999999997</v>
      </c>
      <c r="AP49" s="357">
        <v>0.312664</v>
      </c>
      <c r="AQ49" s="357">
        <v>0.29556300000000002</v>
      </c>
      <c r="AR49" s="357">
        <v>0.286916</v>
      </c>
      <c r="AS49" s="357">
        <v>0.29368300000000003</v>
      </c>
      <c r="AT49" s="357">
        <v>0.28858299999999998</v>
      </c>
      <c r="AU49" s="357">
        <v>0.21663399999999999</v>
      </c>
      <c r="AV49" s="357">
        <v>0.30653999999999998</v>
      </c>
      <c r="AW49" s="357">
        <v>0.287852</v>
      </c>
      <c r="AX49" s="357">
        <v>0.31738300000000003</v>
      </c>
      <c r="AY49" s="912">
        <v>0.35706700000000002</v>
      </c>
      <c r="AZ49" s="912">
        <v>0.31647399999999998</v>
      </c>
      <c r="BA49" s="912">
        <v>0.31190322581000002</v>
      </c>
      <c r="BB49" s="912">
        <v>0.26157194</v>
      </c>
      <c r="BC49" s="368">
        <v>0.24655859999999999</v>
      </c>
      <c r="BD49" s="368">
        <v>0.27967039999999999</v>
      </c>
      <c r="BE49" s="368">
        <v>0.28239029999999998</v>
      </c>
      <c r="BF49" s="368">
        <v>0.28035490000000002</v>
      </c>
      <c r="BG49" s="368">
        <v>0.2980524</v>
      </c>
      <c r="BH49" s="368">
        <v>0.29589500000000002</v>
      </c>
      <c r="BI49" s="368">
        <v>0.30055900000000002</v>
      </c>
      <c r="BJ49" s="368">
        <v>0.30301810000000001</v>
      </c>
      <c r="BK49" s="368">
        <v>0.27390100000000001</v>
      </c>
      <c r="BL49" s="368">
        <v>0.29184199999999999</v>
      </c>
      <c r="BM49" s="368">
        <v>0.28841509999999998</v>
      </c>
      <c r="BN49" s="368">
        <v>0.28708729999999999</v>
      </c>
      <c r="BO49" s="368">
        <v>0.27797119999999997</v>
      </c>
      <c r="BP49" s="368">
        <v>0.27895419999999999</v>
      </c>
      <c r="BQ49" s="368">
        <v>0.27321570000000001</v>
      </c>
      <c r="BR49" s="368">
        <v>0.26783869999999999</v>
      </c>
      <c r="BS49" s="368">
        <v>0.28545429999999999</v>
      </c>
      <c r="BT49" s="368">
        <v>0.2845955</v>
      </c>
      <c r="BU49" s="368">
        <v>0.28973470000000001</v>
      </c>
      <c r="BV49" s="368">
        <v>0.28596280000000002</v>
      </c>
    </row>
    <row r="50" spans="1:74" ht="11.1" customHeight="1" x14ac:dyDescent="0.2">
      <c r="A50" s="273" t="s">
        <v>435</v>
      </c>
      <c r="B50" s="562" t="s">
        <v>1132</v>
      </c>
      <c r="C50" s="357">
        <v>1.635591</v>
      </c>
      <c r="D50" s="357">
        <v>1.3658110000000001</v>
      </c>
      <c r="E50" s="357">
        <v>1.5959179999999999</v>
      </c>
      <c r="F50" s="357">
        <v>1.754845</v>
      </c>
      <c r="G50" s="357">
        <v>2.0039020000000001</v>
      </c>
      <c r="H50" s="357">
        <v>2.092457</v>
      </c>
      <c r="I50" s="357">
        <v>1.9539310000000001</v>
      </c>
      <c r="J50" s="357">
        <v>2.064746</v>
      </c>
      <c r="K50" s="357">
        <v>1.9205220000000001</v>
      </c>
      <c r="L50" s="357">
        <v>1.8423210000000001</v>
      </c>
      <c r="M50" s="357">
        <v>1.8090520000000001</v>
      </c>
      <c r="N50" s="357">
        <v>1.788286</v>
      </c>
      <c r="O50" s="357">
        <v>1.595785</v>
      </c>
      <c r="P50" s="357">
        <v>1.5594710000000001</v>
      </c>
      <c r="Q50" s="357">
        <v>1.6634720000000001</v>
      </c>
      <c r="R50" s="357">
        <v>1.7239660000000001</v>
      </c>
      <c r="S50" s="357">
        <v>1.746604</v>
      </c>
      <c r="T50" s="357">
        <v>1.8615999999999999</v>
      </c>
      <c r="U50" s="357">
        <v>1.9601109999999999</v>
      </c>
      <c r="V50" s="357">
        <v>2.0003820000000001</v>
      </c>
      <c r="W50" s="357">
        <v>1.865915</v>
      </c>
      <c r="X50" s="357">
        <v>1.7779419999999999</v>
      </c>
      <c r="Y50" s="357">
        <v>1.770556</v>
      </c>
      <c r="Z50" s="357">
        <v>1.5669420000000001</v>
      </c>
      <c r="AA50" s="357">
        <v>1.4412160000000001</v>
      </c>
      <c r="AB50" s="357">
        <v>1.5280769999999999</v>
      </c>
      <c r="AC50" s="357">
        <v>1.598042</v>
      </c>
      <c r="AD50" s="357">
        <v>1.776921</v>
      </c>
      <c r="AE50" s="357">
        <v>1.804754</v>
      </c>
      <c r="AF50" s="357">
        <v>1.801275</v>
      </c>
      <c r="AG50" s="357">
        <v>1.7665459999999999</v>
      </c>
      <c r="AH50" s="357">
        <v>1.924814</v>
      </c>
      <c r="AI50" s="357">
        <v>1.960833</v>
      </c>
      <c r="AJ50" s="357">
        <v>1.7194339999999999</v>
      </c>
      <c r="AK50" s="357">
        <v>1.7903990000000001</v>
      </c>
      <c r="AL50" s="357">
        <v>1.4589240000000001</v>
      </c>
      <c r="AM50" s="357">
        <v>1.4744930000000001</v>
      </c>
      <c r="AN50" s="357">
        <v>1.399489</v>
      </c>
      <c r="AO50" s="357">
        <v>1.443703</v>
      </c>
      <c r="AP50" s="357">
        <v>1.7061249999999999</v>
      </c>
      <c r="AQ50" s="357">
        <v>1.7834890000000001</v>
      </c>
      <c r="AR50" s="357">
        <v>1.823259</v>
      </c>
      <c r="AS50" s="357">
        <v>1.9022810000000001</v>
      </c>
      <c r="AT50" s="357">
        <v>1.7302169999999999</v>
      </c>
      <c r="AU50" s="357">
        <v>1.7166170000000001</v>
      </c>
      <c r="AV50" s="357">
        <v>1.6646339999999999</v>
      </c>
      <c r="AW50" s="357">
        <v>1.639035</v>
      </c>
      <c r="AX50" s="357">
        <v>1.3617729999999999</v>
      </c>
      <c r="AY50" s="912">
        <v>1.5899730000000001</v>
      </c>
      <c r="AZ50" s="912">
        <v>1.3664270000000001</v>
      </c>
      <c r="BA50" s="912">
        <v>1.5031137000000001</v>
      </c>
      <c r="BB50" s="912">
        <v>1.6311171</v>
      </c>
      <c r="BC50" s="368">
        <v>1.7229749999999999</v>
      </c>
      <c r="BD50" s="368">
        <v>1.8258300000000001</v>
      </c>
      <c r="BE50" s="368">
        <v>1.883367</v>
      </c>
      <c r="BF50" s="368">
        <v>1.947533</v>
      </c>
      <c r="BG50" s="368">
        <v>1.787733</v>
      </c>
      <c r="BH50" s="368">
        <v>1.664431</v>
      </c>
      <c r="BI50" s="368">
        <v>1.658247</v>
      </c>
      <c r="BJ50" s="368">
        <v>1.5359480000000001</v>
      </c>
      <c r="BK50" s="368">
        <v>1.483031</v>
      </c>
      <c r="BL50" s="368">
        <v>1.396938</v>
      </c>
      <c r="BM50" s="368">
        <v>1.5165439999999999</v>
      </c>
      <c r="BN50" s="368">
        <v>1.5815360000000001</v>
      </c>
      <c r="BO50" s="368">
        <v>1.6929289999999999</v>
      </c>
      <c r="BP50" s="368">
        <v>1.7872479999999999</v>
      </c>
      <c r="BQ50" s="368">
        <v>1.8464259999999999</v>
      </c>
      <c r="BR50" s="368">
        <v>1.896161</v>
      </c>
      <c r="BS50" s="368">
        <v>1.735271</v>
      </c>
      <c r="BT50" s="368">
        <v>1.6180669999999999</v>
      </c>
      <c r="BU50" s="368">
        <v>1.6048899999999999</v>
      </c>
      <c r="BV50" s="368">
        <v>1.484267</v>
      </c>
    </row>
    <row r="51" spans="1:74" ht="11.1" customHeight="1" x14ac:dyDescent="0.2">
      <c r="A51" s="273"/>
      <c r="B51" s="568"/>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914"/>
      <c r="AZ51" s="914"/>
      <c r="BA51" s="914"/>
      <c r="BB51" s="914"/>
      <c r="BC51" s="370"/>
      <c r="BD51" s="370"/>
      <c r="BE51" s="370"/>
      <c r="BF51" s="370"/>
      <c r="BG51" s="370"/>
      <c r="BH51" s="370"/>
      <c r="BI51" s="370"/>
      <c r="BJ51" s="370"/>
      <c r="BK51" s="370"/>
      <c r="BL51" s="370"/>
      <c r="BM51" s="370"/>
      <c r="BN51" s="370"/>
      <c r="BO51" s="370"/>
      <c r="BP51" s="370"/>
      <c r="BQ51" s="370"/>
      <c r="BR51" s="370"/>
      <c r="BS51" s="370"/>
      <c r="BT51" s="370"/>
      <c r="BU51" s="370"/>
      <c r="BV51" s="370"/>
    </row>
    <row r="52" spans="1:74" s="281" customFormat="1" ht="11.1" customHeight="1" x14ac:dyDescent="0.2">
      <c r="A52" s="565" t="s">
        <v>436</v>
      </c>
      <c r="B52" s="95" t="s">
        <v>1137</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-3.3980299999999999</v>
      </c>
      <c r="AX52" s="103">
        <v>-2.823658</v>
      </c>
      <c r="AY52" s="930">
        <v>-1.9497390000000001</v>
      </c>
      <c r="AZ52" s="930">
        <v>-2.8323399999999999</v>
      </c>
      <c r="BA52" s="930">
        <v>-2.8238123752000002</v>
      </c>
      <c r="BB52" s="930">
        <v>-3.1306343971000001</v>
      </c>
      <c r="BC52" s="576">
        <v>-1.6993370000000001</v>
      </c>
      <c r="BD52" s="576">
        <v>-2.1174770000000001</v>
      </c>
      <c r="BE52" s="576">
        <v>-2.1517019999999998</v>
      </c>
      <c r="BF52" s="576">
        <v>-2.660765</v>
      </c>
      <c r="BG52" s="576">
        <v>-2.6010260000000001</v>
      </c>
      <c r="BH52" s="576">
        <v>-2.617823</v>
      </c>
      <c r="BI52" s="576">
        <v>-3.3965329999999998</v>
      </c>
      <c r="BJ52" s="576">
        <v>-3.7457539999999998</v>
      </c>
      <c r="BK52" s="576">
        <v>-2.7755160000000001</v>
      </c>
      <c r="BL52" s="576">
        <v>-3.4227729999999998</v>
      </c>
      <c r="BM52" s="576">
        <v>-3.2755130000000001</v>
      </c>
      <c r="BN52" s="576">
        <v>-2.757609</v>
      </c>
      <c r="BO52" s="576">
        <v>-2.4731390000000002</v>
      </c>
      <c r="BP52" s="576">
        <v>-2.8675419999999998</v>
      </c>
      <c r="BQ52" s="576">
        <v>-2.7375159999999998</v>
      </c>
      <c r="BR52" s="576">
        <v>-2.9537170000000001</v>
      </c>
      <c r="BS52" s="576">
        <v>-3.1353040000000001</v>
      </c>
      <c r="BT52" s="576">
        <v>-3.214537</v>
      </c>
      <c r="BU52" s="576">
        <v>-3.4855640000000001</v>
      </c>
      <c r="BV52" s="576">
        <v>-3.702528</v>
      </c>
    </row>
    <row r="53" spans="1:74" ht="11.1" customHeight="1" x14ac:dyDescent="0.2">
      <c r="A53" s="273"/>
      <c r="B53" s="56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914"/>
      <c r="AZ53" s="914"/>
      <c r="BA53" s="914"/>
      <c r="BB53" s="914"/>
      <c r="BC53" s="370"/>
      <c r="BD53" s="370"/>
      <c r="BE53" s="370"/>
      <c r="BF53" s="370"/>
      <c r="BG53" s="370"/>
      <c r="BH53" s="370"/>
      <c r="BI53" s="370"/>
      <c r="BJ53" s="370"/>
      <c r="BK53" s="370"/>
      <c r="BL53" s="370"/>
      <c r="BM53" s="370"/>
      <c r="BN53" s="370"/>
      <c r="BO53" s="370"/>
      <c r="BP53" s="370"/>
      <c r="BQ53" s="370"/>
      <c r="BR53" s="370"/>
      <c r="BS53" s="370"/>
      <c r="BT53" s="370"/>
      <c r="BU53" s="370"/>
      <c r="BV53" s="370"/>
    </row>
    <row r="54" spans="1:74" ht="11.1" customHeight="1" x14ac:dyDescent="0.2">
      <c r="A54" s="272"/>
      <c r="B54" s="570" t="s">
        <v>1138</v>
      </c>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914"/>
      <c r="AZ54" s="914"/>
      <c r="BA54" s="914"/>
      <c r="BB54" s="914"/>
      <c r="BC54" s="370"/>
      <c r="BD54" s="370"/>
      <c r="BE54" s="370"/>
      <c r="BF54" s="370"/>
      <c r="BG54" s="370"/>
      <c r="BH54" s="370"/>
      <c r="BI54" s="370"/>
      <c r="BJ54" s="370"/>
      <c r="BK54" s="370"/>
      <c r="BL54" s="370"/>
      <c r="BM54" s="370"/>
      <c r="BN54" s="370"/>
      <c r="BO54" s="370"/>
      <c r="BP54" s="370"/>
      <c r="BQ54" s="370"/>
      <c r="BR54" s="370"/>
      <c r="BS54" s="370"/>
      <c r="BT54" s="370"/>
      <c r="BU54" s="370"/>
      <c r="BV54" s="370"/>
    </row>
    <row r="55" spans="1:74" s="281" customFormat="1" ht="11.1" customHeight="1" x14ac:dyDescent="0.2">
      <c r="A55" s="565" t="s">
        <v>251</v>
      </c>
      <c r="B55" s="561" t="s">
        <v>1139</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1237.3471079999999</v>
      </c>
      <c r="AY55" s="931">
        <v>1210.7930019999999</v>
      </c>
      <c r="AZ55" s="931">
        <v>1201.320007</v>
      </c>
      <c r="BA55" s="931">
        <v>1205.6380125000001</v>
      </c>
      <c r="BB55" s="931">
        <v>1206.6921830000001</v>
      </c>
      <c r="BC55" s="453">
        <v>1231.097</v>
      </c>
      <c r="BD55" s="453">
        <v>1238.69</v>
      </c>
      <c r="BE55" s="453">
        <v>1250.6790000000001</v>
      </c>
      <c r="BF55" s="453">
        <v>1245.9580000000001</v>
      </c>
      <c r="BG55" s="453">
        <v>1252.5029999999999</v>
      </c>
      <c r="BH55" s="453">
        <v>1253.7080000000001</v>
      </c>
      <c r="BI55" s="453">
        <v>1248.0039999999999</v>
      </c>
      <c r="BJ55" s="453">
        <v>1228.6079999999999</v>
      </c>
      <c r="BK55" s="453">
        <v>1240.2929999999999</v>
      </c>
      <c r="BL55" s="453">
        <v>1225.78</v>
      </c>
      <c r="BM55" s="453">
        <v>1220.5740000000001</v>
      </c>
      <c r="BN55" s="453">
        <v>1235.3910000000001</v>
      </c>
      <c r="BO55" s="453">
        <v>1255.2380000000001</v>
      </c>
      <c r="BP55" s="453">
        <v>1253.779</v>
      </c>
      <c r="BQ55" s="453">
        <v>1259.202</v>
      </c>
      <c r="BR55" s="453">
        <v>1254.374</v>
      </c>
      <c r="BS55" s="453">
        <v>1252.0039999999999</v>
      </c>
      <c r="BT55" s="453">
        <v>1244.2739999999999</v>
      </c>
      <c r="BU55" s="453">
        <v>1239.2570000000001</v>
      </c>
      <c r="BV55" s="453">
        <v>1224.1310000000001</v>
      </c>
    </row>
    <row r="56" spans="1:74" ht="11.1" customHeight="1" x14ac:dyDescent="0.2">
      <c r="A56" s="273" t="s">
        <v>248</v>
      </c>
      <c r="B56" s="562" t="s">
        <v>1140</v>
      </c>
      <c r="C56" s="359">
        <v>476.26900000000001</v>
      </c>
      <c r="D56" s="359">
        <v>493.87599999999998</v>
      </c>
      <c r="E56" s="359">
        <v>502.464</v>
      </c>
      <c r="F56" s="359">
        <v>489.15800000000002</v>
      </c>
      <c r="G56" s="359">
        <v>476.98</v>
      </c>
      <c r="H56" s="359">
        <v>448.108</v>
      </c>
      <c r="I56" s="359">
        <v>438.745</v>
      </c>
      <c r="J56" s="359">
        <v>421.52499999999998</v>
      </c>
      <c r="K56" s="359">
        <v>420.34300000000002</v>
      </c>
      <c r="L56" s="359">
        <v>436.58</v>
      </c>
      <c r="M56" s="359">
        <v>433.387</v>
      </c>
      <c r="N56" s="359">
        <v>421.18400000000003</v>
      </c>
      <c r="O56" s="359">
        <v>413.714</v>
      </c>
      <c r="P56" s="359">
        <v>408.52600000000001</v>
      </c>
      <c r="Q56" s="359">
        <v>414.20699999999999</v>
      </c>
      <c r="R56" s="359">
        <v>417.38200000000001</v>
      </c>
      <c r="S56" s="359">
        <v>415.065</v>
      </c>
      <c r="T56" s="359">
        <v>417.79899999999998</v>
      </c>
      <c r="U56" s="359">
        <v>424.07499999999999</v>
      </c>
      <c r="V56" s="359">
        <v>419.78500000000003</v>
      </c>
      <c r="W56" s="359">
        <v>429</v>
      </c>
      <c r="X56" s="359">
        <v>439.678</v>
      </c>
      <c r="Y56" s="359">
        <v>416.62099999999998</v>
      </c>
      <c r="Z56" s="359">
        <v>430.10199999999998</v>
      </c>
      <c r="AA56" s="359">
        <v>459.15899999999999</v>
      </c>
      <c r="AB56" s="359">
        <v>472.36900000000003</v>
      </c>
      <c r="AC56" s="359">
        <v>465.21899999999999</v>
      </c>
      <c r="AD56" s="359">
        <v>459.62700000000001</v>
      </c>
      <c r="AE56" s="359">
        <v>460.64299999999997</v>
      </c>
      <c r="AF56" s="359">
        <v>454.71499999999997</v>
      </c>
      <c r="AG56" s="359">
        <v>439.947</v>
      </c>
      <c r="AH56" s="359">
        <v>417.30099999999999</v>
      </c>
      <c r="AI56" s="359">
        <v>417.86500000000001</v>
      </c>
      <c r="AJ56" s="359">
        <v>425.99299999999999</v>
      </c>
      <c r="AK56" s="359">
        <v>441.83800000000002</v>
      </c>
      <c r="AL56" s="359">
        <v>426.49099999999999</v>
      </c>
      <c r="AM56" s="359">
        <v>427.85700000000003</v>
      </c>
      <c r="AN56" s="359">
        <v>447.92899999999997</v>
      </c>
      <c r="AO56" s="359">
        <v>447.20600000000002</v>
      </c>
      <c r="AP56" s="359">
        <v>463.84199999999998</v>
      </c>
      <c r="AQ56" s="359">
        <v>454.548</v>
      </c>
      <c r="AR56" s="359">
        <v>440.15100000000001</v>
      </c>
      <c r="AS56" s="359">
        <v>427.20699999999999</v>
      </c>
      <c r="AT56" s="359">
        <v>417.35</v>
      </c>
      <c r="AU56" s="359">
        <v>415.93299999999999</v>
      </c>
      <c r="AV56" s="359">
        <v>423.62900000000002</v>
      </c>
      <c r="AW56" s="359">
        <v>421.30799999999999</v>
      </c>
      <c r="AX56" s="359">
        <v>413.73399999999998</v>
      </c>
      <c r="AY56" s="914">
        <v>418.78199999999998</v>
      </c>
      <c r="AZ56" s="914">
        <v>429.786</v>
      </c>
      <c r="BA56" s="914">
        <v>440.84500000000003</v>
      </c>
      <c r="BB56" s="914">
        <v>443.02444958000001</v>
      </c>
      <c r="BC56" s="370">
        <v>443.08190000000002</v>
      </c>
      <c r="BD56" s="370">
        <v>432.53919999999999</v>
      </c>
      <c r="BE56" s="370">
        <v>422.10739999999998</v>
      </c>
      <c r="BF56" s="370">
        <v>410.14190000000002</v>
      </c>
      <c r="BG56" s="370">
        <v>410.79559999999998</v>
      </c>
      <c r="BH56" s="370">
        <v>424.15929999999997</v>
      </c>
      <c r="BI56" s="370">
        <v>422.59350000000001</v>
      </c>
      <c r="BJ56" s="370">
        <v>414.93650000000002</v>
      </c>
      <c r="BK56" s="370">
        <v>423.83929999999998</v>
      </c>
      <c r="BL56" s="370">
        <v>431.60140000000001</v>
      </c>
      <c r="BM56" s="370">
        <v>436.42079999999999</v>
      </c>
      <c r="BN56" s="370">
        <v>444.18509999999998</v>
      </c>
      <c r="BO56" s="370">
        <v>443.9151</v>
      </c>
      <c r="BP56" s="370">
        <v>434.3458</v>
      </c>
      <c r="BQ56" s="370">
        <v>422.50119999999998</v>
      </c>
      <c r="BR56" s="370">
        <v>411.3372</v>
      </c>
      <c r="BS56" s="370">
        <v>409.31819999999999</v>
      </c>
      <c r="BT56" s="370">
        <v>420.00409999999999</v>
      </c>
      <c r="BU56" s="370">
        <v>418.81799999999998</v>
      </c>
      <c r="BV56" s="370">
        <v>409.67720000000003</v>
      </c>
    </row>
    <row r="57" spans="1:74" ht="11.1" customHeight="1" x14ac:dyDescent="0.2">
      <c r="A57" s="273" t="s">
        <v>535</v>
      </c>
      <c r="B57" s="562" t="s">
        <v>1124</v>
      </c>
      <c r="C57" s="359">
        <v>197.22988000000001</v>
      </c>
      <c r="D57" s="359">
        <v>178.06336899999999</v>
      </c>
      <c r="E57" s="359">
        <v>176.882181</v>
      </c>
      <c r="F57" s="359">
        <v>185.83204900000001</v>
      </c>
      <c r="G57" s="359">
        <v>196.36487199999999</v>
      </c>
      <c r="H57" s="359">
        <v>205.29779600000001</v>
      </c>
      <c r="I57" s="359">
        <v>221.754276</v>
      </c>
      <c r="J57" s="359">
        <v>229.26124799999999</v>
      </c>
      <c r="K57" s="359">
        <v>235.50357700000001</v>
      </c>
      <c r="L57" s="359">
        <v>235.73503299999999</v>
      </c>
      <c r="M57" s="359">
        <v>220.683379</v>
      </c>
      <c r="N57" s="359">
        <v>193.052471</v>
      </c>
      <c r="O57" s="359">
        <v>160.87744900000001</v>
      </c>
      <c r="P57" s="359">
        <v>141.07776200000001</v>
      </c>
      <c r="Q57" s="359">
        <v>142.11115699999999</v>
      </c>
      <c r="R57" s="359">
        <v>154.29309699999999</v>
      </c>
      <c r="S57" s="359">
        <v>177.48304099999999</v>
      </c>
      <c r="T57" s="359">
        <v>186.72917699999999</v>
      </c>
      <c r="U57" s="359">
        <v>208.541369</v>
      </c>
      <c r="V57" s="359">
        <v>230.774023</v>
      </c>
      <c r="W57" s="359">
        <v>243.70535000000001</v>
      </c>
      <c r="X57" s="359">
        <v>243.01998399999999</v>
      </c>
      <c r="Y57" s="359">
        <v>236.15490500000001</v>
      </c>
      <c r="Z57" s="359">
        <v>211.14952099999999</v>
      </c>
      <c r="AA57" s="359">
        <v>187.896445</v>
      </c>
      <c r="AB57" s="359">
        <v>174.685643</v>
      </c>
      <c r="AC57" s="359">
        <v>173.949138</v>
      </c>
      <c r="AD57" s="359">
        <v>187.93352400000001</v>
      </c>
      <c r="AE57" s="359">
        <v>207.05935700000001</v>
      </c>
      <c r="AF57" s="359">
        <v>225.71730600000001</v>
      </c>
      <c r="AG57" s="359">
        <v>242.93247600000001</v>
      </c>
      <c r="AH57" s="359">
        <v>266.99305399999997</v>
      </c>
      <c r="AI57" s="359">
        <v>277.21147300000001</v>
      </c>
      <c r="AJ57" s="359">
        <v>274.01406400000002</v>
      </c>
      <c r="AK57" s="359">
        <v>254.801704</v>
      </c>
      <c r="AL57" s="359">
        <v>223.298676</v>
      </c>
      <c r="AM57" s="359">
        <v>185.572822</v>
      </c>
      <c r="AN57" s="359">
        <v>163.32581099999999</v>
      </c>
      <c r="AO57" s="359">
        <v>169.183324</v>
      </c>
      <c r="AP57" s="359">
        <v>188.516414</v>
      </c>
      <c r="AQ57" s="359">
        <v>214.52483899999999</v>
      </c>
      <c r="AR57" s="359">
        <v>235.056847</v>
      </c>
      <c r="AS57" s="359">
        <v>264.63737700000001</v>
      </c>
      <c r="AT57" s="359">
        <v>278.24472700000001</v>
      </c>
      <c r="AU57" s="359">
        <v>277.42261100000002</v>
      </c>
      <c r="AV57" s="359">
        <v>269.607191</v>
      </c>
      <c r="AW57" s="359">
        <v>253.86951099999999</v>
      </c>
      <c r="AX57" s="359">
        <v>226.022458</v>
      </c>
      <c r="AY57" s="914">
        <v>184.688322</v>
      </c>
      <c r="AZ57" s="914">
        <v>163.02121600000001</v>
      </c>
      <c r="BA57" s="914">
        <v>165.71799999999999</v>
      </c>
      <c r="BB57" s="914">
        <v>182.74271303</v>
      </c>
      <c r="BC57" s="370">
        <v>207.11539999999999</v>
      </c>
      <c r="BD57" s="370">
        <v>230.9375</v>
      </c>
      <c r="BE57" s="370">
        <v>253.45699999999999</v>
      </c>
      <c r="BF57" s="370">
        <v>275.52949999999998</v>
      </c>
      <c r="BG57" s="370">
        <v>284.57560000000001</v>
      </c>
      <c r="BH57" s="370">
        <v>282.45229999999998</v>
      </c>
      <c r="BI57" s="370">
        <v>266.36419999999998</v>
      </c>
      <c r="BJ57" s="370">
        <v>240.97409999999999</v>
      </c>
      <c r="BK57" s="370">
        <v>214.92679999999999</v>
      </c>
      <c r="BL57" s="370">
        <v>199.72499999999999</v>
      </c>
      <c r="BM57" s="370">
        <v>200.477</v>
      </c>
      <c r="BN57" s="370">
        <v>214.2594</v>
      </c>
      <c r="BO57" s="370">
        <v>234.5684</v>
      </c>
      <c r="BP57" s="370">
        <v>253.03909999999999</v>
      </c>
      <c r="BQ57" s="370">
        <v>272.79480000000001</v>
      </c>
      <c r="BR57" s="370">
        <v>292.39670000000001</v>
      </c>
      <c r="BS57" s="370">
        <v>300.29270000000002</v>
      </c>
      <c r="BT57" s="370">
        <v>294.29129999999998</v>
      </c>
      <c r="BU57" s="370">
        <v>277.87880000000001</v>
      </c>
      <c r="BV57" s="370">
        <v>251.11760000000001</v>
      </c>
    </row>
    <row r="58" spans="1:74" ht="11.1" customHeight="1" x14ac:dyDescent="0.2">
      <c r="A58" s="273" t="s">
        <v>438</v>
      </c>
      <c r="B58" s="562" t="s">
        <v>1125</v>
      </c>
      <c r="C58" s="359">
        <v>84.307000000000002</v>
      </c>
      <c r="D58" s="359">
        <v>88.64</v>
      </c>
      <c r="E58" s="359">
        <v>92.546999999999997</v>
      </c>
      <c r="F58" s="359">
        <v>91.009</v>
      </c>
      <c r="G58" s="359">
        <v>90.15</v>
      </c>
      <c r="H58" s="359">
        <v>92.25</v>
      </c>
      <c r="I58" s="359">
        <v>90.656999999999996</v>
      </c>
      <c r="J58" s="359">
        <v>85.084999999999994</v>
      </c>
      <c r="K58" s="359">
        <v>89.522999999999996</v>
      </c>
      <c r="L58" s="359">
        <v>90.191000000000003</v>
      </c>
      <c r="M58" s="359">
        <v>87.673000000000002</v>
      </c>
      <c r="N58" s="359">
        <v>79.7</v>
      </c>
      <c r="O58" s="359">
        <v>82.852000000000004</v>
      </c>
      <c r="P58" s="359">
        <v>85.337999999999994</v>
      </c>
      <c r="Q58" s="359">
        <v>88.066999999999993</v>
      </c>
      <c r="R58" s="359">
        <v>88.513000000000005</v>
      </c>
      <c r="S58" s="359">
        <v>89.183999999999997</v>
      </c>
      <c r="T58" s="359">
        <v>88.864000000000004</v>
      </c>
      <c r="U58" s="359">
        <v>87.632000000000005</v>
      </c>
      <c r="V58" s="359">
        <v>86.415999999999997</v>
      </c>
      <c r="W58" s="359">
        <v>82.31</v>
      </c>
      <c r="X58" s="359">
        <v>85.152000000000001</v>
      </c>
      <c r="Y58" s="359">
        <v>84.174000000000007</v>
      </c>
      <c r="Z58" s="359">
        <v>86.382000000000005</v>
      </c>
      <c r="AA58" s="359">
        <v>85.494</v>
      </c>
      <c r="AB58" s="359">
        <v>87.653999999999996</v>
      </c>
      <c r="AC58" s="359">
        <v>88.863</v>
      </c>
      <c r="AD58" s="359">
        <v>91.912999999999997</v>
      </c>
      <c r="AE58" s="359">
        <v>88.903000000000006</v>
      </c>
      <c r="AF58" s="359">
        <v>87.274000000000001</v>
      </c>
      <c r="AG58" s="359">
        <v>87.143000000000001</v>
      </c>
      <c r="AH58" s="359">
        <v>86.353999999999999</v>
      </c>
      <c r="AI58" s="359">
        <v>88.43</v>
      </c>
      <c r="AJ58" s="359">
        <v>91.561000000000007</v>
      </c>
      <c r="AK58" s="359">
        <v>89.683999999999997</v>
      </c>
      <c r="AL58" s="359">
        <v>84.177999999999997</v>
      </c>
      <c r="AM58" s="359">
        <v>82.197999999999993</v>
      </c>
      <c r="AN58" s="359">
        <v>91.430999999999997</v>
      </c>
      <c r="AO58" s="359">
        <v>91.703000000000003</v>
      </c>
      <c r="AP58" s="359">
        <v>91.08</v>
      </c>
      <c r="AQ58" s="359">
        <v>90.924000000000007</v>
      </c>
      <c r="AR58" s="359">
        <v>87.76</v>
      </c>
      <c r="AS58" s="359">
        <v>82.77</v>
      </c>
      <c r="AT58" s="359">
        <v>80.171999999999997</v>
      </c>
      <c r="AU58" s="359">
        <v>80.742000000000004</v>
      </c>
      <c r="AV58" s="359">
        <v>82.775000000000006</v>
      </c>
      <c r="AW58" s="359">
        <v>81.921000000000006</v>
      </c>
      <c r="AX58" s="359">
        <v>76.578999999999994</v>
      </c>
      <c r="AY58" s="914">
        <v>78.774000000000001</v>
      </c>
      <c r="AZ58" s="914">
        <v>83.484999999999999</v>
      </c>
      <c r="BA58" s="914">
        <v>86.584999999999994</v>
      </c>
      <c r="BB58" s="914">
        <v>90.245992381999997</v>
      </c>
      <c r="BC58" s="370">
        <v>89.314940000000007</v>
      </c>
      <c r="BD58" s="370">
        <v>87.829139999999995</v>
      </c>
      <c r="BE58" s="370">
        <v>86.830860000000001</v>
      </c>
      <c r="BF58" s="370">
        <v>85.008489999999995</v>
      </c>
      <c r="BG58" s="370">
        <v>85.514049999999997</v>
      </c>
      <c r="BH58" s="370">
        <v>87.364680000000007</v>
      </c>
      <c r="BI58" s="370">
        <v>85.229429999999994</v>
      </c>
      <c r="BJ58" s="370">
        <v>80.358400000000003</v>
      </c>
      <c r="BK58" s="370">
        <v>85.235849999999999</v>
      </c>
      <c r="BL58" s="370">
        <v>87.347880000000004</v>
      </c>
      <c r="BM58" s="370">
        <v>89.358930000000001</v>
      </c>
      <c r="BN58" s="370">
        <v>90.023499999999999</v>
      </c>
      <c r="BO58" s="370">
        <v>89.096969999999999</v>
      </c>
      <c r="BP58" s="370">
        <v>87.612489999999994</v>
      </c>
      <c r="BQ58" s="370">
        <v>86.487520000000004</v>
      </c>
      <c r="BR58" s="370">
        <v>84.577719999999999</v>
      </c>
      <c r="BS58" s="370">
        <v>85.141970000000001</v>
      </c>
      <c r="BT58" s="370">
        <v>86.902760000000001</v>
      </c>
      <c r="BU58" s="370">
        <v>84.732619999999997</v>
      </c>
      <c r="BV58" s="370">
        <v>79.845330000000004</v>
      </c>
    </row>
    <row r="59" spans="1:74" ht="11.1" customHeight="1" x14ac:dyDescent="0.2">
      <c r="A59" s="273" t="s">
        <v>440</v>
      </c>
      <c r="B59" s="562" t="s">
        <v>1126</v>
      </c>
      <c r="C59" s="359">
        <v>32.564942000000002</v>
      </c>
      <c r="D59" s="359">
        <v>31.051335999999999</v>
      </c>
      <c r="E59" s="359">
        <v>29.276747</v>
      </c>
      <c r="F59" s="359">
        <v>28.590413999999999</v>
      </c>
      <c r="G59" s="359">
        <v>27.747852999999999</v>
      </c>
      <c r="H59" s="359">
        <v>27.730668999999999</v>
      </c>
      <c r="I59" s="359">
        <v>28.734027000000001</v>
      </c>
      <c r="J59" s="359">
        <v>26.634188999999999</v>
      </c>
      <c r="K59" s="359">
        <v>25.720549999999999</v>
      </c>
      <c r="L59" s="359">
        <v>25.393108999999999</v>
      </c>
      <c r="M59" s="359">
        <v>26.449034000000001</v>
      </c>
      <c r="N59" s="359">
        <v>28.674790999999999</v>
      </c>
      <c r="O59" s="359">
        <v>33.352336999999999</v>
      </c>
      <c r="P59" s="359">
        <v>34.035051000000003</v>
      </c>
      <c r="Q59" s="359">
        <v>34.398493000000002</v>
      </c>
      <c r="R59" s="359">
        <v>31.637782999999999</v>
      </c>
      <c r="S59" s="359">
        <v>30.775500999999998</v>
      </c>
      <c r="T59" s="359">
        <v>29.736238</v>
      </c>
      <c r="U59" s="359">
        <v>30.787911999999999</v>
      </c>
      <c r="V59" s="359">
        <v>29.152491999999999</v>
      </c>
      <c r="W59" s="359">
        <v>27.261168000000001</v>
      </c>
      <c r="X59" s="359">
        <v>27.034628999999999</v>
      </c>
      <c r="Y59" s="359">
        <v>30.159193999999999</v>
      </c>
      <c r="Z59" s="359">
        <v>31.550449</v>
      </c>
      <c r="AA59" s="359">
        <v>33.576895</v>
      </c>
      <c r="AB59" s="359">
        <v>35.218246000000001</v>
      </c>
      <c r="AC59" s="359">
        <v>34.493988999999999</v>
      </c>
      <c r="AD59" s="359">
        <v>33.599620999999999</v>
      </c>
      <c r="AE59" s="359">
        <v>31.587306999999999</v>
      </c>
      <c r="AF59" s="359">
        <v>30.189724999999999</v>
      </c>
      <c r="AG59" s="359">
        <v>31.095637</v>
      </c>
      <c r="AH59" s="359">
        <v>29.822569999999999</v>
      </c>
      <c r="AI59" s="359">
        <v>30.321832000000001</v>
      </c>
      <c r="AJ59" s="359">
        <v>28.726247999999998</v>
      </c>
      <c r="AK59" s="359">
        <v>30.770309999999998</v>
      </c>
      <c r="AL59" s="359">
        <v>33.117010000000001</v>
      </c>
      <c r="AM59" s="359">
        <v>35.660341000000003</v>
      </c>
      <c r="AN59" s="359">
        <v>37.399225999999999</v>
      </c>
      <c r="AO59" s="359">
        <v>38.239471999999999</v>
      </c>
      <c r="AP59" s="359">
        <v>37.010818999999998</v>
      </c>
      <c r="AQ59" s="359">
        <v>33.175272999999997</v>
      </c>
      <c r="AR59" s="359">
        <v>33.374184</v>
      </c>
      <c r="AS59" s="359">
        <v>33.290945000000001</v>
      </c>
      <c r="AT59" s="359">
        <v>33.771541999999997</v>
      </c>
      <c r="AU59" s="359">
        <v>33.297977000000003</v>
      </c>
      <c r="AV59" s="359">
        <v>31.632944999999999</v>
      </c>
      <c r="AW59" s="359">
        <v>32.375824999999999</v>
      </c>
      <c r="AX59" s="359">
        <v>34.779285999999999</v>
      </c>
      <c r="AY59" s="914">
        <v>36.474736</v>
      </c>
      <c r="AZ59" s="914">
        <v>37.371895000000002</v>
      </c>
      <c r="BA59" s="914">
        <v>37.284462499999997</v>
      </c>
      <c r="BB59" s="914">
        <v>36.025845513</v>
      </c>
      <c r="BC59" s="370">
        <v>34.524189999999997</v>
      </c>
      <c r="BD59" s="370">
        <v>33.576990000000002</v>
      </c>
      <c r="BE59" s="370">
        <v>33.461469999999998</v>
      </c>
      <c r="BF59" s="370">
        <v>32.644730000000003</v>
      </c>
      <c r="BG59" s="370">
        <v>32.325069999999997</v>
      </c>
      <c r="BH59" s="370">
        <v>31.627829999999999</v>
      </c>
      <c r="BI59" s="370">
        <v>32.732590000000002</v>
      </c>
      <c r="BJ59" s="370">
        <v>34.028829999999999</v>
      </c>
      <c r="BK59" s="370">
        <v>36.66507</v>
      </c>
      <c r="BL59" s="370">
        <v>37.19876</v>
      </c>
      <c r="BM59" s="370">
        <v>37.266019999999997</v>
      </c>
      <c r="BN59" s="370">
        <v>36.481839999999998</v>
      </c>
      <c r="BO59" s="370">
        <v>35.012830000000001</v>
      </c>
      <c r="BP59" s="370">
        <v>34.182769999999998</v>
      </c>
      <c r="BQ59" s="370">
        <v>34.173400000000001</v>
      </c>
      <c r="BR59" s="370">
        <v>33.40305</v>
      </c>
      <c r="BS59" s="370">
        <v>33.043970000000002</v>
      </c>
      <c r="BT59" s="370">
        <v>32.512189999999997</v>
      </c>
      <c r="BU59" s="370">
        <v>33.829180000000001</v>
      </c>
      <c r="BV59" s="370">
        <v>35.332349999999998</v>
      </c>
    </row>
    <row r="60" spans="1:74" ht="11.1" customHeight="1" x14ac:dyDescent="0.2">
      <c r="A60" s="273" t="s">
        <v>232</v>
      </c>
      <c r="B60" s="562" t="s">
        <v>1141</v>
      </c>
      <c r="C60" s="359">
        <v>255.361605</v>
      </c>
      <c r="D60" s="359">
        <v>241.27302900000001</v>
      </c>
      <c r="E60" s="359">
        <v>237.84609399999999</v>
      </c>
      <c r="F60" s="359">
        <v>238.62245100000001</v>
      </c>
      <c r="G60" s="359">
        <v>240.175715</v>
      </c>
      <c r="H60" s="359">
        <v>237.28622200000001</v>
      </c>
      <c r="I60" s="359">
        <v>230.76469800000001</v>
      </c>
      <c r="J60" s="359">
        <v>225.55103199999999</v>
      </c>
      <c r="K60" s="359">
        <v>227.04755800000001</v>
      </c>
      <c r="L60" s="359">
        <v>216.69639000000001</v>
      </c>
      <c r="M60" s="359">
        <v>220.59760700000001</v>
      </c>
      <c r="N60" s="359">
        <v>232.177537</v>
      </c>
      <c r="O60" s="359">
        <v>251.78143700000001</v>
      </c>
      <c r="P60" s="359">
        <v>250.26103599999999</v>
      </c>
      <c r="Q60" s="359">
        <v>238.50202100000001</v>
      </c>
      <c r="R60" s="359">
        <v>230.01925299999999</v>
      </c>
      <c r="S60" s="359">
        <v>220.72221500000001</v>
      </c>
      <c r="T60" s="359">
        <v>221.01629</v>
      </c>
      <c r="U60" s="359">
        <v>225.133026</v>
      </c>
      <c r="V60" s="359">
        <v>215.59122500000001</v>
      </c>
      <c r="W60" s="359">
        <v>209.51571100000001</v>
      </c>
      <c r="X60" s="359">
        <v>210.44437199999999</v>
      </c>
      <c r="Y60" s="359">
        <v>221.35419999999999</v>
      </c>
      <c r="Z60" s="359">
        <v>224.41015400000001</v>
      </c>
      <c r="AA60" s="359">
        <v>239.63172499999999</v>
      </c>
      <c r="AB60" s="359">
        <v>242.635672</v>
      </c>
      <c r="AC60" s="359">
        <v>225.20362700000001</v>
      </c>
      <c r="AD60" s="359">
        <v>223.64209</v>
      </c>
      <c r="AE60" s="359">
        <v>222.14595199999999</v>
      </c>
      <c r="AF60" s="359">
        <v>222.055801</v>
      </c>
      <c r="AG60" s="359">
        <v>220.87479500000001</v>
      </c>
      <c r="AH60" s="359">
        <v>219.15346</v>
      </c>
      <c r="AI60" s="359">
        <v>227.885199</v>
      </c>
      <c r="AJ60" s="359">
        <v>218.728658</v>
      </c>
      <c r="AK60" s="359">
        <v>221.53345100000001</v>
      </c>
      <c r="AL60" s="359">
        <v>240.716757</v>
      </c>
      <c r="AM60" s="359">
        <v>252.39195900000001</v>
      </c>
      <c r="AN60" s="359">
        <v>240.21721099999999</v>
      </c>
      <c r="AO60" s="359">
        <v>233.42984799999999</v>
      </c>
      <c r="AP60" s="359">
        <v>233.297033</v>
      </c>
      <c r="AQ60" s="359">
        <v>230.50117900000001</v>
      </c>
      <c r="AR60" s="359">
        <v>232.42795100000001</v>
      </c>
      <c r="AS60" s="359">
        <v>223.971417</v>
      </c>
      <c r="AT60" s="359">
        <v>220.41615300000001</v>
      </c>
      <c r="AU60" s="359">
        <v>219.70291900000001</v>
      </c>
      <c r="AV60" s="359">
        <v>213.19474700000001</v>
      </c>
      <c r="AW60" s="359">
        <v>221.59306100000001</v>
      </c>
      <c r="AX60" s="359">
        <v>238.61476099999999</v>
      </c>
      <c r="AY60" s="914">
        <v>251.069999</v>
      </c>
      <c r="AZ60" s="914">
        <v>243.69924399999999</v>
      </c>
      <c r="BA60" s="914">
        <v>238.977</v>
      </c>
      <c r="BB60" s="914">
        <v>223.73975659000001</v>
      </c>
      <c r="BC60" s="370">
        <v>218.916</v>
      </c>
      <c r="BD60" s="370">
        <v>218.31479999999999</v>
      </c>
      <c r="BE60" s="370">
        <v>219.845</v>
      </c>
      <c r="BF60" s="370">
        <v>212.17080000000001</v>
      </c>
      <c r="BG60" s="370">
        <v>213.965</v>
      </c>
      <c r="BH60" s="370">
        <v>212.84809999999999</v>
      </c>
      <c r="BI60" s="370">
        <v>220.5034</v>
      </c>
      <c r="BJ60" s="370">
        <v>233.18299999999999</v>
      </c>
      <c r="BK60" s="370">
        <v>245.2919</v>
      </c>
      <c r="BL60" s="370">
        <v>237.55350000000001</v>
      </c>
      <c r="BM60" s="370">
        <v>226.29509999999999</v>
      </c>
      <c r="BN60" s="370">
        <v>221.77160000000001</v>
      </c>
      <c r="BO60" s="370">
        <v>219.1163</v>
      </c>
      <c r="BP60" s="370">
        <v>217.16829999999999</v>
      </c>
      <c r="BQ60" s="370">
        <v>216.95849999999999</v>
      </c>
      <c r="BR60" s="370">
        <v>209.95509999999999</v>
      </c>
      <c r="BS60" s="370">
        <v>207.87049999999999</v>
      </c>
      <c r="BT60" s="370">
        <v>203.8116</v>
      </c>
      <c r="BU60" s="370">
        <v>213.39060000000001</v>
      </c>
      <c r="BV60" s="370">
        <v>228.23089999999999</v>
      </c>
    </row>
    <row r="61" spans="1:74" ht="11.1" customHeight="1" x14ac:dyDescent="0.2">
      <c r="A61" s="273" t="s">
        <v>249</v>
      </c>
      <c r="B61" s="562" t="s">
        <v>1129</v>
      </c>
      <c r="C61" s="468">
        <v>42.591304999999998</v>
      </c>
      <c r="D61" s="468">
        <v>39.996749000000001</v>
      </c>
      <c r="E61" s="468">
        <v>39.118651999999997</v>
      </c>
      <c r="F61" s="468">
        <v>40.531784000000002</v>
      </c>
      <c r="G61" s="468">
        <v>43.443421000000001</v>
      </c>
      <c r="H61" s="468">
        <v>44.729740999999997</v>
      </c>
      <c r="I61" s="468">
        <v>43.818579</v>
      </c>
      <c r="J61" s="468">
        <v>42.476813</v>
      </c>
      <c r="K61" s="468">
        <v>41.987599000000003</v>
      </c>
      <c r="L61" s="468">
        <v>40.353942000000004</v>
      </c>
      <c r="M61" s="468">
        <v>36.776465000000002</v>
      </c>
      <c r="N61" s="468">
        <v>35.797570999999998</v>
      </c>
      <c r="O61" s="468">
        <v>38.582630000000002</v>
      </c>
      <c r="P61" s="468">
        <v>39.857602999999997</v>
      </c>
      <c r="Q61" s="468">
        <v>35.606813000000002</v>
      </c>
      <c r="R61" s="468">
        <v>37.708813999999997</v>
      </c>
      <c r="S61" s="468">
        <v>41.341512000000002</v>
      </c>
      <c r="T61" s="468">
        <v>39.375874000000003</v>
      </c>
      <c r="U61" s="468">
        <v>41.230307000000003</v>
      </c>
      <c r="V61" s="468">
        <v>38.408996000000002</v>
      </c>
      <c r="W61" s="468">
        <v>36.520041999999997</v>
      </c>
      <c r="X61" s="468">
        <v>36.459811999999999</v>
      </c>
      <c r="Y61" s="468">
        <v>37.811636</v>
      </c>
      <c r="Z61" s="468">
        <v>35.038728999999996</v>
      </c>
      <c r="AA61" s="468">
        <v>35.568530000000003</v>
      </c>
      <c r="AB61" s="468">
        <v>37.254086000000001</v>
      </c>
      <c r="AC61" s="468">
        <v>37.772772000000003</v>
      </c>
      <c r="AD61" s="468">
        <v>40.968086</v>
      </c>
      <c r="AE61" s="468">
        <v>42.351891999999999</v>
      </c>
      <c r="AF61" s="468">
        <v>42.415795000000003</v>
      </c>
      <c r="AG61" s="468">
        <v>42.581170999999998</v>
      </c>
      <c r="AH61" s="468">
        <v>42.612389999999998</v>
      </c>
      <c r="AI61" s="468">
        <v>43.462268999999999</v>
      </c>
      <c r="AJ61" s="468">
        <v>39.437100999999998</v>
      </c>
      <c r="AK61" s="468">
        <v>38.730170999999999</v>
      </c>
      <c r="AL61" s="468">
        <v>39.776125</v>
      </c>
      <c r="AM61" s="468">
        <v>41.567742000000003</v>
      </c>
      <c r="AN61" s="468">
        <v>39.857218000000003</v>
      </c>
      <c r="AO61" s="468">
        <v>42.170274999999997</v>
      </c>
      <c r="AP61" s="468">
        <v>41.572355999999999</v>
      </c>
      <c r="AQ61" s="468">
        <v>42.337643</v>
      </c>
      <c r="AR61" s="468">
        <v>45.255206000000001</v>
      </c>
      <c r="AS61" s="468">
        <v>45.393638000000003</v>
      </c>
      <c r="AT61" s="468">
        <v>46.044159000000001</v>
      </c>
      <c r="AU61" s="468">
        <v>45.644038000000002</v>
      </c>
      <c r="AV61" s="468">
        <v>43.623904000000003</v>
      </c>
      <c r="AW61" s="468">
        <v>43.759135999999998</v>
      </c>
      <c r="AX61" s="468">
        <v>43.882595999999999</v>
      </c>
      <c r="AY61" s="932">
        <v>43.405684999999998</v>
      </c>
      <c r="AZ61" s="932">
        <v>44.179327999999998</v>
      </c>
      <c r="BA61" s="932">
        <v>40.923999999999999</v>
      </c>
      <c r="BB61" s="932">
        <v>41.098871821000003</v>
      </c>
      <c r="BC61" s="472">
        <v>42.597569999999997</v>
      </c>
      <c r="BD61" s="472">
        <v>42.553249999999998</v>
      </c>
      <c r="BE61" s="472">
        <v>43.082430000000002</v>
      </c>
      <c r="BF61" s="472">
        <v>43.375160000000001</v>
      </c>
      <c r="BG61" s="472">
        <v>44.17454</v>
      </c>
      <c r="BH61" s="472">
        <v>41.683</v>
      </c>
      <c r="BI61" s="472">
        <v>41.278089999999999</v>
      </c>
      <c r="BJ61" s="472">
        <v>40.510849999999998</v>
      </c>
      <c r="BK61" s="472">
        <v>40.79562</v>
      </c>
      <c r="BL61" s="472">
        <v>41.710479999999997</v>
      </c>
      <c r="BM61" s="472">
        <v>40.669800000000002</v>
      </c>
      <c r="BN61" s="472">
        <v>40.874429999999997</v>
      </c>
      <c r="BO61" s="472">
        <v>40.801900000000003</v>
      </c>
      <c r="BP61" s="472">
        <v>39.94276</v>
      </c>
      <c r="BQ61" s="472">
        <v>39.550660000000001</v>
      </c>
      <c r="BR61" s="472">
        <v>39.233530000000002</v>
      </c>
      <c r="BS61" s="472">
        <v>40.554580000000001</v>
      </c>
      <c r="BT61" s="472">
        <v>38.323819999999998</v>
      </c>
      <c r="BU61" s="472">
        <v>38.18186</v>
      </c>
      <c r="BV61" s="472">
        <v>37.670819999999999</v>
      </c>
    </row>
    <row r="62" spans="1:74" ht="11.1" customHeight="1" x14ac:dyDescent="0.2">
      <c r="A62" s="273" t="s">
        <v>214</v>
      </c>
      <c r="B62" s="562" t="s">
        <v>1130</v>
      </c>
      <c r="C62" s="468">
        <v>164.05760799999999</v>
      </c>
      <c r="D62" s="468">
        <v>144.01243700000001</v>
      </c>
      <c r="E62" s="468">
        <v>146.07853600000001</v>
      </c>
      <c r="F62" s="468">
        <v>137.21829700000001</v>
      </c>
      <c r="G62" s="468">
        <v>139.59954400000001</v>
      </c>
      <c r="H62" s="468">
        <v>140.132555</v>
      </c>
      <c r="I62" s="468">
        <v>142.13915600000001</v>
      </c>
      <c r="J62" s="468">
        <v>137.625441</v>
      </c>
      <c r="K62" s="468">
        <v>132.095395</v>
      </c>
      <c r="L62" s="468">
        <v>132.81144399999999</v>
      </c>
      <c r="M62" s="468">
        <v>131.69239400000001</v>
      </c>
      <c r="N62" s="468">
        <v>130.03906000000001</v>
      </c>
      <c r="O62" s="468">
        <v>125.281997</v>
      </c>
      <c r="P62" s="468">
        <v>120.609776</v>
      </c>
      <c r="Q62" s="468">
        <v>114.65761500000001</v>
      </c>
      <c r="R62" s="468">
        <v>106.291242</v>
      </c>
      <c r="S62" s="468">
        <v>109.712137</v>
      </c>
      <c r="T62" s="468">
        <v>111.329024</v>
      </c>
      <c r="U62" s="468">
        <v>112.59147400000001</v>
      </c>
      <c r="V62" s="468">
        <v>113.121844</v>
      </c>
      <c r="W62" s="468">
        <v>110.53083700000001</v>
      </c>
      <c r="X62" s="468">
        <v>110.49194900000001</v>
      </c>
      <c r="Y62" s="468">
        <v>120.60104200000001</v>
      </c>
      <c r="Z62" s="468">
        <v>118.89921</v>
      </c>
      <c r="AA62" s="468">
        <v>122.69627</v>
      </c>
      <c r="AB62" s="468">
        <v>124.661743</v>
      </c>
      <c r="AC62" s="468">
        <v>111.693021</v>
      </c>
      <c r="AD62" s="468">
        <v>111.71016400000001</v>
      </c>
      <c r="AE62" s="468">
        <v>112.76200900000001</v>
      </c>
      <c r="AF62" s="468">
        <v>111.99350800000001</v>
      </c>
      <c r="AG62" s="468">
        <v>119.786492</v>
      </c>
      <c r="AH62" s="468">
        <v>116.450351</v>
      </c>
      <c r="AI62" s="468">
        <v>118.841938</v>
      </c>
      <c r="AJ62" s="468">
        <v>109.617171</v>
      </c>
      <c r="AK62" s="468">
        <v>113.160725</v>
      </c>
      <c r="AL62" s="468">
        <v>130.48589899999999</v>
      </c>
      <c r="AM62" s="468">
        <v>128.69119499999999</v>
      </c>
      <c r="AN62" s="468">
        <v>117.795738</v>
      </c>
      <c r="AO62" s="468">
        <v>121.164891</v>
      </c>
      <c r="AP62" s="468">
        <v>117.841658</v>
      </c>
      <c r="AQ62" s="468">
        <v>120.27692</v>
      </c>
      <c r="AR62" s="468">
        <v>123.123904</v>
      </c>
      <c r="AS62" s="468">
        <v>129.60264599999999</v>
      </c>
      <c r="AT62" s="468">
        <v>125.44728499999999</v>
      </c>
      <c r="AU62" s="468">
        <v>124.295759</v>
      </c>
      <c r="AV62" s="468">
        <v>117.859622</v>
      </c>
      <c r="AW62" s="468">
        <v>125.034999</v>
      </c>
      <c r="AX62" s="468">
        <v>130.338007</v>
      </c>
      <c r="AY62" s="932">
        <v>119.93326</v>
      </c>
      <c r="AZ62" s="932">
        <v>119.388324</v>
      </c>
      <c r="BA62" s="932">
        <v>113.083</v>
      </c>
      <c r="BB62" s="932">
        <v>107.59707293</v>
      </c>
      <c r="BC62" s="472">
        <v>112.3112</v>
      </c>
      <c r="BD62" s="472">
        <v>113.4016</v>
      </c>
      <c r="BE62" s="472">
        <v>115.8788</v>
      </c>
      <c r="BF62" s="472">
        <v>116.0694</v>
      </c>
      <c r="BG62" s="472">
        <v>112.6114</v>
      </c>
      <c r="BH62" s="472">
        <v>107.0269</v>
      </c>
      <c r="BI62" s="472">
        <v>111.7218</v>
      </c>
      <c r="BJ62" s="472">
        <v>114.6581</v>
      </c>
      <c r="BK62" s="472">
        <v>117.7099</v>
      </c>
      <c r="BL62" s="472">
        <v>111.9259</v>
      </c>
      <c r="BM62" s="472">
        <v>109.00449999999999</v>
      </c>
      <c r="BN62" s="472">
        <v>105.8549</v>
      </c>
      <c r="BO62" s="472">
        <v>109.8884</v>
      </c>
      <c r="BP62" s="472">
        <v>108.1876</v>
      </c>
      <c r="BQ62" s="472">
        <v>110.9554</v>
      </c>
      <c r="BR62" s="472">
        <v>112.7324</v>
      </c>
      <c r="BS62" s="472">
        <v>107.61960000000001</v>
      </c>
      <c r="BT62" s="472">
        <v>102.34529999999999</v>
      </c>
      <c r="BU62" s="472">
        <v>105.383</v>
      </c>
      <c r="BV62" s="472">
        <v>112.8646</v>
      </c>
    </row>
    <row r="63" spans="1:74" ht="11.1" customHeight="1" x14ac:dyDescent="0.2">
      <c r="A63" s="273" t="s">
        <v>250</v>
      </c>
      <c r="B63" s="562" t="s">
        <v>1131</v>
      </c>
      <c r="C63" s="468">
        <v>32.183999999999997</v>
      </c>
      <c r="D63" s="468">
        <v>31.425000000000001</v>
      </c>
      <c r="E63" s="468">
        <v>30.927</v>
      </c>
      <c r="F63" s="468">
        <v>31.853999999999999</v>
      </c>
      <c r="G63" s="468">
        <v>32.03</v>
      </c>
      <c r="H63" s="468">
        <v>31.524000000000001</v>
      </c>
      <c r="I63" s="468">
        <v>29.382000000000001</v>
      </c>
      <c r="J63" s="468">
        <v>29.818999999999999</v>
      </c>
      <c r="K63" s="468">
        <v>27.76</v>
      </c>
      <c r="L63" s="468">
        <v>28.733000000000001</v>
      </c>
      <c r="M63" s="468">
        <v>27.9</v>
      </c>
      <c r="N63" s="468">
        <v>25.77</v>
      </c>
      <c r="O63" s="468">
        <v>27.07</v>
      </c>
      <c r="P63" s="468">
        <v>28.038</v>
      </c>
      <c r="Q63" s="468">
        <v>28.094999999999999</v>
      </c>
      <c r="R63" s="468">
        <v>29.492999999999999</v>
      </c>
      <c r="S63" s="468">
        <v>29.484999999999999</v>
      </c>
      <c r="T63" s="468">
        <v>29.251000000000001</v>
      </c>
      <c r="U63" s="468">
        <v>29.196000000000002</v>
      </c>
      <c r="V63" s="468">
        <v>28.606999999999999</v>
      </c>
      <c r="W63" s="468">
        <v>27.390999999999998</v>
      </c>
      <c r="X63" s="468">
        <v>30.023</v>
      </c>
      <c r="Y63" s="468">
        <v>29.364999999999998</v>
      </c>
      <c r="Z63" s="468">
        <v>30.739000000000001</v>
      </c>
      <c r="AA63" s="468">
        <v>32.103999999999999</v>
      </c>
      <c r="AB63" s="468">
        <v>31.321000000000002</v>
      </c>
      <c r="AC63" s="468">
        <v>29.559000000000001</v>
      </c>
      <c r="AD63" s="468">
        <v>32.341999999999999</v>
      </c>
      <c r="AE63" s="468">
        <v>33.143999999999998</v>
      </c>
      <c r="AF63" s="468">
        <v>30.472999999999999</v>
      </c>
      <c r="AG63" s="468">
        <v>28.509</v>
      </c>
      <c r="AH63" s="468">
        <v>25.972000000000001</v>
      </c>
      <c r="AI63" s="468">
        <v>27.774999999999999</v>
      </c>
      <c r="AJ63" s="468">
        <v>27.588000000000001</v>
      </c>
      <c r="AK63" s="468">
        <v>25.844000000000001</v>
      </c>
      <c r="AL63" s="468">
        <v>24.094000000000001</v>
      </c>
      <c r="AM63" s="468">
        <v>26.939</v>
      </c>
      <c r="AN63" s="468">
        <v>28.888000000000002</v>
      </c>
      <c r="AO63" s="468">
        <v>29.866</v>
      </c>
      <c r="AP63" s="468">
        <v>27.853000000000002</v>
      </c>
      <c r="AQ63" s="468">
        <v>29.042999999999999</v>
      </c>
      <c r="AR63" s="468">
        <v>27.489000000000001</v>
      </c>
      <c r="AS63" s="468">
        <v>26.113</v>
      </c>
      <c r="AT63" s="468">
        <v>25.167999999999999</v>
      </c>
      <c r="AU63" s="468">
        <v>24.24</v>
      </c>
      <c r="AV63" s="468">
        <v>23.920999999999999</v>
      </c>
      <c r="AW63" s="468">
        <v>22.504999999999999</v>
      </c>
      <c r="AX63" s="468">
        <v>22.916</v>
      </c>
      <c r="AY63" s="932">
        <v>23.739000000000001</v>
      </c>
      <c r="AZ63" s="932">
        <v>24.625</v>
      </c>
      <c r="BA63" s="932">
        <v>24.943000000000001</v>
      </c>
      <c r="BB63" s="932">
        <v>23.918631129000001</v>
      </c>
      <c r="BC63" s="472">
        <v>24.951930000000001</v>
      </c>
      <c r="BD63" s="472">
        <v>24.246960000000001</v>
      </c>
      <c r="BE63" s="472">
        <v>23.11533</v>
      </c>
      <c r="BF63" s="472">
        <v>22.722930000000002</v>
      </c>
      <c r="BG63" s="472">
        <v>22.322089999999999</v>
      </c>
      <c r="BH63" s="472">
        <v>22.782620000000001</v>
      </c>
      <c r="BI63" s="472">
        <v>23.035589999999999</v>
      </c>
      <c r="BJ63" s="472">
        <v>22.140360000000001</v>
      </c>
      <c r="BK63" s="472">
        <v>23.450320000000001</v>
      </c>
      <c r="BL63" s="472">
        <v>23.550840000000001</v>
      </c>
      <c r="BM63" s="472">
        <v>23.894659999999998</v>
      </c>
      <c r="BN63" s="472">
        <v>23.718669999999999</v>
      </c>
      <c r="BO63" s="472">
        <v>24.610849999999999</v>
      </c>
      <c r="BP63" s="472">
        <v>24.057700000000001</v>
      </c>
      <c r="BQ63" s="472">
        <v>22.918430000000001</v>
      </c>
      <c r="BR63" s="472">
        <v>22.474730000000001</v>
      </c>
      <c r="BS63" s="472">
        <v>22.003609999999998</v>
      </c>
      <c r="BT63" s="472">
        <v>22.415800000000001</v>
      </c>
      <c r="BU63" s="472">
        <v>22.61206</v>
      </c>
      <c r="BV63" s="472">
        <v>21.716999999999999</v>
      </c>
    </row>
    <row r="64" spans="1:74" ht="11.1" customHeight="1" x14ac:dyDescent="0.2">
      <c r="A64" s="273" t="s">
        <v>441</v>
      </c>
      <c r="B64" s="562" t="s">
        <v>1132</v>
      </c>
      <c r="C64" s="468">
        <v>52.537999999999997</v>
      </c>
      <c r="D64" s="468">
        <v>54.73</v>
      </c>
      <c r="E64" s="468">
        <v>55.807000000000002</v>
      </c>
      <c r="F64" s="468">
        <v>55.996000000000002</v>
      </c>
      <c r="G64" s="468">
        <v>57.375999999999998</v>
      </c>
      <c r="H64" s="468">
        <v>54.305</v>
      </c>
      <c r="I64" s="468">
        <v>52.122</v>
      </c>
      <c r="J64" s="468">
        <v>52.225999999999999</v>
      </c>
      <c r="K64" s="468">
        <v>50.959000000000003</v>
      </c>
      <c r="L64" s="468">
        <v>46.472999999999999</v>
      </c>
      <c r="M64" s="468">
        <v>48.588999999999999</v>
      </c>
      <c r="N64" s="468">
        <v>52.216999999999999</v>
      </c>
      <c r="O64" s="468">
        <v>56.591000000000001</v>
      </c>
      <c r="P64" s="468">
        <v>57.871000000000002</v>
      </c>
      <c r="Q64" s="468">
        <v>58.593000000000004</v>
      </c>
      <c r="R64" s="468">
        <v>58.491999999999997</v>
      </c>
      <c r="S64" s="468">
        <v>58.387999999999998</v>
      </c>
      <c r="T64" s="468">
        <v>56.308999999999997</v>
      </c>
      <c r="U64" s="468">
        <v>56.131</v>
      </c>
      <c r="V64" s="468">
        <v>50.814999999999998</v>
      </c>
      <c r="W64" s="468">
        <v>49.325000000000003</v>
      </c>
      <c r="X64" s="468">
        <v>48.21</v>
      </c>
      <c r="Y64" s="468">
        <v>50.536000000000001</v>
      </c>
      <c r="Z64" s="468">
        <v>54.320999999999998</v>
      </c>
      <c r="AA64" s="468">
        <v>57.667000000000002</v>
      </c>
      <c r="AB64" s="468">
        <v>60.906999999999996</v>
      </c>
      <c r="AC64" s="468">
        <v>63.22</v>
      </c>
      <c r="AD64" s="468">
        <v>63.847000000000001</v>
      </c>
      <c r="AE64" s="468">
        <v>61.447000000000003</v>
      </c>
      <c r="AF64" s="468">
        <v>58.241999999999997</v>
      </c>
      <c r="AG64" s="468">
        <v>57.061999999999998</v>
      </c>
      <c r="AH64" s="468">
        <v>53.899000000000001</v>
      </c>
      <c r="AI64" s="468">
        <v>50.634</v>
      </c>
      <c r="AJ64" s="468">
        <v>47.968000000000004</v>
      </c>
      <c r="AK64" s="468">
        <v>47.622</v>
      </c>
      <c r="AL64" s="468">
        <v>49.261000000000003</v>
      </c>
      <c r="AM64" s="468">
        <v>52.832000000000001</v>
      </c>
      <c r="AN64" s="468">
        <v>54.848999999999997</v>
      </c>
      <c r="AO64" s="468">
        <v>57.287999999999997</v>
      </c>
      <c r="AP64" s="468">
        <v>57.05</v>
      </c>
      <c r="AQ64" s="468">
        <v>57.368000000000002</v>
      </c>
      <c r="AR64" s="468">
        <v>54.921999999999997</v>
      </c>
      <c r="AS64" s="468">
        <v>52.679000000000002</v>
      </c>
      <c r="AT64" s="468">
        <v>49.165999999999997</v>
      </c>
      <c r="AU64" s="468">
        <v>48.243000000000002</v>
      </c>
      <c r="AV64" s="468">
        <v>43.844999999999999</v>
      </c>
      <c r="AW64" s="468">
        <v>45.378999999999998</v>
      </c>
      <c r="AX64" s="468">
        <v>50.481000000000002</v>
      </c>
      <c r="AY64" s="932">
        <v>53.926000000000002</v>
      </c>
      <c r="AZ64" s="932">
        <v>55.764000000000003</v>
      </c>
      <c r="BA64" s="932">
        <v>57.278550000000003</v>
      </c>
      <c r="BB64" s="932">
        <v>58.298850000000002</v>
      </c>
      <c r="BC64" s="472">
        <v>58.283830000000002</v>
      </c>
      <c r="BD64" s="472">
        <v>55.290509999999998</v>
      </c>
      <c r="BE64" s="472">
        <v>52.900959999999998</v>
      </c>
      <c r="BF64" s="472">
        <v>48.295099999999998</v>
      </c>
      <c r="BG64" s="472">
        <v>46.219880000000003</v>
      </c>
      <c r="BH64" s="472">
        <v>43.763280000000002</v>
      </c>
      <c r="BI64" s="472">
        <v>44.545209999999997</v>
      </c>
      <c r="BJ64" s="472">
        <v>47.81812</v>
      </c>
      <c r="BK64" s="472">
        <v>52.378309999999999</v>
      </c>
      <c r="BL64" s="472">
        <v>55.166110000000003</v>
      </c>
      <c r="BM64" s="472">
        <v>57.187060000000002</v>
      </c>
      <c r="BN64" s="472">
        <v>58.221780000000003</v>
      </c>
      <c r="BO64" s="472">
        <v>58.227249999999998</v>
      </c>
      <c r="BP64" s="472">
        <v>55.242829999999998</v>
      </c>
      <c r="BQ64" s="472">
        <v>52.86251</v>
      </c>
      <c r="BR64" s="472">
        <v>48.26397</v>
      </c>
      <c r="BS64" s="472">
        <v>46.15887</v>
      </c>
      <c r="BT64" s="472">
        <v>43.667000000000002</v>
      </c>
      <c r="BU64" s="472">
        <v>44.430689999999998</v>
      </c>
      <c r="BV64" s="472">
        <v>47.675460000000001</v>
      </c>
    </row>
    <row r="65" spans="1:74" ht="11.1" customHeight="1" x14ac:dyDescent="0.2">
      <c r="A65" s="273"/>
      <c r="B65" s="571"/>
      <c r="C65" s="468"/>
      <c r="D65" s="468"/>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932"/>
      <c r="AZ65" s="932"/>
      <c r="BA65" s="932"/>
      <c r="BB65" s="932"/>
      <c r="BC65" s="472"/>
      <c r="BD65" s="472"/>
      <c r="BE65" s="472"/>
      <c r="BF65" s="472"/>
      <c r="BG65" s="472"/>
      <c r="BH65" s="472"/>
      <c r="BI65" s="472"/>
      <c r="BJ65" s="472"/>
      <c r="BK65" s="472"/>
      <c r="BL65" s="472"/>
      <c r="BM65" s="472"/>
      <c r="BN65" s="472"/>
      <c r="BO65" s="472"/>
      <c r="BP65" s="472"/>
      <c r="BQ65" s="472"/>
      <c r="BR65" s="472"/>
      <c r="BS65" s="472"/>
      <c r="BT65" s="472"/>
      <c r="BU65" s="472"/>
      <c r="BV65" s="472"/>
    </row>
    <row r="66" spans="1:74" s="281" customFormat="1" ht="11.1" customHeight="1" x14ac:dyDescent="0.2">
      <c r="A66" s="565" t="s">
        <v>252</v>
      </c>
      <c r="B66" s="572" t="s">
        <v>1142</v>
      </c>
      <c r="C66" s="315">
        <v>638.08500000000004</v>
      </c>
      <c r="D66" s="315">
        <v>637.77300000000002</v>
      </c>
      <c r="E66" s="315">
        <v>637.774</v>
      </c>
      <c r="F66" s="315">
        <v>633.428</v>
      </c>
      <c r="G66" s="315">
        <v>627.58500000000004</v>
      </c>
      <c r="H66" s="315">
        <v>621.30399999999997</v>
      </c>
      <c r="I66" s="315">
        <v>621.30200000000002</v>
      </c>
      <c r="J66" s="315">
        <v>621.30200000000002</v>
      </c>
      <c r="K66" s="315">
        <v>617.76800000000003</v>
      </c>
      <c r="L66" s="315">
        <v>610.64599999999996</v>
      </c>
      <c r="M66" s="315">
        <v>601.46699999999998</v>
      </c>
      <c r="N66" s="315">
        <v>593.68200000000002</v>
      </c>
      <c r="O66" s="315">
        <v>588.31700000000001</v>
      </c>
      <c r="P66" s="315">
        <v>578.87199999999996</v>
      </c>
      <c r="Q66" s="315">
        <v>566.06100000000004</v>
      </c>
      <c r="R66" s="315">
        <v>547.86599999999999</v>
      </c>
      <c r="S66" s="315">
        <v>523.10900000000004</v>
      </c>
      <c r="T66" s="315">
        <v>493.32400000000001</v>
      </c>
      <c r="U66" s="315">
        <v>468.00599999999997</v>
      </c>
      <c r="V66" s="315">
        <v>445.05700000000002</v>
      </c>
      <c r="W66" s="315">
        <v>416.39299999999997</v>
      </c>
      <c r="X66" s="315">
        <v>398.56900000000002</v>
      </c>
      <c r="Y66" s="315">
        <v>388.41899999999998</v>
      </c>
      <c r="Z66" s="315">
        <v>372.03</v>
      </c>
      <c r="AA66" s="315">
        <v>371.57900000000001</v>
      </c>
      <c r="AB66" s="315">
        <v>371.57900000000001</v>
      </c>
      <c r="AC66" s="315">
        <v>371.17500000000001</v>
      </c>
      <c r="AD66" s="315">
        <v>363.72300000000001</v>
      </c>
      <c r="AE66" s="315">
        <v>354.36599999999999</v>
      </c>
      <c r="AF66" s="315">
        <v>347.15800000000002</v>
      </c>
      <c r="AG66" s="315">
        <v>347.45400000000001</v>
      </c>
      <c r="AH66" s="315">
        <v>350.33</v>
      </c>
      <c r="AI66" s="315">
        <v>351.274</v>
      </c>
      <c r="AJ66" s="315">
        <v>351.274</v>
      </c>
      <c r="AK66" s="315">
        <v>351.911</v>
      </c>
      <c r="AL66" s="315">
        <v>354.68400000000003</v>
      </c>
      <c r="AM66" s="315">
        <v>358.01299999999998</v>
      </c>
      <c r="AN66" s="315">
        <v>360.95800000000003</v>
      </c>
      <c r="AO66" s="315">
        <v>363.93400000000003</v>
      </c>
      <c r="AP66" s="315">
        <v>366.91699999999997</v>
      </c>
      <c r="AQ66" s="315">
        <v>370.16699999999997</v>
      </c>
      <c r="AR66" s="315">
        <v>373.072</v>
      </c>
      <c r="AS66" s="315">
        <v>375.43299999999999</v>
      </c>
      <c r="AT66" s="315">
        <v>379.65600000000001</v>
      </c>
      <c r="AU66" s="315">
        <v>382.93</v>
      </c>
      <c r="AV66" s="315">
        <v>387.21800000000002</v>
      </c>
      <c r="AW66" s="315">
        <v>391.8</v>
      </c>
      <c r="AX66" s="315">
        <v>393.56799999999998</v>
      </c>
      <c r="AY66" s="933">
        <v>395.06400000000002</v>
      </c>
      <c r="AZ66" s="933">
        <v>395.31299999999999</v>
      </c>
      <c r="BA66" s="933">
        <v>396.71</v>
      </c>
      <c r="BB66" s="933">
        <v>399.24200760999997</v>
      </c>
      <c r="BC66" s="477">
        <v>402.24200000000002</v>
      </c>
      <c r="BD66" s="477">
        <v>405.24200000000002</v>
      </c>
      <c r="BE66" s="477">
        <v>408.24200000000002</v>
      </c>
      <c r="BF66" s="477">
        <v>411.24200000000002</v>
      </c>
      <c r="BG66" s="477">
        <v>414.24200000000002</v>
      </c>
      <c r="BH66" s="477">
        <v>417.24200000000002</v>
      </c>
      <c r="BI66" s="477">
        <v>420.24200000000002</v>
      </c>
      <c r="BJ66" s="477">
        <v>423.24200000000002</v>
      </c>
      <c r="BK66" s="477">
        <v>426.24200000000002</v>
      </c>
      <c r="BL66" s="477">
        <v>429.24200000000002</v>
      </c>
      <c r="BM66" s="477">
        <v>429.24200000000002</v>
      </c>
      <c r="BN66" s="477">
        <v>429.24200000000002</v>
      </c>
      <c r="BO66" s="477">
        <v>429.24200000000002</v>
      </c>
      <c r="BP66" s="477">
        <v>429.24200000000002</v>
      </c>
      <c r="BQ66" s="477">
        <v>429.24200000000002</v>
      </c>
      <c r="BR66" s="477">
        <v>429.24200000000002</v>
      </c>
      <c r="BS66" s="477">
        <v>429.24200000000002</v>
      </c>
      <c r="BT66" s="477">
        <v>429.24200000000002</v>
      </c>
      <c r="BU66" s="477">
        <v>429.24200000000002</v>
      </c>
      <c r="BV66" s="477">
        <v>429.24200000000002</v>
      </c>
    </row>
    <row r="67" spans="1:74" s="165" customFormat="1" ht="12" customHeight="1" x14ac:dyDescent="0.25">
      <c r="A67" s="164"/>
      <c r="B67" s="805" t="s">
        <v>1088</v>
      </c>
      <c r="C67" s="803"/>
      <c r="D67" s="803"/>
      <c r="E67" s="803"/>
      <c r="F67" s="803"/>
      <c r="G67" s="803"/>
      <c r="H67" s="803"/>
      <c r="I67" s="803"/>
      <c r="J67" s="803"/>
      <c r="K67" s="803"/>
      <c r="L67" s="803"/>
      <c r="M67" s="803"/>
      <c r="N67" s="803"/>
      <c r="O67" s="803"/>
      <c r="P67" s="803"/>
      <c r="Q67" s="781"/>
      <c r="R67" s="318"/>
      <c r="AY67" s="663"/>
      <c r="AZ67" s="663"/>
      <c r="BA67" s="663"/>
      <c r="BB67" s="663"/>
      <c r="BC67" s="219"/>
      <c r="BD67" s="663"/>
      <c r="BE67" s="219"/>
      <c r="BF67" s="663"/>
      <c r="BG67" s="663"/>
      <c r="BH67" s="663"/>
      <c r="BI67" s="663"/>
      <c r="BJ67" s="219"/>
    </row>
    <row r="68" spans="1:74" s="165" customFormat="1" x14ac:dyDescent="0.2">
      <c r="A68" s="164"/>
      <c r="B68" s="1062" t="s">
        <v>1596</v>
      </c>
      <c r="C68" s="1062"/>
      <c r="D68" s="1062"/>
      <c r="E68" s="1062"/>
      <c r="F68" s="1062"/>
      <c r="G68" s="1062"/>
      <c r="H68" s="1062"/>
      <c r="I68" s="1062"/>
      <c r="J68" s="1062"/>
      <c r="K68" s="1062"/>
      <c r="L68" s="1062"/>
      <c r="M68" s="1062"/>
      <c r="N68" s="1062"/>
      <c r="O68" s="1062"/>
      <c r="P68" s="1062"/>
      <c r="Q68" s="1062"/>
      <c r="R68" s="318"/>
      <c r="AY68" s="663"/>
      <c r="AZ68" s="663"/>
      <c r="BA68" s="663"/>
      <c r="BB68" s="663"/>
      <c r="BC68" s="219"/>
      <c r="BD68" s="663"/>
      <c r="BE68" s="219"/>
      <c r="BF68" s="663"/>
      <c r="BG68" s="663"/>
      <c r="BH68" s="663"/>
      <c r="BI68" s="663"/>
      <c r="BJ68" s="219"/>
    </row>
    <row r="69" spans="1:74" s="165" customFormat="1" ht="12" customHeight="1" x14ac:dyDescent="0.2">
      <c r="A69" s="164"/>
      <c r="B69" s="1064" t="s">
        <v>1089</v>
      </c>
      <c r="C69" s="1064"/>
      <c r="D69" s="1064"/>
      <c r="E69" s="1064"/>
      <c r="F69" s="1064"/>
      <c r="G69" s="1064"/>
      <c r="H69" s="1064"/>
      <c r="I69" s="1064"/>
      <c r="J69" s="1064"/>
      <c r="K69" s="1064"/>
      <c r="L69" s="1064"/>
      <c r="M69" s="1064"/>
      <c r="N69" s="1064"/>
      <c r="O69" s="1064"/>
      <c r="P69" s="1064"/>
      <c r="Q69" s="1064"/>
      <c r="R69" s="318"/>
      <c r="AY69" s="663"/>
      <c r="AZ69" s="663"/>
      <c r="BA69" s="663"/>
      <c r="BB69" s="663"/>
      <c r="BC69" s="219"/>
      <c r="BD69" s="663"/>
      <c r="BE69" s="219"/>
      <c r="BF69" s="663"/>
      <c r="BG69" s="663"/>
      <c r="BH69" s="663"/>
      <c r="BI69" s="663"/>
      <c r="BJ69" s="219"/>
    </row>
    <row r="70" spans="1:74" s="165" customFormat="1" ht="12" customHeight="1" x14ac:dyDescent="0.25">
      <c r="A70" s="164"/>
      <c r="B70" s="805" t="s">
        <v>1090</v>
      </c>
      <c r="C70" s="803"/>
      <c r="D70" s="803"/>
      <c r="E70" s="803"/>
      <c r="F70" s="803"/>
      <c r="G70" s="803"/>
      <c r="H70" s="803"/>
      <c r="I70" s="803"/>
      <c r="J70" s="803"/>
      <c r="K70" s="803"/>
      <c r="L70" s="803"/>
      <c r="M70" s="803"/>
      <c r="N70" s="803"/>
      <c r="O70" s="803"/>
      <c r="P70" s="803"/>
      <c r="Q70" s="781"/>
      <c r="R70" s="318"/>
      <c r="AY70" s="663"/>
      <c r="AZ70" s="663"/>
      <c r="BA70" s="663"/>
      <c r="BB70" s="663"/>
      <c r="BC70" s="219"/>
      <c r="BD70" s="663"/>
      <c r="BE70" s="219"/>
      <c r="BF70" s="663"/>
      <c r="BG70" s="663"/>
      <c r="BH70" s="663"/>
      <c r="BI70" s="663"/>
      <c r="BJ70" s="219"/>
    </row>
    <row r="71" spans="1:74" s="165" customFormat="1" x14ac:dyDescent="0.2">
      <c r="A71" s="164"/>
      <c r="B71" s="807" t="s">
        <v>1091</v>
      </c>
      <c r="C71" s="807"/>
      <c r="D71" s="807"/>
      <c r="E71" s="807"/>
      <c r="F71" s="807"/>
      <c r="G71" s="807"/>
      <c r="H71" s="807"/>
      <c r="I71" s="807"/>
      <c r="J71" s="807"/>
      <c r="K71" s="807"/>
      <c r="L71" s="807"/>
      <c r="M71" s="807"/>
      <c r="N71" s="807"/>
      <c r="O71" s="807"/>
      <c r="P71" s="807"/>
      <c r="Q71" s="807"/>
      <c r="R71" s="318"/>
      <c r="AY71" s="663"/>
      <c r="AZ71" s="663"/>
      <c r="BA71" s="663"/>
      <c r="BB71" s="663"/>
      <c r="BC71" s="219"/>
      <c r="BD71" s="663"/>
      <c r="BE71" s="219"/>
      <c r="BF71" s="663"/>
      <c r="BG71" s="663"/>
      <c r="BH71" s="663"/>
      <c r="BI71" s="663"/>
      <c r="BJ71" s="219"/>
    </row>
    <row r="72" spans="1:74" s="165" customFormat="1" ht="12" customHeight="1" x14ac:dyDescent="0.2">
      <c r="A72" s="164"/>
      <c r="B72" s="1064" t="s">
        <v>1092</v>
      </c>
      <c r="C72" s="1064"/>
      <c r="D72" s="1064"/>
      <c r="E72" s="1064"/>
      <c r="F72" s="1064"/>
      <c r="G72" s="1064"/>
      <c r="H72" s="1064"/>
      <c r="I72" s="1064"/>
      <c r="J72" s="1064"/>
      <c r="K72" s="1064"/>
      <c r="L72" s="1064"/>
      <c r="M72" s="1064"/>
      <c r="N72" s="1064"/>
      <c r="O72" s="1064"/>
      <c r="P72" s="1064"/>
      <c r="Q72" s="1064"/>
      <c r="R72" s="318"/>
      <c r="AY72" s="663"/>
      <c r="AZ72" s="663"/>
      <c r="BA72" s="663"/>
      <c r="BB72" s="663"/>
      <c r="BC72" s="219"/>
      <c r="BD72" s="663"/>
      <c r="BE72" s="219"/>
      <c r="BF72" s="663"/>
      <c r="BG72" s="663"/>
      <c r="BH72" s="663"/>
      <c r="BI72" s="663"/>
      <c r="BJ72" s="219"/>
    </row>
    <row r="73" spans="1:74" s="165" customFormat="1" ht="23.25" customHeight="1" x14ac:dyDescent="0.2">
      <c r="A73" s="164"/>
      <c r="B73" s="1062" t="s">
        <v>1093</v>
      </c>
      <c r="C73" s="1062"/>
      <c r="D73" s="1062"/>
      <c r="E73" s="1062"/>
      <c r="F73" s="1062"/>
      <c r="G73" s="1062"/>
      <c r="H73" s="1062"/>
      <c r="I73" s="1062"/>
      <c r="J73" s="1062"/>
      <c r="K73" s="1062"/>
      <c r="L73" s="1062"/>
      <c r="M73" s="1062"/>
      <c r="N73" s="1062"/>
      <c r="O73" s="1062"/>
      <c r="P73" s="1062"/>
      <c r="Q73" s="1062"/>
      <c r="R73" s="318"/>
      <c r="AY73" s="663"/>
      <c r="AZ73" s="663"/>
      <c r="BA73" s="663"/>
      <c r="BB73" s="663"/>
      <c r="BC73" s="219"/>
      <c r="BD73" s="663"/>
      <c r="BE73" s="219"/>
      <c r="BF73" s="663"/>
      <c r="BG73" s="663"/>
      <c r="BH73" s="663"/>
      <c r="BI73" s="663"/>
      <c r="BJ73" s="219"/>
    </row>
    <row r="74" spans="1:74" s="165" customFormat="1" x14ac:dyDescent="0.2">
      <c r="A74" s="164"/>
      <c r="B74" s="1062" t="s">
        <v>1094</v>
      </c>
      <c r="C74" s="1062"/>
      <c r="D74" s="1062"/>
      <c r="E74" s="1062"/>
      <c r="F74" s="1062"/>
      <c r="G74" s="1062"/>
      <c r="H74" s="1062"/>
      <c r="I74" s="1062"/>
      <c r="J74" s="1062"/>
      <c r="K74" s="1062"/>
      <c r="L74" s="1062"/>
      <c r="M74" s="1062"/>
      <c r="N74" s="1062"/>
      <c r="O74" s="1062"/>
      <c r="P74" s="1062"/>
      <c r="Q74" s="1062"/>
      <c r="R74" s="1062"/>
      <c r="AY74" s="663"/>
      <c r="AZ74" s="663"/>
      <c r="BA74" s="663"/>
      <c r="BB74" s="663"/>
      <c r="BC74" s="219"/>
      <c r="BD74" s="663"/>
      <c r="BE74" s="219"/>
      <c r="BF74" s="663"/>
      <c r="BG74" s="663"/>
      <c r="BH74" s="663"/>
      <c r="BI74" s="663"/>
      <c r="BJ74" s="219"/>
    </row>
    <row r="75" spans="1:74" s="165" customFormat="1" x14ac:dyDescent="0.2">
      <c r="A75" s="164"/>
      <c r="B75" s="1062" t="s">
        <v>1095</v>
      </c>
      <c r="C75" s="1062"/>
      <c r="D75" s="1062"/>
      <c r="E75" s="1062"/>
      <c r="F75" s="1062"/>
      <c r="G75" s="1062"/>
      <c r="H75" s="1062"/>
      <c r="I75" s="1062"/>
      <c r="J75" s="1062"/>
      <c r="K75" s="1062"/>
      <c r="L75" s="1062"/>
      <c r="M75" s="1062"/>
      <c r="N75" s="1062"/>
      <c r="O75" s="1062"/>
      <c r="P75" s="1062"/>
      <c r="Q75" s="1062"/>
      <c r="R75" s="318"/>
      <c r="AY75" s="663"/>
      <c r="AZ75" s="663"/>
      <c r="BA75" s="663"/>
      <c r="BB75" s="663"/>
      <c r="BC75" s="219"/>
      <c r="BD75" s="663"/>
      <c r="BE75" s="219"/>
      <c r="BF75" s="663"/>
      <c r="BG75" s="663"/>
      <c r="BH75" s="663"/>
      <c r="BI75" s="663"/>
      <c r="BJ75" s="219"/>
    </row>
    <row r="76" spans="1:74" s="165" customFormat="1" ht="12" customHeight="1" x14ac:dyDescent="0.25">
      <c r="A76" s="164"/>
      <c r="B76" s="793" t="s">
        <v>826</v>
      </c>
      <c r="C76"/>
      <c r="D76"/>
      <c r="E76"/>
      <c r="F76"/>
      <c r="G76"/>
      <c r="H76"/>
      <c r="I76"/>
      <c r="J76"/>
      <c r="K76"/>
      <c r="L76"/>
      <c r="M76"/>
      <c r="N76"/>
      <c r="O76"/>
      <c r="P76"/>
      <c r="Q76"/>
      <c r="R76" s="318"/>
      <c r="AY76" s="663"/>
      <c r="AZ76" s="663"/>
      <c r="BA76" s="663"/>
      <c r="BB76" s="663"/>
      <c r="BC76" s="219"/>
      <c r="BD76" s="663"/>
      <c r="BE76" s="219"/>
      <c r="BF76" s="663"/>
      <c r="BG76" s="663"/>
      <c r="BH76" s="663"/>
      <c r="BI76" s="663"/>
      <c r="BJ76" s="219"/>
    </row>
    <row r="77" spans="1:74" s="352" customFormat="1" ht="12" customHeight="1" x14ac:dyDescent="0.25">
      <c r="A77" s="351"/>
      <c r="B77" s="1013" t="str">
        <f>Dates!$G$2</f>
        <v>EIA completed modeling and analysis for this report on Thursday, May 1, 2025.</v>
      </c>
      <c r="C77" s="1000"/>
      <c r="D77" s="1000"/>
      <c r="E77" s="1000"/>
      <c r="F77" s="1000"/>
      <c r="G77" s="1000"/>
      <c r="H77" s="1000"/>
      <c r="I77" s="1000"/>
      <c r="J77" s="1000"/>
      <c r="K77" s="1000"/>
      <c r="L77" s="1000"/>
      <c r="M77" s="1000"/>
      <c r="N77" s="1000"/>
      <c r="O77" s="1000"/>
      <c r="P77" s="1000"/>
      <c r="Q77" s="1000"/>
      <c r="R77" s="318"/>
      <c r="AY77" s="355"/>
      <c r="AZ77" s="355"/>
      <c r="BA77" s="355"/>
      <c r="BB77" s="355"/>
      <c r="BD77" s="355"/>
      <c r="BF77" s="355"/>
      <c r="BG77" s="355"/>
      <c r="BH77" s="355"/>
      <c r="BI77" s="355"/>
    </row>
    <row r="78" spans="1:74" s="165" customFormat="1" ht="12" customHeight="1" x14ac:dyDescent="0.25">
      <c r="A78" s="164"/>
      <c r="B78" s="1008" t="s">
        <v>483</v>
      </c>
      <c r="C78" s="1000"/>
      <c r="D78" s="1000"/>
      <c r="E78" s="1000"/>
      <c r="F78" s="1000"/>
      <c r="G78" s="1000"/>
      <c r="H78" s="1000"/>
      <c r="I78" s="1000"/>
      <c r="J78" s="1000"/>
      <c r="K78" s="1000"/>
      <c r="L78" s="1000"/>
      <c r="M78" s="1000"/>
      <c r="N78" s="1000"/>
      <c r="O78" s="1000"/>
      <c r="P78" s="1000"/>
      <c r="Q78" s="1000"/>
      <c r="R78" s="241"/>
      <c r="AY78" s="663"/>
      <c r="AZ78" s="663"/>
      <c r="BA78" s="663"/>
      <c r="BB78" s="663"/>
      <c r="BC78" s="219"/>
      <c r="BD78" s="663"/>
      <c r="BE78" s="219"/>
      <c r="BF78" s="663"/>
      <c r="BG78" s="663"/>
      <c r="BH78" s="663"/>
      <c r="BI78" s="663"/>
      <c r="BJ78" s="219"/>
    </row>
    <row r="79" spans="1:74" s="165" customFormat="1" ht="12" customHeight="1" x14ac:dyDescent="0.25">
      <c r="A79" s="164"/>
      <c r="B79" s="1022" t="s">
        <v>1435</v>
      </c>
      <c r="C79" s="1009"/>
      <c r="D79" s="1009"/>
      <c r="E79" s="1009"/>
      <c r="F79" s="1009"/>
      <c r="G79" s="1009"/>
      <c r="H79" s="1009"/>
      <c r="I79" s="1009"/>
      <c r="J79" s="1009"/>
      <c r="K79" s="1009"/>
      <c r="L79" s="1009"/>
      <c r="M79" s="1009"/>
      <c r="N79" s="1009"/>
      <c r="O79" s="1009"/>
      <c r="P79" s="1009"/>
      <c r="Q79" s="1009"/>
      <c r="R79" s="241"/>
      <c r="AY79" s="663"/>
      <c r="AZ79" s="663"/>
      <c r="BA79" s="663"/>
      <c r="BB79" s="663"/>
      <c r="BC79" s="219"/>
      <c r="BD79" s="663"/>
      <c r="BE79" s="219"/>
      <c r="BF79" s="663"/>
      <c r="BG79" s="663"/>
      <c r="BH79" s="663"/>
      <c r="BI79" s="663"/>
      <c r="BJ79" s="219"/>
    </row>
    <row r="80" spans="1:74" s="165" customFormat="1" ht="12" customHeight="1" x14ac:dyDescent="0.25">
      <c r="A80" s="164"/>
      <c r="B80" s="1017" t="s">
        <v>492</v>
      </c>
      <c r="C80" s="1019"/>
      <c r="D80" s="1019"/>
      <c r="E80" s="1019"/>
      <c r="F80" s="1019"/>
      <c r="G80" s="1019"/>
      <c r="H80" s="1019"/>
      <c r="I80" s="1019"/>
      <c r="J80" s="1019"/>
      <c r="K80" s="1019"/>
      <c r="L80" s="1019"/>
      <c r="M80" s="1019"/>
      <c r="N80" s="1019"/>
      <c r="O80" s="1019"/>
      <c r="P80" s="1019"/>
      <c r="Q80" s="1063"/>
      <c r="R80" s="241"/>
      <c r="AY80" s="663"/>
      <c r="AZ80" s="663"/>
      <c r="BA80" s="663"/>
      <c r="BB80" s="663"/>
      <c r="BC80" s="219"/>
      <c r="BD80" s="663"/>
      <c r="BE80" s="219"/>
      <c r="BF80" s="663"/>
      <c r="BG80" s="663"/>
      <c r="BH80" s="663"/>
      <c r="BI80" s="663"/>
      <c r="BJ80" s="219"/>
    </row>
    <row r="81" spans="1:74" s="165" customFormat="1" ht="12" customHeight="1" x14ac:dyDescent="0.25">
      <c r="A81" s="164"/>
      <c r="B81" s="793" t="s">
        <v>840</v>
      </c>
      <c r="C81" s="803"/>
      <c r="D81" s="803"/>
      <c r="E81" s="803"/>
      <c r="F81" s="803"/>
      <c r="G81" s="803"/>
      <c r="H81" s="803"/>
      <c r="I81" s="803"/>
      <c r="J81" s="803"/>
      <c r="K81" s="803"/>
      <c r="L81" s="803"/>
      <c r="M81" s="803"/>
      <c r="N81" s="803"/>
      <c r="O81" s="803"/>
      <c r="P81" s="803"/>
      <c r="Q81" s="781"/>
      <c r="R81" s="241"/>
      <c r="AY81" s="663"/>
      <c r="AZ81" s="663"/>
      <c r="BA81" s="663"/>
      <c r="BB81" s="663"/>
      <c r="BC81" s="219"/>
      <c r="BD81" s="663"/>
      <c r="BE81" s="219"/>
      <c r="BF81" s="663"/>
      <c r="BG81" s="663"/>
      <c r="BH81" s="663"/>
      <c r="BI81" s="663"/>
      <c r="BJ81" s="219"/>
    </row>
    <row r="82" spans="1:74" s="165" customFormat="1" ht="11.4" customHeight="1" x14ac:dyDescent="0.2">
      <c r="A82" s="164"/>
      <c r="B82" s="1061" t="s">
        <v>1582</v>
      </c>
      <c r="C82" s="1061"/>
      <c r="D82" s="1061"/>
      <c r="E82" s="1061"/>
      <c r="F82" s="1061"/>
      <c r="G82" s="1061"/>
      <c r="H82" s="1061"/>
      <c r="I82" s="1061"/>
      <c r="J82" s="1061"/>
      <c r="K82" s="1061"/>
      <c r="L82" s="1061"/>
      <c r="M82" s="1061"/>
      <c r="N82" s="1061"/>
      <c r="O82" s="1061"/>
      <c r="P82" s="1061"/>
      <c r="Q82" s="1061"/>
      <c r="R82" s="241"/>
      <c r="AY82" s="663"/>
      <c r="AZ82" s="663"/>
      <c r="BA82" s="663"/>
      <c r="BB82" s="663"/>
      <c r="BC82" s="219"/>
      <c r="BD82" s="663"/>
      <c r="BE82" s="219"/>
      <c r="BF82" s="663"/>
      <c r="BG82" s="663"/>
      <c r="BH82" s="663"/>
      <c r="BI82" s="663"/>
      <c r="BJ82" s="219"/>
    </row>
    <row r="83" spans="1:74" s="166" customFormat="1" ht="12" customHeight="1" x14ac:dyDescent="0.2">
      <c r="A83" s="159"/>
      <c r="B83" s="804" t="s">
        <v>1096</v>
      </c>
      <c r="C83" s="241"/>
      <c r="D83" s="241"/>
      <c r="E83" s="241"/>
      <c r="F83" s="241"/>
      <c r="G83" s="281"/>
      <c r="H83" s="241"/>
      <c r="I83" s="241"/>
      <c r="J83" s="241"/>
      <c r="K83" s="241"/>
      <c r="L83" s="241"/>
      <c r="M83" s="241"/>
      <c r="N83" s="241"/>
      <c r="O83" s="241"/>
      <c r="P83" s="241"/>
      <c r="Q83" s="241"/>
      <c r="R83" s="241"/>
      <c r="AY83" s="663"/>
      <c r="AZ83" s="663"/>
      <c r="BA83" s="663"/>
      <c r="BB83" s="663"/>
      <c r="BC83" s="220"/>
      <c r="BD83" s="663"/>
      <c r="BE83" s="220"/>
      <c r="BF83" s="663"/>
      <c r="BG83" s="663"/>
      <c r="BH83" s="663"/>
      <c r="BI83" s="663"/>
      <c r="BJ83" s="220"/>
    </row>
    <row r="84" spans="1:74" x14ac:dyDescent="0.2">
      <c r="BD84" s="664"/>
      <c r="BE84" s="150"/>
      <c r="BF84" s="664"/>
      <c r="BK84" s="150"/>
      <c r="BL84" s="150"/>
      <c r="BM84" s="150"/>
      <c r="BN84" s="150"/>
      <c r="BO84" s="150"/>
      <c r="BP84" s="150"/>
      <c r="BQ84" s="150"/>
      <c r="BR84" s="150"/>
      <c r="BS84" s="150"/>
      <c r="BT84" s="150"/>
      <c r="BU84" s="150"/>
      <c r="BV84" s="150"/>
    </row>
    <row r="85" spans="1:74" x14ac:dyDescent="0.2">
      <c r="BD85" s="664"/>
      <c r="BE85" s="150"/>
      <c r="BF85" s="664"/>
      <c r="BK85" s="150"/>
      <c r="BL85" s="150"/>
      <c r="BM85" s="150"/>
      <c r="BN85" s="150"/>
      <c r="BO85" s="150"/>
      <c r="BP85" s="150"/>
      <c r="BQ85" s="150"/>
      <c r="BR85" s="150"/>
      <c r="BS85" s="150"/>
      <c r="BT85" s="150"/>
      <c r="BU85" s="150"/>
      <c r="BV85" s="150"/>
    </row>
    <row r="86" spans="1:74" x14ac:dyDescent="0.2">
      <c r="BD86" s="664"/>
      <c r="BE86" s="150"/>
      <c r="BF86" s="664"/>
      <c r="BK86" s="150"/>
      <c r="BL86" s="150"/>
      <c r="BM86" s="150"/>
      <c r="BN86" s="150"/>
      <c r="BO86" s="150"/>
      <c r="BP86" s="150"/>
      <c r="BQ86" s="150"/>
      <c r="BR86" s="150"/>
      <c r="BS86" s="150"/>
      <c r="BT86" s="150"/>
      <c r="BU86" s="150"/>
      <c r="BV86" s="150"/>
    </row>
    <row r="87" spans="1:74" x14ac:dyDescent="0.2">
      <c r="BD87" s="664"/>
      <c r="BE87" s="150"/>
      <c r="BF87" s="664"/>
      <c r="BK87" s="150"/>
      <c r="BL87" s="150"/>
      <c r="BM87" s="150"/>
      <c r="BN87" s="150"/>
      <c r="BO87" s="150"/>
      <c r="BP87" s="150"/>
      <c r="BQ87" s="150"/>
      <c r="BR87" s="150"/>
      <c r="BS87" s="150"/>
      <c r="BT87" s="150"/>
      <c r="BU87" s="150"/>
      <c r="BV87" s="150"/>
    </row>
    <row r="88" spans="1:74" x14ac:dyDescent="0.2">
      <c r="BD88" s="664"/>
      <c r="BE88" s="150"/>
      <c r="BF88" s="664"/>
      <c r="BK88" s="150"/>
      <c r="BL88" s="150"/>
      <c r="BM88" s="150"/>
      <c r="BN88" s="150"/>
      <c r="BO88" s="150"/>
      <c r="BP88" s="150"/>
      <c r="BQ88" s="150"/>
      <c r="BR88" s="150"/>
      <c r="BS88" s="150"/>
      <c r="BT88" s="150"/>
      <c r="BU88" s="150"/>
      <c r="BV88" s="150"/>
    </row>
    <row r="89" spans="1:74" x14ac:dyDescent="0.2">
      <c r="BD89" s="664"/>
      <c r="BE89" s="150"/>
      <c r="BF89" s="664"/>
      <c r="BK89" s="150"/>
      <c r="BL89" s="150"/>
      <c r="BM89" s="150"/>
      <c r="BN89" s="150"/>
      <c r="BO89" s="150"/>
      <c r="BP89" s="150"/>
      <c r="BQ89" s="150"/>
      <c r="BR89" s="150"/>
      <c r="BS89" s="150"/>
      <c r="BT89" s="150"/>
      <c r="BU89" s="150"/>
      <c r="BV89" s="150"/>
    </row>
    <row r="90" spans="1:74" x14ac:dyDescent="0.2">
      <c r="BD90" s="664"/>
      <c r="BE90" s="150"/>
      <c r="BF90" s="664"/>
      <c r="BK90" s="150"/>
      <c r="BL90" s="150"/>
      <c r="BM90" s="150"/>
      <c r="BN90" s="150"/>
      <c r="BO90" s="150"/>
      <c r="BP90" s="150"/>
      <c r="BQ90" s="150"/>
      <c r="BR90" s="150"/>
      <c r="BS90" s="150"/>
      <c r="BT90" s="150"/>
      <c r="BU90" s="150"/>
      <c r="BV90" s="150"/>
    </row>
    <row r="91" spans="1:74" x14ac:dyDescent="0.2">
      <c r="BD91" s="664"/>
      <c r="BE91" s="150"/>
      <c r="BF91" s="664"/>
      <c r="BK91" s="150"/>
      <c r="BL91" s="150"/>
      <c r="BM91" s="150"/>
      <c r="BN91" s="150"/>
      <c r="BO91" s="150"/>
      <c r="BP91" s="150"/>
      <c r="BQ91" s="150"/>
      <c r="BR91" s="150"/>
      <c r="BS91" s="150"/>
      <c r="BT91" s="150"/>
      <c r="BU91" s="150"/>
      <c r="BV91" s="150"/>
    </row>
    <row r="92" spans="1:74" x14ac:dyDescent="0.2">
      <c r="BD92" s="664"/>
      <c r="BE92" s="150"/>
      <c r="BF92" s="664"/>
      <c r="BK92" s="150"/>
      <c r="BL92" s="150"/>
      <c r="BM92" s="150"/>
      <c r="BN92" s="150"/>
      <c r="BO92" s="150"/>
      <c r="BP92" s="150"/>
      <c r="BQ92" s="150"/>
      <c r="BR92" s="150"/>
      <c r="BS92" s="150"/>
      <c r="BT92" s="150"/>
      <c r="BU92" s="150"/>
      <c r="BV92" s="150"/>
    </row>
    <row r="93" spans="1:74" x14ac:dyDescent="0.2">
      <c r="BD93" s="664"/>
      <c r="BE93" s="150"/>
      <c r="BF93" s="664"/>
      <c r="BK93" s="150"/>
      <c r="BL93" s="150"/>
      <c r="BM93" s="150"/>
      <c r="BN93" s="150"/>
      <c r="BO93" s="150"/>
      <c r="BP93" s="150"/>
      <c r="BQ93" s="150"/>
      <c r="BR93" s="150"/>
      <c r="BS93" s="150"/>
      <c r="BT93" s="150"/>
      <c r="BU93" s="150"/>
      <c r="BV93" s="150"/>
    </row>
    <row r="94" spans="1:74" x14ac:dyDescent="0.2">
      <c r="BD94" s="664"/>
      <c r="BE94" s="150"/>
      <c r="BF94" s="664"/>
      <c r="BK94" s="150"/>
      <c r="BL94" s="150"/>
      <c r="BM94" s="150"/>
      <c r="BN94" s="150"/>
      <c r="BO94" s="150"/>
      <c r="BP94" s="150"/>
      <c r="BQ94" s="150"/>
      <c r="BR94" s="150"/>
      <c r="BS94" s="150"/>
      <c r="BT94" s="150"/>
      <c r="BU94" s="150"/>
      <c r="BV94" s="150"/>
    </row>
    <row r="95" spans="1:74" x14ac:dyDescent="0.2">
      <c r="BD95" s="664"/>
      <c r="BE95" s="150"/>
      <c r="BF95" s="664"/>
      <c r="BK95" s="150"/>
      <c r="BL95" s="150"/>
      <c r="BM95" s="150"/>
      <c r="BN95" s="150"/>
      <c r="BO95" s="150"/>
      <c r="BP95" s="150"/>
      <c r="BQ95" s="150"/>
      <c r="BR95" s="150"/>
      <c r="BS95" s="150"/>
      <c r="BT95" s="150"/>
      <c r="BU95" s="150"/>
      <c r="BV95" s="150"/>
    </row>
    <row r="96" spans="1:74" x14ac:dyDescent="0.2">
      <c r="BD96" s="664"/>
      <c r="BE96" s="150"/>
      <c r="BF96" s="664"/>
      <c r="BK96" s="150"/>
      <c r="BL96" s="150"/>
      <c r="BM96" s="150"/>
      <c r="BN96" s="150"/>
      <c r="BO96" s="150"/>
      <c r="BP96" s="150"/>
      <c r="BQ96" s="150"/>
      <c r="BR96" s="150"/>
      <c r="BS96" s="150"/>
      <c r="BT96" s="150"/>
      <c r="BU96" s="150"/>
      <c r="BV96" s="150"/>
    </row>
    <row r="97" spans="56:74" x14ac:dyDescent="0.2">
      <c r="BD97" s="664"/>
      <c r="BE97" s="150"/>
      <c r="BF97" s="664"/>
      <c r="BK97" s="150"/>
      <c r="BL97" s="150"/>
      <c r="BM97" s="150"/>
      <c r="BN97" s="150"/>
      <c r="BO97" s="150"/>
      <c r="BP97" s="150"/>
      <c r="BQ97" s="150"/>
      <c r="BR97" s="150"/>
      <c r="BS97" s="150"/>
      <c r="BT97" s="150"/>
      <c r="BU97" s="150"/>
      <c r="BV97" s="150"/>
    </row>
    <row r="98" spans="56:74" x14ac:dyDescent="0.2">
      <c r="BD98" s="664"/>
      <c r="BE98" s="150"/>
      <c r="BF98" s="664"/>
      <c r="BK98" s="150"/>
      <c r="BL98" s="150"/>
      <c r="BM98" s="150"/>
      <c r="BN98" s="150"/>
      <c r="BO98" s="150"/>
      <c r="BP98" s="150"/>
      <c r="BQ98" s="150"/>
      <c r="BR98" s="150"/>
      <c r="BS98" s="150"/>
      <c r="BT98" s="150"/>
      <c r="BU98" s="150"/>
      <c r="BV98" s="150"/>
    </row>
    <row r="99" spans="56:74" x14ac:dyDescent="0.2">
      <c r="BD99" s="664"/>
      <c r="BE99" s="150"/>
      <c r="BF99" s="664"/>
      <c r="BK99" s="150"/>
      <c r="BL99" s="150"/>
      <c r="BM99" s="150"/>
      <c r="BN99" s="150"/>
      <c r="BO99" s="150"/>
      <c r="BP99" s="150"/>
      <c r="BQ99" s="150"/>
      <c r="BR99" s="150"/>
      <c r="BS99" s="150"/>
      <c r="BT99" s="150"/>
      <c r="BU99" s="150"/>
      <c r="BV99" s="150"/>
    </row>
    <row r="100" spans="56:74" x14ac:dyDescent="0.2">
      <c r="BD100" s="664"/>
      <c r="BE100" s="150"/>
      <c r="BF100" s="664"/>
      <c r="BK100" s="150"/>
      <c r="BL100" s="150"/>
      <c r="BM100" s="150"/>
      <c r="BN100" s="150"/>
      <c r="BO100" s="150"/>
      <c r="BP100" s="150"/>
      <c r="BQ100" s="150"/>
      <c r="BR100" s="150"/>
      <c r="BS100" s="150"/>
      <c r="BT100" s="150"/>
      <c r="BU100" s="150"/>
      <c r="BV100" s="150"/>
    </row>
    <row r="101" spans="56:74" x14ac:dyDescent="0.2">
      <c r="BD101" s="664"/>
      <c r="BE101" s="150"/>
      <c r="BF101" s="664"/>
      <c r="BK101" s="150"/>
      <c r="BL101" s="150"/>
      <c r="BM101" s="150"/>
      <c r="BN101" s="150"/>
      <c r="BO101" s="150"/>
      <c r="BP101" s="150"/>
      <c r="BQ101" s="150"/>
      <c r="BR101" s="150"/>
      <c r="BS101" s="150"/>
      <c r="BT101" s="150"/>
      <c r="BU101" s="150"/>
      <c r="BV101" s="150"/>
    </row>
    <row r="102" spans="56:74" x14ac:dyDescent="0.2">
      <c r="BD102" s="664"/>
      <c r="BE102" s="150"/>
      <c r="BF102" s="664"/>
      <c r="BK102" s="150"/>
      <c r="BL102" s="150"/>
      <c r="BM102" s="150"/>
      <c r="BN102" s="150"/>
      <c r="BO102" s="150"/>
      <c r="BP102" s="150"/>
      <c r="BQ102" s="150"/>
      <c r="BR102" s="150"/>
      <c r="BS102" s="150"/>
      <c r="BT102" s="150"/>
      <c r="BU102" s="150"/>
      <c r="BV102" s="150"/>
    </row>
    <row r="103" spans="56:74" x14ac:dyDescent="0.2">
      <c r="BD103" s="664"/>
      <c r="BE103" s="150"/>
      <c r="BF103" s="664"/>
      <c r="BK103" s="150"/>
      <c r="BL103" s="150"/>
      <c r="BM103" s="150"/>
      <c r="BN103" s="150"/>
      <c r="BO103" s="150"/>
      <c r="BP103" s="150"/>
      <c r="BQ103" s="150"/>
      <c r="BR103" s="150"/>
      <c r="BS103" s="150"/>
      <c r="BT103" s="150"/>
      <c r="BU103" s="150"/>
      <c r="BV103" s="150"/>
    </row>
    <row r="104" spans="56:74" x14ac:dyDescent="0.2">
      <c r="BD104" s="664"/>
      <c r="BE104" s="150"/>
      <c r="BF104" s="664"/>
      <c r="BK104" s="150"/>
      <c r="BL104" s="150"/>
      <c r="BM104" s="150"/>
      <c r="BN104" s="150"/>
      <c r="BO104" s="150"/>
      <c r="BP104" s="150"/>
      <c r="BQ104" s="150"/>
      <c r="BR104" s="150"/>
      <c r="BS104" s="150"/>
      <c r="BT104" s="150"/>
      <c r="BU104" s="150"/>
      <c r="BV104" s="150"/>
    </row>
    <row r="105" spans="56:74" x14ac:dyDescent="0.2">
      <c r="BD105" s="664"/>
      <c r="BE105" s="150"/>
      <c r="BF105" s="664"/>
      <c r="BK105" s="150"/>
      <c r="BL105" s="150"/>
      <c r="BM105" s="150"/>
      <c r="BN105" s="150"/>
      <c r="BO105" s="150"/>
      <c r="BP105" s="150"/>
      <c r="BQ105" s="150"/>
      <c r="BR105" s="150"/>
      <c r="BS105" s="150"/>
      <c r="BT105" s="150"/>
      <c r="BU105" s="150"/>
      <c r="BV105" s="150"/>
    </row>
    <row r="106" spans="56:74" x14ac:dyDescent="0.2">
      <c r="BD106" s="664"/>
      <c r="BE106" s="150"/>
      <c r="BF106" s="664"/>
      <c r="BK106" s="150"/>
      <c r="BL106" s="150"/>
      <c r="BM106" s="150"/>
      <c r="BN106" s="150"/>
      <c r="BO106" s="150"/>
      <c r="BP106" s="150"/>
      <c r="BQ106" s="150"/>
      <c r="BR106" s="150"/>
      <c r="BS106" s="150"/>
      <c r="BT106" s="150"/>
      <c r="BU106" s="150"/>
      <c r="BV106" s="150"/>
    </row>
    <row r="107" spans="56:74" x14ac:dyDescent="0.2">
      <c r="BD107" s="664"/>
      <c r="BE107" s="150"/>
      <c r="BF107" s="664"/>
      <c r="BK107" s="150"/>
      <c r="BL107" s="150"/>
      <c r="BM107" s="150"/>
      <c r="BN107" s="150"/>
      <c r="BO107" s="150"/>
      <c r="BP107" s="150"/>
      <c r="BQ107" s="150"/>
      <c r="BR107" s="150"/>
      <c r="BS107" s="150"/>
      <c r="BT107" s="150"/>
      <c r="BU107" s="150"/>
      <c r="BV107" s="150"/>
    </row>
    <row r="108" spans="56:74" x14ac:dyDescent="0.2">
      <c r="BD108" s="664"/>
      <c r="BE108" s="150"/>
      <c r="BF108" s="664"/>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2" sqref="B2"/>
    </sheetView>
  </sheetViews>
  <sheetFormatPr defaultColWidth="9.5546875" defaultRowHeight="10.199999999999999" x14ac:dyDescent="0.2"/>
  <cols>
    <col min="1" max="1" width="12" style="85" customWidth="1"/>
    <col min="2" max="2" width="50" style="85" customWidth="1"/>
    <col min="3" max="3" width="7.5546875" style="85" customWidth="1"/>
    <col min="4" max="50" width="6.5546875" style="85" customWidth="1"/>
    <col min="51" max="54" width="6.5546875" style="664" customWidth="1"/>
    <col min="55" max="55" width="6.5546875" style="149" customWidth="1"/>
    <col min="56" max="56" width="6.5546875" style="662" customWidth="1"/>
    <col min="57" max="57" width="6.5546875" style="282" customWidth="1"/>
    <col min="58" max="58" width="6.5546875" style="662" customWidth="1"/>
    <col min="59" max="59" width="6.5546875" style="664" customWidth="1"/>
    <col min="60" max="60" width="6.5546875" style="866" customWidth="1"/>
    <col min="61" max="61" width="6.5546875" style="664" customWidth="1"/>
    <col min="62" max="62" width="6.5546875" style="149" customWidth="1"/>
    <col min="63" max="74" width="6.5546875" style="85" customWidth="1"/>
    <col min="75" max="75" width="9.5546875" style="85"/>
    <col min="76" max="77" width="11.5546875" style="85" bestFit="1" customWidth="1"/>
    <col min="78" max="16384" width="9.5546875" style="85"/>
  </cols>
  <sheetData>
    <row r="1" spans="1:166" ht="13.35" customHeight="1" x14ac:dyDescent="0.25">
      <c r="A1" s="997" t="s">
        <v>479</v>
      </c>
      <c r="B1" s="1073" t="s">
        <v>540</v>
      </c>
      <c r="C1" s="1074"/>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row>
    <row r="2" spans="1:166" ht="13.2" x14ac:dyDescent="0.25">
      <c r="A2" s="998"/>
      <c r="B2" s="223" t="str">
        <f>"U.S. Energy Information Administration  |  Short-Term Energy Outlook  - "&amp;Dates!D1</f>
        <v>U.S. Energy Information Administration  |  Short-Term Energy Outlook  - May 2025</v>
      </c>
      <c r="C2" s="224"/>
      <c r="D2" s="224"/>
      <c r="E2" s="224"/>
      <c r="F2" s="224"/>
      <c r="G2" s="224"/>
      <c r="H2" s="224"/>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22"/>
      <c r="AN2" s="322"/>
      <c r="AO2" s="322"/>
      <c r="AP2" s="322"/>
      <c r="AQ2" s="322"/>
      <c r="AR2" s="322"/>
      <c r="AS2" s="322"/>
      <c r="AT2" s="322"/>
      <c r="BW2" s="7"/>
    </row>
    <row r="3" spans="1:166"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2"/>
      <c r="B5" s="86" t="s">
        <v>1143</v>
      </c>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665"/>
      <c r="AZ5" s="665"/>
      <c r="BA5" s="665"/>
      <c r="BB5" s="665"/>
      <c r="BC5" s="877"/>
      <c r="BD5" s="878"/>
      <c r="BE5" s="878"/>
      <c r="BF5" s="878"/>
      <c r="BG5" s="878"/>
      <c r="BH5" s="878"/>
      <c r="BI5" s="878"/>
      <c r="BJ5" s="592"/>
      <c r="BK5" s="592"/>
      <c r="BL5" s="592"/>
      <c r="BM5" s="592"/>
      <c r="BN5" s="592"/>
      <c r="BO5" s="592"/>
      <c r="BP5" s="592"/>
      <c r="BQ5" s="592"/>
      <c r="BR5" s="592"/>
      <c r="BS5" s="592"/>
      <c r="BT5" s="592"/>
      <c r="BU5" s="592"/>
      <c r="BV5" s="592"/>
    </row>
    <row r="6" spans="1:166" s="282" customFormat="1" x14ac:dyDescent="0.2">
      <c r="A6" s="565" t="s">
        <v>1144</v>
      </c>
      <c r="B6" s="577" t="s">
        <v>1145</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7.5700710000000004</v>
      </c>
      <c r="AX6" s="101">
        <v>7.4150660000000004</v>
      </c>
      <c r="AY6" s="930">
        <v>6.9759060000000002</v>
      </c>
      <c r="AZ6" s="930">
        <v>7.3167460000000002</v>
      </c>
      <c r="BA6" s="930">
        <v>7.6488148483999998</v>
      </c>
      <c r="BB6" s="930">
        <v>7.9311349410999998</v>
      </c>
      <c r="BC6" s="576">
        <v>7.9470479999999997</v>
      </c>
      <c r="BD6" s="576">
        <v>7.9834399999999999</v>
      </c>
      <c r="BE6" s="576">
        <v>7.9458479999999998</v>
      </c>
      <c r="BF6" s="576">
        <v>8.0143550000000001</v>
      </c>
      <c r="BG6" s="576">
        <v>7.856357</v>
      </c>
      <c r="BH6" s="576">
        <v>7.6724269999999999</v>
      </c>
      <c r="BI6" s="576">
        <v>7.5313569999999999</v>
      </c>
      <c r="BJ6" s="576">
        <v>7.3911259999999999</v>
      </c>
      <c r="BK6" s="576">
        <v>7.4298489999999999</v>
      </c>
      <c r="BL6" s="576">
        <v>7.4655180000000003</v>
      </c>
      <c r="BM6" s="576">
        <v>7.8688529999999997</v>
      </c>
      <c r="BN6" s="576">
        <v>8.0563179999999992</v>
      </c>
      <c r="BO6" s="576">
        <v>8.1743900000000007</v>
      </c>
      <c r="BP6" s="576">
        <v>8.1926640000000006</v>
      </c>
      <c r="BQ6" s="576">
        <v>8.1821710000000003</v>
      </c>
      <c r="BR6" s="576">
        <v>8.2064950000000003</v>
      </c>
      <c r="BS6" s="576">
        <v>8.0375139999999998</v>
      </c>
      <c r="BT6" s="576">
        <v>7.9194290000000001</v>
      </c>
      <c r="BU6" s="576">
        <v>7.793895</v>
      </c>
      <c r="BV6" s="576">
        <v>7.6551049999999998</v>
      </c>
    </row>
    <row r="7" spans="1:166" s="282" customFormat="1" x14ac:dyDescent="0.2">
      <c r="A7" s="565" t="s">
        <v>240</v>
      </c>
      <c r="B7" s="578" t="s">
        <v>1146</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7.2877330000000002</v>
      </c>
      <c r="AX7" s="101">
        <v>7.1311289999999996</v>
      </c>
      <c r="AY7" s="930">
        <v>6.7095159999999998</v>
      </c>
      <c r="AZ7" s="930">
        <v>6.9413210000000003</v>
      </c>
      <c r="BA7" s="930">
        <v>7.0198276483999997</v>
      </c>
      <c r="BB7" s="930">
        <v>7.1922372411</v>
      </c>
      <c r="BC7" s="576">
        <v>7.1383419999999997</v>
      </c>
      <c r="BD7" s="576">
        <v>7.1868509999999999</v>
      </c>
      <c r="BE7" s="576">
        <v>7.1618760000000004</v>
      </c>
      <c r="BF7" s="576">
        <v>7.2584039999999996</v>
      </c>
      <c r="BG7" s="576">
        <v>7.3048770000000003</v>
      </c>
      <c r="BH7" s="576">
        <v>7.297574</v>
      </c>
      <c r="BI7" s="576">
        <v>7.2601579999999997</v>
      </c>
      <c r="BJ7" s="576">
        <v>7.1041850000000002</v>
      </c>
      <c r="BK7" s="576">
        <v>7.1217249999999996</v>
      </c>
      <c r="BL7" s="576">
        <v>7.1046459999999998</v>
      </c>
      <c r="BM7" s="576">
        <v>7.2883940000000003</v>
      </c>
      <c r="BN7" s="576">
        <v>7.347931</v>
      </c>
      <c r="BO7" s="576">
        <v>7.3763629999999996</v>
      </c>
      <c r="BP7" s="576">
        <v>7.4086299999999996</v>
      </c>
      <c r="BQ7" s="576">
        <v>7.4112099999999996</v>
      </c>
      <c r="BR7" s="576">
        <v>7.4674529999999999</v>
      </c>
      <c r="BS7" s="576">
        <v>7.5031489999999996</v>
      </c>
      <c r="BT7" s="576">
        <v>7.5596540000000001</v>
      </c>
      <c r="BU7" s="576">
        <v>7.5349849999999998</v>
      </c>
      <c r="BV7" s="576">
        <v>7.3768649999999996</v>
      </c>
    </row>
    <row r="8" spans="1:166" x14ac:dyDescent="0.2">
      <c r="A8" s="273" t="s">
        <v>518</v>
      </c>
      <c r="B8" s="579" t="s">
        <v>1147</v>
      </c>
      <c r="C8" s="445">
        <v>2.0436450000000002</v>
      </c>
      <c r="D8" s="445">
        <v>1.5646789999999999</v>
      </c>
      <c r="E8" s="445">
        <v>1.990194</v>
      </c>
      <c r="F8" s="445">
        <v>2.2159330000000002</v>
      </c>
      <c r="G8" s="445">
        <v>2.1895479999999998</v>
      </c>
      <c r="H8" s="445">
        <v>2.1941670000000002</v>
      </c>
      <c r="I8" s="445">
        <v>2.1732260000000001</v>
      </c>
      <c r="J8" s="445">
        <v>2.2170969999999999</v>
      </c>
      <c r="K8" s="445">
        <v>2.1905999999999999</v>
      </c>
      <c r="L8" s="445">
        <v>2.2895159999999999</v>
      </c>
      <c r="M8" s="445">
        <v>2.3473329999999999</v>
      </c>
      <c r="N8" s="445">
        <v>2.3301289999999999</v>
      </c>
      <c r="O8" s="445">
        <v>2.256097</v>
      </c>
      <c r="P8" s="445">
        <v>2.2515710000000002</v>
      </c>
      <c r="Q8" s="445">
        <v>2.5298069999999999</v>
      </c>
      <c r="R8" s="445">
        <v>2.4696669999999998</v>
      </c>
      <c r="S8" s="445">
        <v>2.4485809999999999</v>
      </c>
      <c r="T8" s="445">
        <v>2.441033</v>
      </c>
      <c r="U8" s="445">
        <v>2.5109360000000001</v>
      </c>
      <c r="V8" s="445">
        <v>2.3745479999999999</v>
      </c>
      <c r="W8" s="445">
        <v>2.387</v>
      </c>
      <c r="X8" s="445">
        <v>2.4591940000000001</v>
      </c>
      <c r="Y8" s="445">
        <v>2.5308329999999999</v>
      </c>
      <c r="Z8" s="445">
        <v>2.198645</v>
      </c>
      <c r="AA8" s="445">
        <v>2.4480970000000002</v>
      </c>
      <c r="AB8" s="445">
        <v>2.5409290000000002</v>
      </c>
      <c r="AC8" s="445">
        <v>2.6789679999999998</v>
      </c>
      <c r="AD8" s="445">
        <v>2.6986669999999999</v>
      </c>
      <c r="AE8" s="445">
        <v>2.6495479999999998</v>
      </c>
      <c r="AF8" s="445">
        <v>2.5817999999999999</v>
      </c>
      <c r="AG8" s="445">
        <v>2.5965479999999999</v>
      </c>
      <c r="AH8" s="445">
        <v>2.6425480000000001</v>
      </c>
      <c r="AI8" s="445">
        <v>2.7669329999999999</v>
      </c>
      <c r="AJ8" s="445">
        <v>2.8027739999999999</v>
      </c>
      <c r="AK8" s="445">
        <v>2.7574000000000001</v>
      </c>
      <c r="AL8" s="445">
        <v>2.6545160000000001</v>
      </c>
      <c r="AM8" s="445">
        <v>2.3693870000000001</v>
      </c>
      <c r="AN8" s="445">
        <v>2.6886899999999998</v>
      </c>
      <c r="AO8" s="445">
        <v>2.839645</v>
      </c>
      <c r="AP8" s="445">
        <v>2.9376000000000002</v>
      </c>
      <c r="AQ8" s="445">
        <v>2.9525809999999999</v>
      </c>
      <c r="AR8" s="445">
        <v>2.8622999999999998</v>
      </c>
      <c r="AS8" s="445">
        <v>2.7315480000000001</v>
      </c>
      <c r="AT8" s="445">
        <v>2.752516</v>
      </c>
      <c r="AU8" s="445">
        <v>2.910733</v>
      </c>
      <c r="AV8" s="445">
        <v>2.9691939999999999</v>
      </c>
      <c r="AW8" s="445">
        <v>3.0341670000000001</v>
      </c>
      <c r="AX8" s="445">
        <v>2.9072900000000002</v>
      </c>
      <c r="AY8" s="912">
        <v>2.6888709999999998</v>
      </c>
      <c r="AZ8" s="912">
        <v>2.817536</v>
      </c>
      <c r="BA8" s="912">
        <v>2.8746066896000002</v>
      </c>
      <c r="BB8" s="912">
        <v>2.9600244472999999</v>
      </c>
      <c r="BC8" s="368">
        <v>2.8848449999999999</v>
      </c>
      <c r="BD8" s="368">
        <v>2.8777339999999998</v>
      </c>
      <c r="BE8" s="368">
        <v>2.855696</v>
      </c>
      <c r="BF8" s="368">
        <v>2.9312390000000001</v>
      </c>
      <c r="BG8" s="368">
        <v>2.987311</v>
      </c>
      <c r="BH8" s="368">
        <v>3.014205</v>
      </c>
      <c r="BI8" s="368">
        <v>3.002316</v>
      </c>
      <c r="BJ8" s="368">
        <v>2.8634689999999998</v>
      </c>
      <c r="BK8" s="368">
        <v>2.8887990000000001</v>
      </c>
      <c r="BL8" s="368">
        <v>2.9279850000000001</v>
      </c>
      <c r="BM8" s="368">
        <v>3.0267970000000002</v>
      </c>
      <c r="BN8" s="368">
        <v>3.0592419999999998</v>
      </c>
      <c r="BO8" s="368">
        <v>3.0649769999999998</v>
      </c>
      <c r="BP8" s="368">
        <v>3.0749119999999999</v>
      </c>
      <c r="BQ8" s="368">
        <v>3.07104</v>
      </c>
      <c r="BR8" s="368">
        <v>3.128298</v>
      </c>
      <c r="BS8" s="368">
        <v>3.1869019999999999</v>
      </c>
      <c r="BT8" s="368">
        <v>3.2329249999999998</v>
      </c>
      <c r="BU8" s="368">
        <v>3.2254619999999998</v>
      </c>
      <c r="BV8" s="368">
        <v>3.0962770000000002</v>
      </c>
    </row>
    <row r="9" spans="1:166" x14ac:dyDescent="0.2">
      <c r="A9" s="273" t="s">
        <v>519</v>
      </c>
      <c r="B9" s="579" t="s">
        <v>942</v>
      </c>
      <c r="C9" s="445">
        <v>1.7184839999999999</v>
      </c>
      <c r="D9" s="445">
        <v>1.44425</v>
      </c>
      <c r="E9" s="445">
        <v>1.7052579999999999</v>
      </c>
      <c r="F9" s="445">
        <v>1.7537670000000001</v>
      </c>
      <c r="G9" s="445">
        <v>1.764645</v>
      </c>
      <c r="H9" s="445">
        <v>1.7539</v>
      </c>
      <c r="I9" s="445">
        <v>1.754516</v>
      </c>
      <c r="J9" s="445">
        <v>1.7724519999999999</v>
      </c>
      <c r="K9" s="445">
        <v>1.7761</v>
      </c>
      <c r="L9" s="445">
        <v>1.8143229999999999</v>
      </c>
      <c r="M9" s="445">
        <v>1.8260670000000001</v>
      </c>
      <c r="N9" s="445">
        <v>1.824516</v>
      </c>
      <c r="O9" s="445">
        <v>1.754</v>
      </c>
      <c r="P9" s="445">
        <v>1.764643</v>
      </c>
      <c r="Q9" s="445">
        <v>1.8433870000000001</v>
      </c>
      <c r="R9" s="445">
        <v>1.8437330000000001</v>
      </c>
      <c r="S9" s="445">
        <v>1.855129</v>
      </c>
      <c r="T9" s="445">
        <v>1.869167</v>
      </c>
      <c r="U9" s="445">
        <v>1.9100649999999999</v>
      </c>
      <c r="V9" s="445">
        <v>1.922839</v>
      </c>
      <c r="W9" s="445">
        <v>1.9772670000000001</v>
      </c>
      <c r="X9" s="445">
        <v>1.9576769999999999</v>
      </c>
      <c r="Y9" s="445">
        <v>1.9283999999999999</v>
      </c>
      <c r="Z9" s="445">
        <v>1.8187420000000001</v>
      </c>
      <c r="AA9" s="445">
        <v>1.9130320000000001</v>
      </c>
      <c r="AB9" s="445">
        <v>1.914679</v>
      </c>
      <c r="AC9" s="445">
        <v>1.9622900000000001</v>
      </c>
      <c r="AD9" s="445">
        <v>1.987933</v>
      </c>
      <c r="AE9" s="445">
        <v>1.98529</v>
      </c>
      <c r="AF9" s="445">
        <v>1.9970000000000001</v>
      </c>
      <c r="AG9" s="445">
        <v>2.0285160000000002</v>
      </c>
      <c r="AH9" s="445">
        <v>2.055968</v>
      </c>
      <c r="AI9" s="445">
        <v>2.0790999999999999</v>
      </c>
      <c r="AJ9" s="445">
        <v>2.0937739999999998</v>
      </c>
      <c r="AK9" s="445">
        <v>2.121267</v>
      </c>
      <c r="AL9" s="445">
        <v>2.1078389999999998</v>
      </c>
      <c r="AM9" s="445">
        <v>1.954645</v>
      </c>
      <c r="AN9" s="445">
        <v>2.0932759999999999</v>
      </c>
      <c r="AO9" s="445">
        <v>2.1107420000000001</v>
      </c>
      <c r="AP9" s="445">
        <v>2.1218669999999999</v>
      </c>
      <c r="AQ9" s="445">
        <v>2.1371609999999999</v>
      </c>
      <c r="AR9" s="445">
        <v>2.1494330000000001</v>
      </c>
      <c r="AS9" s="445">
        <v>2.1433230000000001</v>
      </c>
      <c r="AT9" s="445">
        <v>2.2000649999999999</v>
      </c>
      <c r="AU9" s="445">
        <v>2.1991999999999998</v>
      </c>
      <c r="AV9" s="445">
        <v>2.2190970000000001</v>
      </c>
      <c r="AW9" s="445">
        <v>2.2414670000000001</v>
      </c>
      <c r="AX9" s="445">
        <v>2.2353550000000002</v>
      </c>
      <c r="AY9" s="912">
        <v>2.1459999999999999</v>
      </c>
      <c r="AZ9" s="912">
        <v>2.1912859999999998</v>
      </c>
      <c r="BA9" s="912">
        <v>2.2023309355</v>
      </c>
      <c r="BB9" s="912">
        <v>2.2649772818999998</v>
      </c>
      <c r="BC9" s="368">
        <v>2.2438760000000002</v>
      </c>
      <c r="BD9" s="368">
        <v>2.2750170000000001</v>
      </c>
      <c r="BE9" s="368">
        <v>2.2591990000000002</v>
      </c>
      <c r="BF9" s="368">
        <v>2.2661120000000001</v>
      </c>
      <c r="BG9" s="368">
        <v>2.255719</v>
      </c>
      <c r="BH9" s="368">
        <v>2.250705</v>
      </c>
      <c r="BI9" s="368">
        <v>2.2407560000000002</v>
      </c>
      <c r="BJ9" s="368">
        <v>2.2464430000000002</v>
      </c>
      <c r="BK9" s="368">
        <v>2.2459959999999999</v>
      </c>
      <c r="BL9" s="368">
        <v>2.2013989999999999</v>
      </c>
      <c r="BM9" s="368">
        <v>2.2661509999999998</v>
      </c>
      <c r="BN9" s="368">
        <v>2.2731690000000002</v>
      </c>
      <c r="BO9" s="368">
        <v>2.2743180000000001</v>
      </c>
      <c r="BP9" s="368">
        <v>2.276551</v>
      </c>
      <c r="BQ9" s="368">
        <v>2.2710189999999999</v>
      </c>
      <c r="BR9" s="368">
        <v>2.26383</v>
      </c>
      <c r="BS9" s="368">
        <v>2.2542499999999999</v>
      </c>
      <c r="BT9" s="368">
        <v>2.2845680000000002</v>
      </c>
      <c r="BU9" s="368">
        <v>2.2843909999999998</v>
      </c>
      <c r="BV9" s="368">
        <v>2.2830270000000001</v>
      </c>
    </row>
    <row r="10" spans="1:166" x14ac:dyDescent="0.2">
      <c r="A10" s="273" t="s">
        <v>520</v>
      </c>
      <c r="B10" s="579" t="s">
        <v>1148</v>
      </c>
      <c r="C10" s="445">
        <v>0.89838700000000005</v>
      </c>
      <c r="D10" s="445">
        <v>0.76403500000000002</v>
      </c>
      <c r="E10" s="445">
        <v>0.89412899999999995</v>
      </c>
      <c r="F10" s="445">
        <v>0.92030000000000001</v>
      </c>
      <c r="G10" s="445">
        <v>0.93145199999999995</v>
      </c>
      <c r="H10" s="445">
        <v>0.93006699999999998</v>
      </c>
      <c r="I10" s="445">
        <v>0.92961300000000002</v>
      </c>
      <c r="J10" s="445">
        <v>0.94483799999999996</v>
      </c>
      <c r="K10" s="445">
        <v>0.94526600000000005</v>
      </c>
      <c r="L10" s="445">
        <v>0.96541900000000003</v>
      </c>
      <c r="M10" s="445">
        <v>0.96460000000000001</v>
      </c>
      <c r="N10" s="445">
        <v>0.96193600000000001</v>
      </c>
      <c r="O10" s="445">
        <v>0.91725800000000002</v>
      </c>
      <c r="P10" s="445">
        <v>0.91985700000000004</v>
      </c>
      <c r="Q10" s="445">
        <v>0.96412900000000001</v>
      </c>
      <c r="R10" s="445">
        <v>0.97360000000000002</v>
      </c>
      <c r="S10" s="445">
        <v>0.98699999999999999</v>
      </c>
      <c r="T10" s="445">
        <v>0.99776699999999996</v>
      </c>
      <c r="U10" s="445">
        <v>1.026386</v>
      </c>
      <c r="V10" s="445">
        <v>1.022645</v>
      </c>
      <c r="W10" s="445">
        <v>1.0415000000000001</v>
      </c>
      <c r="X10" s="445">
        <v>1.036645</v>
      </c>
      <c r="Y10" s="445">
        <v>1.0089999999999999</v>
      </c>
      <c r="Z10" s="445">
        <v>0.95542000000000005</v>
      </c>
      <c r="AA10" s="445">
        <v>1.001323</v>
      </c>
      <c r="AB10" s="445">
        <v>0.994892</v>
      </c>
      <c r="AC10" s="445">
        <v>1.0201929999999999</v>
      </c>
      <c r="AD10" s="445">
        <v>1.0412330000000001</v>
      </c>
      <c r="AE10" s="445">
        <v>1.048065</v>
      </c>
      <c r="AF10" s="445">
        <v>1.054033</v>
      </c>
      <c r="AG10" s="445">
        <v>1.0756129999999999</v>
      </c>
      <c r="AH10" s="445">
        <v>1.092258</v>
      </c>
      <c r="AI10" s="445">
        <v>1.109567</v>
      </c>
      <c r="AJ10" s="445">
        <v>1.099807</v>
      </c>
      <c r="AK10" s="445">
        <v>1.1067659999999999</v>
      </c>
      <c r="AL10" s="445">
        <v>1.1038380000000001</v>
      </c>
      <c r="AM10" s="445">
        <v>1.0212909999999999</v>
      </c>
      <c r="AN10" s="445">
        <v>1.089655</v>
      </c>
      <c r="AO10" s="445">
        <v>1.0986450000000001</v>
      </c>
      <c r="AP10" s="445">
        <v>1.108633</v>
      </c>
      <c r="AQ10" s="445">
        <v>1.1229039999999999</v>
      </c>
      <c r="AR10" s="445">
        <v>1.1335</v>
      </c>
      <c r="AS10" s="445">
        <v>1.1379360000000001</v>
      </c>
      <c r="AT10" s="445">
        <v>1.164258</v>
      </c>
      <c r="AU10" s="445">
        <v>1.1609</v>
      </c>
      <c r="AV10" s="445">
        <v>1.1660630000000001</v>
      </c>
      <c r="AW10" s="445">
        <v>1.1661319999999999</v>
      </c>
      <c r="AX10" s="445">
        <v>1.158871</v>
      </c>
      <c r="AY10" s="912">
        <v>1.103097</v>
      </c>
      <c r="AZ10" s="912">
        <v>1.1309990000000001</v>
      </c>
      <c r="BA10" s="912">
        <v>1.1327617054000001</v>
      </c>
      <c r="BB10" s="912">
        <v>1.1473790195</v>
      </c>
      <c r="BC10" s="368">
        <v>1.1703779999999999</v>
      </c>
      <c r="BD10" s="368">
        <v>1.17547</v>
      </c>
      <c r="BE10" s="368">
        <v>1.17771</v>
      </c>
      <c r="BF10" s="368">
        <v>1.183711</v>
      </c>
      <c r="BG10" s="368">
        <v>1.191195</v>
      </c>
      <c r="BH10" s="368">
        <v>1.184315</v>
      </c>
      <c r="BI10" s="368">
        <v>1.187873</v>
      </c>
      <c r="BJ10" s="368">
        <v>1.1905060000000001</v>
      </c>
      <c r="BK10" s="368">
        <v>1.188199</v>
      </c>
      <c r="BL10" s="368">
        <v>1.185333</v>
      </c>
      <c r="BM10" s="368">
        <v>1.191657</v>
      </c>
      <c r="BN10" s="368">
        <v>1.194207</v>
      </c>
      <c r="BO10" s="368">
        <v>1.19662</v>
      </c>
      <c r="BP10" s="368">
        <v>1.198941</v>
      </c>
      <c r="BQ10" s="368">
        <v>1.2006779999999999</v>
      </c>
      <c r="BR10" s="368">
        <v>1.2017880000000001</v>
      </c>
      <c r="BS10" s="368">
        <v>1.196744</v>
      </c>
      <c r="BT10" s="368">
        <v>1.1968110000000001</v>
      </c>
      <c r="BU10" s="368">
        <v>1.200175</v>
      </c>
      <c r="BV10" s="368">
        <v>1.1978530000000001</v>
      </c>
    </row>
    <row r="11" spans="1:166" x14ac:dyDescent="0.2">
      <c r="A11" s="273" t="s">
        <v>521</v>
      </c>
      <c r="B11" s="579" t="s">
        <v>1149</v>
      </c>
      <c r="C11" s="445">
        <v>0.55674199999999996</v>
      </c>
      <c r="D11" s="445">
        <v>0.47389300000000001</v>
      </c>
      <c r="E11" s="445">
        <v>0.55838699999999997</v>
      </c>
      <c r="F11" s="445">
        <v>0.58746699999999996</v>
      </c>
      <c r="G11" s="445">
        <v>0.61099999999999999</v>
      </c>
      <c r="H11" s="445">
        <v>0.63703299999999996</v>
      </c>
      <c r="I11" s="445">
        <v>0.64438700000000004</v>
      </c>
      <c r="J11" s="445">
        <v>0.66174200000000005</v>
      </c>
      <c r="K11" s="445">
        <v>0.65926700000000005</v>
      </c>
      <c r="L11" s="445">
        <v>0.65174200000000004</v>
      </c>
      <c r="M11" s="445">
        <v>0.63483299999999998</v>
      </c>
      <c r="N11" s="445">
        <v>0.62435499999999999</v>
      </c>
      <c r="O11" s="445">
        <v>0.58099999999999996</v>
      </c>
      <c r="P11" s="445">
        <v>0.57789299999999999</v>
      </c>
      <c r="Q11" s="445">
        <v>0.61503200000000002</v>
      </c>
      <c r="R11" s="445">
        <v>0.63029999999999997</v>
      </c>
      <c r="S11" s="445">
        <v>0.67029000000000005</v>
      </c>
      <c r="T11" s="445">
        <v>0.70030000000000003</v>
      </c>
      <c r="U11" s="445">
        <v>0.74112900000000004</v>
      </c>
      <c r="V11" s="445">
        <v>0.74051599999999995</v>
      </c>
      <c r="W11" s="445">
        <v>0.74829999999999997</v>
      </c>
      <c r="X11" s="445">
        <v>0.71422600000000003</v>
      </c>
      <c r="Y11" s="445">
        <v>0.67106699999999997</v>
      </c>
      <c r="Z11" s="445">
        <v>0.62764500000000001</v>
      </c>
      <c r="AA11" s="445">
        <v>0.67851600000000001</v>
      </c>
      <c r="AB11" s="445">
        <v>0.66703599999999996</v>
      </c>
      <c r="AC11" s="445">
        <v>0.68996800000000003</v>
      </c>
      <c r="AD11" s="445">
        <v>0.71760000000000002</v>
      </c>
      <c r="AE11" s="445">
        <v>0.74593600000000004</v>
      </c>
      <c r="AF11" s="445">
        <v>0.77546700000000002</v>
      </c>
      <c r="AG11" s="445">
        <v>0.80500000000000005</v>
      </c>
      <c r="AH11" s="445">
        <v>0.84006499999999995</v>
      </c>
      <c r="AI11" s="445">
        <v>0.83983300000000005</v>
      </c>
      <c r="AJ11" s="445">
        <v>0.80848399999999998</v>
      </c>
      <c r="AK11" s="445">
        <v>0.7974</v>
      </c>
      <c r="AL11" s="445">
        <v>0.78235500000000002</v>
      </c>
      <c r="AM11" s="445">
        <v>0.71261300000000005</v>
      </c>
      <c r="AN11" s="445">
        <v>0.76931000000000005</v>
      </c>
      <c r="AO11" s="445">
        <v>0.78251599999999999</v>
      </c>
      <c r="AP11" s="445">
        <v>0.80579999999999996</v>
      </c>
      <c r="AQ11" s="445">
        <v>0.83728999999999998</v>
      </c>
      <c r="AR11" s="445">
        <v>0.86756699999999998</v>
      </c>
      <c r="AS11" s="445">
        <v>0.88200000000000001</v>
      </c>
      <c r="AT11" s="445">
        <v>0.91322599999999998</v>
      </c>
      <c r="AU11" s="445">
        <v>0.888567</v>
      </c>
      <c r="AV11" s="445">
        <v>0.87419400000000003</v>
      </c>
      <c r="AW11" s="445">
        <v>0.84596700000000002</v>
      </c>
      <c r="AX11" s="445">
        <v>0.82961300000000004</v>
      </c>
      <c r="AY11" s="912">
        <v>0.77154800000000001</v>
      </c>
      <c r="AZ11" s="912">
        <v>0.80149999999999999</v>
      </c>
      <c r="BA11" s="912">
        <v>0.81012831789999995</v>
      </c>
      <c r="BB11" s="912">
        <v>0.81985649233000002</v>
      </c>
      <c r="BC11" s="368">
        <v>0.83924359999999998</v>
      </c>
      <c r="BD11" s="368">
        <v>0.85863</v>
      </c>
      <c r="BE11" s="368">
        <v>0.86927140000000003</v>
      </c>
      <c r="BF11" s="368">
        <v>0.87734190000000001</v>
      </c>
      <c r="BG11" s="368">
        <v>0.87065099999999995</v>
      </c>
      <c r="BH11" s="368">
        <v>0.84834940000000003</v>
      </c>
      <c r="BI11" s="368">
        <v>0.82921290000000003</v>
      </c>
      <c r="BJ11" s="368">
        <v>0.80376740000000002</v>
      </c>
      <c r="BK11" s="368">
        <v>0.79873150000000004</v>
      </c>
      <c r="BL11" s="368">
        <v>0.78992870000000004</v>
      </c>
      <c r="BM11" s="368">
        <v>0.80378910000000003</v>
      </c>
      <c r="BN11" s="368">
        <v>0.82131259999999995</v>
      </c>
      <c r="BO11" s="368">
        <v>0.84044850000000004</v>
      </c>
      <c r="BP11" s="368">
        <v>0.85822569999999998</v>
      </c>
      <c r="BQ11" s="368">
        <v>0.8684731</v>
      </c>
      <c r="BR11" s="368">
        <v>0.87353760000000003</v>
      </c>
      <c r="BS11" s="368">
        <v>0.86525229999999997</v>
      </c>
      <c r="BT11" s="368">
        <v>0.84535039999999995</v>
      </c>
      <c r="BU11" s="368">
        <v>0.82495689999999999</v>
      </c>
      <c r="BV11" s="368">
        <v>0.79970750000000002</v>
      </c>
    </row>
    <row r="12" spans="1:166" s="282" customFormat="1" x14ac:dyDescent="0.2">
      <c r="A12" s="565" t="s">
        <v>538</v>
      </c>
      <c r="B12" s="578" t="s">
        <v>1150</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0.30580000000000002</v>
      </c>
      <c r="AX12" s="101">
        <v>0.30709700000000001</v>
      </c>
      <c r="AY12" s="930">
        <v>0.29048400000000002</v>
      </c>
      <c r="AZ12" s="930">
        <v>0.39821400000000001</v>
      </c>
      <c r="BA12" s="930">
        <v>0.62898719999999997</v>
      </c>
      <c r="BB12" s="930">
        <v>0.73889769999999999</v>
      </c>
      <c r="BC12" s="576">
        <v>0.82932600000000001</v>
      </c>
      <c r="BD12" s="576">
        <v>0.81751649999999998</v>
      </c>
      <c r="BE12" s="576">
        <v>0.80503469999999999</v>
      </c>
      <c r="BF12" s="576">
        <v>0.77678769999999997</v>
      </c>
      <c r="BG12" s="576">
        <v>0.57173079999999998</v>
      </c>
      <c r="BH12" s="576">
        <v>0.3956461</v>
      </c>
      <c r="BI12" s="576">
        <v>0.2927824</v>
      </c>
      <c r="BJ12" s="576">
        <v>0.3081624</v>
      </c>
      <c r="BK12" s="576">
        <v>0.32940649999999999</v>
      </c>
      <c r="BL12" s="576">
        <v>0.38160159999999999</v>
      </c>
      <c r="BM12" s="576">
        <v>0.60158469999999997</v>
      </c>
      <c r="BN12" s="576">
        <v>0.72873120000000002</v>
      </c>
      <c r="BO12" s="576">
        <v>0.81898389999999999</v>
      </c>
      <c r="BP12" s="576">
        <v>0.80507980000000001</v>
      </c>
      <c r="BQ12" s="576">
        <v>0.7919988</v>
      </c>
      <c r="BR12" s="576">
        <v>0.75970539999999998</v>
      </c>
      <c r="BS12" s="576">
        <v>0.55444629999999995</v>
      </c>
      <c r="BT12" s="576">
        <v>0.3805385</v>
      </c>
      <c r="BU12" s="576">
        <v>0.28059790000000001</v>
      </c>
      <c r="BV12" s="576">
        <v>0.29959419999999998</v>
      </c>
    </row>
    <row r="13" spans="1:166" x14ac:dyDescent="0.2">
      <c r="A13" s="273" t="s">
        <v>522</v>
      </c>
      <c r="B13" s="579" t="s">
        <v>1151</v>
      </c>
      <c r="C13" s="445">
        <v>5.0000000000000001E-3</v>
      </c>
      <c r="D13" s="445">
        <v>2.6080000000000001E-3</v>
      </c>
      <c r="E13" s="445">
        <v>4.0000000000000001E-3</v>
      </c>
      <c r="F13" s="445">
        <v>3.3E-3</v>
      </c>
      <c r="G13" s="445">
        <v>6.7099999999999998E-3</v>
      </c>
      <c r="H13" s="445">
        <v>4.9329999999999999E-3</v>
      </c>
      <c r="I13" s="445">
        <v>3.0330000000000001E-3</v>
      </c>
      <c r="J13" s="445">
        <v>4.6449999999999998E-3</v>
      </c>
      <c r="K13" s="445">
        <v>6.1659999999999996E-3</v>
      </c>
      <c r="L13" s="445">
        <v>2.967E-3</v>
      </c>
      <c r="M13" s="445">
        <v>8.5000000000000006E-3</v>
      </c>
      <c r="N13" s="445">
        <v>6.613E-3</v>
      </c>
      <c r="O13" s="445">
        <v>9.6450000000000008E-3</v>
      </c>
      <c r="P13" s="445">
        <v>7.1780000000000004E-3</v>
      </c>
      <c r="Q13" s="445">
        <v>5.581E-3</v>
      </c>
      <c r="R13" s="445">
        <v>6.3660000000000001E-3</v>
      </c>
      <c r="S13" s="445">
        <v>6.2249999999999996E-3</v>
      </c>
      <c r="T13" s="445">
        <v>7.9330000000000008E-3</v>
      </c>
      <c r="U13" s="445">
        <v>9.0650000000000001E-3</v>
      </c>
      <c r="V13" s="445">
        <v>7.2259999999999998E-3</v>
      </c>
      <c r="W13" s="445">
        <v>6.3E-3</v>
      </c>
      <c r="X13" s="445">
        <v>5.7419999999999997E-3</v>
      </c>
      <c r="Y13" s="445">
        <v>6.4330000000000003E-3</v>
      </c>
      <c r="Z13" s="445">
        <v>6.5160000000000001E-3</v>
      </c>
      <c r="AA13" s="445">
        <v>3.8709999999999999E-3</v>
      </c>
      <c r="AB13" s="445">
        <v>4.5360000000000001E-3</v>
      </c>
      <c r="AC13" s="445">
        <v>8.5800000000000008E-3</v>
      </c>
      <c r="AD13" s="445">
        <v>5.3330000000000001E-3</v>
      </c>
      <c r="AE13" s="445">
        <v>4.0000000000000001E-3</v>
      </c>
      <c r="AF13" s="445">
        <v>4.8999999999999998E-3</v>
      </c>
      <c r="AG13" s="445">
        <v>7.6769999999999998E-3</v>
      </c>
      <c r="AH13" s="445">
        <v>6.3229999999999996E-3</v>
      </c>
      <c r="AI13" s="445">
        <v>6.1000000000000004E-3</v>
      </c>
      <c r="AJ13" s="445">
        <v>1.9741999999999999E-2</v>
      </c>
      <c r="AK13" s="445">
        <v>1.8367000000000001E-2</v>
      </c>
      <c r="AL13" s="445">
        <v>1.6677000000000001E-2</v>
      </c>
      <c r="AM13" s="445">
        <v>1.6903999999999999E-2</v>
      </c>
      <c r="AN13" s="445">
        <v>1.069E-2</v>
      </c>
      <c r="AO13" s="445">
        <v>-7.6769999999999998E-3</v>
      </c>
      <c r="AP13" s="445">
        <v>3.1670000000000001E-3</v>
      </c>
      <c r="AQ13" s="445">
        <v>-1.903E-3</v>
      </c>
      <c r="AR13" s="445">
        <v>-1.7267000000000001E-2</v>
      </c>
      <c r="AS13" s="445">
        <v>-1.3967E-2</v>
      </c>
      <c r="AT13" s="445">
        <v>-1.3644999999999999E-2</v>
      </c>
      <c r="AU13" s="445">
        <v>-1.52E-2</v>
      </c>
      <c r="AV13" s="445">
        <v>-6.2899999999999996E-3</v>
      </c>
      <c r="AW13" s="445">
        <v>-4.4999999999999997E-3</v>
      </c>
      <c r="AX13" s="445">
        <v>-0.01</v>
      </c>
      <c r="AY13" s="912">
        <v>-2.1291000000000001E-2</v>
      </c>
      <c r="AZ13" s="912">
        <v>-2.2643E-2</v>
      </c>
      <c r="BA13" s="912">
        <v>-8.7177000000000001E-3</v>
      </c>
      <c r="BB13" s="912">
        <v>-1.4291099999999999E-2</v>
      </c>
      <c r="BC13" s="368">
        <v>-1.4893099999999999E-2</v>
      </c>
      <c r="BD13" s="368">
        <v>-1.6611500000000001E-2</v>
      </c>
      <c r="BE13" s="368">
        <v>-1.56899E-2</v>
      </c>
      <c r="BF13" s="368">
        <v>-1.5221999999999999E-2</v>
      </c>
      <c r="BG13" s="368">
        <v>-1.61046E-2</v>
      </c>
      <c r="BH13" s="368">
        <v>-1.42068E-2</v>
      </c>
      <c r="BI13" s="368">
        <v>-1.3790500000000001E-2</v>
      </c>
      <c r="BJ13" s="368">
        <v>-1.4513E-2</v>
      </c>
      <c r="BK13" s="368">
        <v>-1.37772E-2</v>
      </c>
      <c r="BL13" s="368">
        <v>-1.4598399999999999E-2</v>
      </c>
      <c r="BM13" s="368">
        <v>-1.52833E-2</v>
      </c>
      <c r="BN13" s="368">
        <v>-1.4433400000000001E-2</v>
      </c>
      <c r="BO13" s="368">
        <v>-1.4793199999999999E-2</v>
      </c>
      <c r="BP13" s="368">
        <v>-1.6400100000000001E-2</v>
      </c>
      <c r="BQ13" s="368">
        <v>-1.5488200000000001E-2</v>
      </c>
      <c r="BR13" s="368">
        <v>-1.49023E-2</v>
      </c>
      <c r="BS13" s="368">
        <v>-1.58242E-2</v>
      </c>
      <c r="BT13" s="368">
        <v>-1.40605E-2</v>
      </c>
      <c r="BU13" s="368">
        <v>-1.35499E-2</v>
      </c>
      <c r="BV13" s="368">
        <v>-1.4322100000000001E-2</v>
      </c>
    </row>
    <row r="14" spans="1:166" x14ac:dyDescent="0.2">
      <c r="A14" s="273" t="s">
        <v>572</v>
      </c>
      <c r="B14" s="579" t="s">
        <v>942</v>
      </c>
      <c r="C14" s="445">
        <v>0.259129</v>
      </c>
      <c r="D14" s="445">
        <v>0.219107</v>
      </c>
      <c r="E14" s="445">
        <v>0.27074199999999998</v>
      </c>
      <c r="F14" s="445">
        <v>0.28010000000000002</v>
      </c>
      <c r="G14" s="445">
        <v>0.30106500000000003</v>
      </c>
      <c r="H14" s="445">
        <v>0.30146699999999998</v>
      </c>
      <c r="I14" s="445">
        <v>0.28899999999999998</v>
      </c>
      <c r="J14" s="445">
        <v>0.28812900000000002</v>
      </c>
      <c r="K14" s="445">
        <v>0.25973299999999999</v>
      </c>
      <c r="L14" s="445">
        <v>0.27648400000000001</v>
      </c>
      <c r="M14" s="445">
        <v>0.28670000000000001</v>
      </c>
      <c r="N14" s="445">
        <v>0.29448400000000002</v>
      </c>
      <c r="O14" s="445">
        <v>0.27112900000000001</v>
      </c>
      <c r="P14" s="445">
        <v>0.27160699999999999</v>
      </c>
      <c r="Q14" s="445">
        <v>0.27451599999999998</v>
      </c>
      <c r="R14" s="445">
        <v>0.29836699999999999</v>
      </c>
      <c r="S14" s="445">
        <v>0.28922599999999998</v>
      </c>
      <c r="T14" s="445">
        <v>0.29609999999999997</v>
      </c>
      <c r="U14" s="445">
        <v>0.292323</v>
      </c>
      <c r="V14" s="445">
        <v>0.294097</v>
      </c>
      <c r="W14" s="445">
        <v>0.28260000000000002</v>
      </c>
      <c r="X14" s="445">
        <v>0.274065</v>
      </c>
      <c r="Y14" s="445">
        <v>0.28760000000000002</v>
      </c>
      <c r="Z14" s="445">
        <v>0.26241900000000001</v>
      </c>
      <c r="AA14" s="445">
        <v>0.26600000000000001</v>
      </c>
      <c r="AB14" s="445">
        <v>0.26910699999999999</v>
      </c>
      <c r="AC14" s="445">
        <v>0.27848400000000001</v>
      </c>
      <c r="AD14" s="445">
        <v>0.28599999999999998</v>
      </c>
      <c r="AE14" s="445">
        <v>0.28777399999999997</v>
      </c>
      <c r="AF14" s="445">
        <v>0.28349999999999997</v>
      </c>
      <c r="AG14" s="445">
        <v>0.28935499999999997</v>
      </c>
      <c r="AH14" s="445">
        <v>0.28761300000000001</v>
      </c>
      <c r="AI14" s="445">
        <v>0.27410000000000001</v>
      </c>
      <c r="AJ14" s="445">
        <v>0.26896799999999998</v>
      </c>
      <c r="AK14" s="445">
        <v>0.26200000000000001</v>
      </c>
      <c r="AL14" s="445">
        <v>0.28341899999999998</v>
      </c>
      <c r="AM14" s="445">
        <v>0.268065</v>
      </c>
      <c r="AN14" s="445">
        <v>0.25296600000000002</v>
      </c>
      <c r="AO14" s="445">
        <v>0.27396799999999999</v>
      </c>
      <c r="AP14" s="445">
        <v>0.26860000000000001</v>
      </c>
      <c r="AQ14" s="445">
        <v>0.27822599999999997</v>
      </c>
      <c r="AR14" s="445">
        <v>0.28143299999999999</v>
      </c>
      <c r="AS14" s="445">
        <v>0.27941899999999997</v>
      </c>
      <c r="AT14" s="445">
        <v>0.287161</v>
      </c>
      <c r="AU14" s="445">
        <v>0.26603300000000002</v>
      </c>
      <c r="AV14" s="445">
        <v>0.25112899999999999</v>
      </c>
      <c r="AW14" s="445">
        <v>0.2722</v>
      </c>
      <c r="AX14" s="445">
        <v>0.29267700000000002</v>
      </c>
      <c r="AY14" s="912">
        <v>0.26858100000000001</v>
      </c>
      <c r="AZ14" s="912">
        <v>0.26964300000000002</v>
      </c>
      <c r="BA14" s="912">
        <v>0.28227419999999998</v>
      </c>
      <c r="BB14" s="912">
        <v>0.24987400000000001</v>
      </c>
      <c r="BC14" s="368">
        <v>0.29877229999999999</v>
      </c>
      <c r="BD14" s="368">
        <v>0.28953440000000003</v>
      </c>
      <c r="BE14" s="368">
        <v>0.28695100000000001</v>
      </c>
      <c r="BF14" s="368">
        <v>0.28103630000000002</v>
      </c>
      <c r="BG14" s="368">
        <v>0.26880860000000001</v>
      </c>
      <c r="BH14" s="368">
        <v>0.25231150000000002</v>
      </c>
      <c r="BI14" s="368">
        <v>0.27326830000000002</v>
      </c>
      <c r="BJ14" s="368">
        <v>0.28000799999999998</v>
      </c>
      <c r="BK14" s="368">
        <v>0.26268269999999999</v>
      </c>
      <c r="BL14" s="368">
        <v>0.25659929999999997</v>
      </c>
      <c r="BM14" s="368">
        <v>0.26735920000000002</v>
      </c>
      <c r="BN14" s="368">
        <v>0.2445486</v>
      </c>
      <c r="BO14" s="368">
        <v>0.29009950000000001</v>
      </c>
      <c r="BP14" s="368">
        <v>0.28008280000000002</v>
      </c>
      <c r="BQ14" s="368">
        <v>0.27745130000000001</v>
      </c>
      <c r="BR14" s="368">
        <v>0.27061839999999998</v>
      </c>
      <c r="BS14" s="368">
        <v>0.25922329999999999</v>
      </c>
      <c r="BT14" s="368">
        <v>0.2440562</v>
      </c>
      <c r="BU14" s="368">
        <v>0.26560089999999997</v>
      </c>
      <c r="BV14" s="368">
        <v>0.27443129999999999</v>
      </c>
    </row>
    <row r="15" spans="1:166" x14ac:dyDescent="0.2">
      <c r="A15" s="273" t="s">
        <v>573</v>
      </c>
      <c r="B15" s="579" t="s">
        <v>1152</v>
      </c>
      <c r="C15" s="445">
        <v>0.296097</v>
      </c>
      <c r="D15" s="445">
        <v>0.24482100000000001</v>
      </c>
      <c r="E15" s="445">
        <v>0.267484</v>
      </c>
      <c r="F15" s="445">
        <v>0.29909999999999998</v>
      </c>
      <c r="G15" s="445">
        <v>0.32403199999999999</v>
      </c>
      <c r="H15" s="445">
        <v>0.30640000000000001</v>
      </c>
      <c r="I15" s="445">
        <v>0.29829</v>
      </c>
      <c r="J15" s="445">
        <v>0.29590300000000003</v>
      </c>
      <c r="K15" s="445">
        <v>0.27873300000000001</v>
      </c>
      <c r="L15" s="445">
        <v>0.26900000000000002</v>
      </c>
      <c r="M15" s="445">
        <v>0.30080000000000001</v>
      </c>
      <c r="N15" s="445">
        <v>0.304645</v>
      </c>
      <c r="O15" s="445">
        <v>0.27854800000000002</v>
      </c>
      <c r="P15" s="445">
        <v>0.27560699999999999</v>
      </c>
      <c r="Q15" s="445">
        <v>0.28403200000000001</v>
      </c>
      <c r="R15" s="445">
        <v>0.28453299999999998</v>
      </c>
      <c r="S15" s="445">
        <v>0.286387</v>
      </c>
      <c r="T15" s="445">
        <v>0.27313300000000001</v>
      </c>
      <c r="U15" s="445">
        <v>0.27612900000000001</v>
      </c>
      <c r="V15" s="445">
        <v>0.26300000000000001</v>
      </c>
      <c r="W15" s="445">
        <v>0.252</v>
      </c>
      <c r="X15" s="445">
        <v>0.22364500000000001</v>
      </c>
      <c r="Y15" s="445">
        <v>0.23433300000000001</v>
      </c>
      <c r="Z15" s="445">
        <v>0.229355</v>
      </c>
      <c r="AA15" s="445">
        <v>0.23319400000000001</v>
      </c>
      <c r="AB15" s="445">
        <v>0.22614300000000001</v>
      </c>
      <c r="AC15" s="445">
        <v>0.247194</v>
      </c>
      <c r="AD15" s="445">
        <v>0.26093300000000003</v>
      </c>
      <c r="AE15" s="445">
        <v>0.25629000000000002</v>
      </c>
      <c r="AF15" s="445">
        <v>0.25190000000000001</v>
      </c>
      <c r="AG15" s="445">
        <v>0.25483899999999998</v>
      </c>
      <c r="AH15" s="445">
        <v>0.25480700000000001</v>
      </c>
      <c r="AI15" s="445">
        <v>0.245367</v>
      </c>
      <c r="AJ15" s="445">
        <v>0.23374200000000001</v>
      </c>
      <c r="AK15" s="445">
        <v>0.273067</v>
      </c>
      <c r="AL15" s="445">
        <v>0.27574199999999999</v>
      </c>
      <c r="AM15" s="445">
        <v>0.249194</v>
      </c>
      <c r="AN15" s="445">
        <v>0.22134499999999999</v>
      </c>
      <c r="AO15" s="445">
        <v>0.26187100000000002</v>
      </c>
      <c r="AP15" s="445">
        <v>0.27600000000000002</v>
      </c>
      <c r="AQ15" s="445">
        <v>0.27771000000000001</v>
      </c>
      <c r="AR15" s="445">
        <v>0.27033299999999999</v>
      </c>
      <c r="AS15" s="445">
        <v>0.251226</v>
      </c>
      <c r="AT15" s="445">
        <v>0.26187100000000002</v>
      </c>
      <c r="AU15" s="445">
        <v>0.25633299999999998</v>
      </c>
      <c r="AV15" s="445">
        <v>0.270677</v>
      </c>
      <c r="AW15" s="445">
        <v>0.27929999999999999</v>
      </c>
      <c r="AX15" s="445">
        <v>0.27871000000000001</v>
      </c>
      <c r="AY15" s="912">
        <v>0.26177400000000001</v>
      </c>
      <c r="AZ15" s="912">
        <v>0.23871400000000001</v>
      </c>
      <c r="BA15" s="912">
        <v>0.27013680000000001</v>
      </c>
      <c r="BB15" s="912">
        <v>0.2768583</v>
      </c>
      <c r="BC15" s="368">
        <v>0.27504119999999999</v>
      </c>
      <c r="BD15" s="368">
        <v>0.27451890000000001</v>
      </c>
      <c r="BE15" s="368">
        <v>0.2749065</v>
      </c>
      <c r="BF15" s="368">
        <v>0.27080470000000001</v>
      </c>
      <c r="BG15" s="368">
        <v>0.26059100000000002</v>
      </c>
      <c r="BH15" s="368">
        <v>0.2628875</v>
      </c>
      <c r="BI15" s="368">
        <v>0.26893089999999997</v>
      </c>
      <c r="BJ15" s="368">
        <v>0.28108569999999999</v>
      </c>
      <c r="BK15" s="368">
        <v>0.27204630000000002</v>
      </c>
      <c r="BL15" s="368">
        <v>0.26740150000000001</v>
      </c>
      <c r="BM15" s="368">
        <v>0.27362170000000002</v>
      </c>
      <c r="BN15" s="368">
        <v>0.27216439999999997</v>
      </c>
      <c r="BO15" s="368">
        <v>0.27393499999999998</v>
      </c>
      <c r="BP15" s="368">
        <v>0.27237119999999998</v>
      </c>
      <c r="BQ15" s="368">
        <v>0.27193400000000001</v>
      </c>
      <c r="BR15" s="368">
        <v>0.26571070000000002</v>
      </c>
      <c r="BS15" s="368">
        <v>0.25498460000000001</v>
      </c>
      <c r="BT15" s="368">
        <v>0.25750709999999999</v>
      </c>
      <c r="BU15" s="368">
        <v>0.26502360000000003</v>
      </c>
      <c r="BV15" s="368">
        <v>0.27882630000000003</v>
      </c>
    </row>
    <row r="16" spans="1:166" x14ac:dyDescent="0.2">
      <c r="A16" s="273" t="s">
        <v>523</v>
      </c>
      <c r="B16" s="579" t="s">
        <v>1153</v>
      </c>
      <c r="C16" s="445">
        <v>-0.192968</v>
      </c>
      <c r="D16" s="445">
        <v>-0.12385699999999999</v>
      </c>
      <c r="E16" s="445">
        <v>5.1999999999999998E-2</v>
      </c>
      <c r="F16" s="445">
        <v>0.19616700000000001</v>
      </c>
      <c r="G16" s="445">
        <v>0.26793499999999998</v>
      </c>
      <c r="H16" s="445">
        <v>0.2681</v>
      </c>
      <c r="I16" s="445">
        <v>0.25948399999999999</v>
      </c>
      <c r="J16" s="445">
        <v>0.216807</v>
      </c>
      <c r="K16" s="445">
        <v>6.2067999999999998E-2</v>
      </c>
      <c r="L16" s="445">
        <v>-6.1870000000000001E-2</v>
      </c>
      <c r="M16" s="445">
        <v>-0.21283299999999999</v>
      </c>
      <c r="N16" s="445">
        <v>-0.21764500000000001</v>
      </c>
      <c r="O16" s="445">
        <v>-0.177451</v>
      </c>
      <c r="P16" s="445">
        <v>-0.100285</v>
      </c>
      <c r="Q16" s="445">
        <v>6.7194000000000004E-2</v>
      </c>
      <c r="R16" s="445">
        <v>0.220801</v>
      </c>
      <c r="S16" s="445">
        <v>0.267646</v>
      </c>
      <c r="T16" s="445">
        <v>0.28430100000000003</v>
      </c>
      <c r="U16" s="445">
        <v>0.26938600000000001</v>
      </c>
      <c r="V16" s="445">
        <v>0.23574200000000001</v>
      </c>
      <c r="W16" s="445">
        <v>7.0133000000000001E-2</v>
      </c>
      <c r="X16" s="445">
        <v>-9.9162E-2</v>
      </c>
      <c r="Y16" s="445">
        <v>-0.18993299999999999</v>
      </c>
      <c r="Z16" s="445">
        <v>-0.161161</v>
      </c>
      <c r="AA16" s="445">
        <v>-0.15151700000000001</v>
      </c>
      <c r="AB16" s="445">
        <v>-9.0249999999999997E-2</v>
      </c>
      <c r="AC16" s="445">
        <v>9.8807000000000006E-2</v>
      </c>
      <c r="AD16" s="445">
        <v>0.254334</v>
      </c>
      <c r="AE16" s="445">
        <v>0.29496800000000001</v>
      </c>
      <c r="AF16" s="445">
        <v>0.30673299999999998</v>
      </c>
      <c r="AG16" s="445">
        <v>0.25745200000000001</v>
      </c>
      <c r="AH16" s="445">
        <v>0.27706399999999998</v>
      </c>
      <c r="AI16" s="445">
        <v>8.7300000000000003E-2</v>
      </c>
      <c r="AJ16" s="445">
        <v>-0.10771</v>
      </c>
      <c r="AK16" s="445">
        <v>-0.22026699999999999</v>
      </c>
      <c r="AL16" s="445">
        <v>-0.23058000000000001</v>
      </c>
      <c r="AM16" s="445">
        <v>-0.16580800000000001</v>
      </c>
      <c r="AN16" s="445">
        <v>-0.104173</v>
      </c>
      <c r="AO16" s="445">
        <v>0.10467700000000001</v>
      </c>
      <c r="AP16" s="445">
        <v>0.25626599999999999</v>
      </c>
      <c r="AQ16" s="445">
        <v>0.28832200000000002</v>
      </c>
      <c r="AR16" s="445">
        <v>0.28690100000000002</v>
      </c>
      <c r="AS16" s="445">
        <v>0.25999899999999998</v>
      </c>
      <c r="AT16" s="445">
        <v>0.25719399999999998</v>
      </c>
      <c r="AU16" s="445">
        <v>0.104634</v>
      </c>
      <c r="AV16" s="445">
        <v>-0.121613</v>
      </c>
      <c r="AW16" s="445">
        <v>-0.2412</v>
      </c>
      <c r="AX16" s="445">
        <v>-0.25429000000000002</v>
      </c>
      <c r="AY16" s="912">
        <v>-0.21858</v>
      </c>
      <c r="AZ16" s="912">
        <v>-8.7499999999999994E-2</v>
      </c>
      <c r="BA16" s="912">
        <v>8.5293900000000006E-2</v>
      </c>
      <c r="BB16" s="912">
        <v>0.22645650000000001</v>
      </c>
      <c r="BC16" s="368">
        <v>0.27040550000000002</v>
      </c>
      <c r="BD16" s="368">
        <v>0.2700747</v>
      </c>
      <c r="BE16" s="368">
        <v>0.25886700000000001</v>
      </c>
      <c r="BF16" s="368">
        <v>0.24016870000000001</v>
      </c>
      <c r="BG16" s="368">
        <v>5.8435899999999999E-2</v>
      </c>
      <c r="BH16" s="368">
        <v>-0.1053462</v>
      </c>
      <c r="BI16" s="368">
        <v>-0.23562630000000001</v>
      </c>
      <c r="BJ16" s="368">
        <v>-0.2384183</v>
      </c>
      <c r="BK16" s="368">
        <v>-0.1915453</v>
      </c>
      <c r="BL16" s="368">
        <v>-0.12780079999999999</v>
      </c>
      <c r="BM16" s="368">
        <v>7.5887099999999999E-2</v>
      </c>
      <c r="BN16" s="368">
        <v>0.2264516</v>
      </c>
      <c r="BO16" s="368">
        <v>0.2697427</v>
      </c>
      <c r="BP16" s="368">
        <v>0.26902579999999998</v>
      </c>
      <c r="BQ16" s="368">
        <v>0.25810169999999999</v>
      </c>
      <c r="BR16" s="368">
        <v>0.23827860000000001</v>
      </c>
      <c r="BS16" s="368">
        <v>5.6062599999999997E-2</v>
      </c>
      <c r="BT16" s="368">
        <v>-0.1069643</v>
      </c>
      <c r="BU16" s="368">
        <v>-0.23647670000000001</v>
      </c>
      <c r="BV16" s="368">
        <v>-0.23934140000000001</v>
      </c>
    </row>
    <row r="17" spans="1:74" s="282" customFormat="1" x14ac:dyDescent="0.2">
      <c r="A17" s="565" t="s">
        <v>524</v>
      </c>
      <c r="B17" s="580" t="s">
        <v>1154</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-2.3462E-2</v>
      </c>
      <c r="AX17" s="101">
        <v>-2.316E-2</v>
      </c>
      <c r="AY17" s="930">
        <v>-2.4094000000000001E-2</v>
      </c>
      <c r="AZ17" s="930">
        <v>-2.2789E-2</v>
      </c>
      <c r="BA17" s="930">
        <v>-2.1023400000000001E-2</v>
      </c>
      <c r="BB17" s="930">
        <v>-1.98418E-2</v>
      </c>
      <c r="BC17" s="576">
        <v>-2.0620099999999999E-2</v>
      </c>
      <c r="BD17" s="576">
        <v>-2.0927600000000001E-2</v>
      </c>
      <c r="BE17" s="576">
        <v>-2.1062500000000001E-2</v>
      </c>
      <c r="BF17" s="576">
        <v>-2.08361E-2</v>
      </c>
      <c r="BG17" s="576">
        <v>-2.0250500000000001E-2</v>
      </c>
      <c r="BH17" s="576">
        <v>-2.0793300000000001E-2</v>
      </c>
      <c r="BI17" s="576">
        <v>-2.15833E-2</v>
      </c>
      <c r="BJ17" s="576">
        <v>-2.1221299999999998E-2</v>
      </c>
      <c r="BK17" s="576">
        <v>-2.1283300000000002E-2</v>
      </c>
      <c r="BL17" s="576">
        <v>-2.0729600000000001E-2</v>
      </c>
      <c r="BM17" s="576">
        <v>-2.11253E-2</v>
      </c>
      <c r="BN17" s="576">
        <v>-2.0343699999999999E-2</v>
      </c>
      <c r="BO17" s="576">
        <v>-2.0957E-2</v>
      </c>
      <c r="BP17" s="576">
        <v>-2.1045000000000001E-2</v>
      </c>
      <c r="BQ17" s="576">
        <v>-2.1037899999999998E-2</v>
      </c>
      <c r="BR17" s="576">
        <v>-2.0663600000000001E-2</v>
      </c>
      <c r="BS17" s="576">
        <v>-2.0081600000000002E-2</v>
      </c>
      <c r="BT17" s="576">
        <v>-2.07637E-2</v>
      </c>
      <c r="BU17" s="576">
        <v>-2.1687499999999998E-2</v>
      </c>
      <c r="BV17" s="576">
        <v>-2.13536E-2</v>
      </c>
    </row>
    <row r="18" spans="1:74" x14ac:dyDescent="0.2">
      <c r="A18" s="273"/>
      <c r="B18" s="581"/>
      <c r="C18" s="590"/>
      <c r="D18" s="590"/>
      <c r="E18" s="590"/>
      <c r="F18" s="590"/>
      <c r="G18" s="590"/>
      <c r="H18" s="590"/>
      <c r="I18" s="590"/>
      <c r="J18" s="590"/>
      <c r="K18" s="590"/>
      <c r="L18" s="590"/>
      <c r="M18" s="590"/>
      <c r="N18" s="590"/>
      <c r="O18" s="590"/>
      <c r="P18" s="590"/>
      <c r="Q18" s="590"/>
      <c r="R18" s="590"/>
      <c r="S18" s="590"/>
      <c r="T18" s="590"/>
      <c r="U18" s="590"/>
      <c r="V18" s="590"/>
      <c r="W18" s="590"/>
      <c r="X18" s="590"/>
      <c r="Y18" s="590"/>
      <c r="Z18" s="590"/>
      <c r="AA18" s="590"/>
      <c r="AB18" s="590"/>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934"/>
      <c r="AZ18" s="934"/>
      <c r="BA18" s="934"/>
      <c r="BB18" s="934"/>
      <c r="BC18" s="592"/>
      <c r="BD18" s="592"/>
      <c r="BE18" s="592"/>
      <c r="BF18" s="592"/>
      <c r="BG18" s="592"/>
      <c r="BH18" s="592"/>
      <c r="BI18" s="592"/>
      <c r="BJ18" s="592"/>
      <c r="BK18" s="592"/>
      <c r="BL18" s="592"/>
      <c r="BM18" s="592"/>
      <c r="BN18" s="592"/>
      <c r="BO18" s="592"/>
      <c r="BP18" s="592"/>
      <c r="BQ18" s="592"/>
      <c r="BR18" s="592"/>
      <c r="BS18" s="592"/>
      <c r="BT18" s="592"/>
      <c r="BU18" s="592"/>
      <c r="BV18" s="592"/>
    </row>
    <row r="19" spans="1:74" s="282" customFormat="1" x14ac:dyDescent="0.2">
      <c r="A19" s="565" t="s">
        <v>534</v>
      </c>
      <c r="B19" s="577" t="s">
        <v>1155</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3.8060049999999999</v>
      </c>
      <c r="AX19" s="101">
        <v>4.2305919999999997</v>
      </c>
      <c r="AY19" s="930">
        <v>4.4300920000000001</v>
      </c>
      <c r="AZ19" s="930">
        <v>4.0808099999999996</v>
      </c>
      <c r="BA19" s="930">
        <v>3.7232058484000001</v>
      </c>
      <c r="BB19" s="930">
        <v>3.4304410067000002</v>
      </c>
      <c r="BC19" s="576">
        <v>3.4748320000000001</v>
      </c>
      <c r="BD19" s="576">
        <v>3.468699</v>
      </c>
      <c r="BE19" s="576">
        <v>3.5471360000000001</v>
      </c>
      <c r="BF19" s="576">
        <v>3.4827020000000002</v>
      </c>
      <c r="BG19" s="576">
        <v>3.6098530000000002</v>
      </c>
      <c r="BH19" s="576">
        <v>3.7693850000000002</v>
      </c>
      <c r="BI19" s="576">
        <v>3.9220440000000001</v>
      </c>
      <c r="BJ19" s="576">
        <v>4.0123220000000002</v>
      </c>
      <c r="BK19" s="576">
        <v>4.1753239999999998</v>
      </c>
      <c r="BL19" s="576">
        <v>4.0370350000000004</v>
      </c>
      <c r="BM19" s="576">
        <v>3.7756189999999998</v>
      </c>
      <c r="BN19" s="576">
        <v>3.6234860000000002</v>
      </c>
      <c r="BO19" s="576">
        <v>3.51248</v>
      </c>
      <c r="BP19" s="576">
        <v>3.5526409999999999</v>
      </c>
      <c r="BQ19" s="576">
        <v>3.5950319999999998</v>
      </c>
      <c r="BR19" s="576">
        <v>3.5865849999999999</v>
      </c>
      <c r="BS19" s="576">
        <v>3.6394869999999999</v>
      </c>
      <c r="BT19" s="576">
        <v>3.8307799999999999</v>
      </c>
      <c r="BU19" s="576">
        <v>3.9849950000000001</v>
      </c>
      <c r="BV19" s="576">
        <v>4.1090280000000003</v>
      </c>
    </row>
    <row r="20" spans="1:74" x14ac:dyDescent="0.2">
      <c r="A20" s="273" t="s">
        <v>528</v>
      </c>
      <c r="B20" s="582" t="s">
        <v>1156</v>
      </c>
      <c r="C20" s="445">
        <v>1.835432</v>
      </c>
      <c r="D20" s="445">
        <v>1.2910219999999999</v>
      </c>
      <c r="E20" s="445">
        <v>1.508181</v>
      </c>
      <c r="F20" s="445">
        <v>1.8415060000000001</v>
      </c>
      <c r="G20" s="445">
        <v>1.890746</v>
      </c>
      <c r="H20" s="445">
        <v>1.8508579999999999</v>
      </c>
      <c r="I20" s="445">
        <v>1.8181020000000001</v>
      </c>
      <c r="J20" s="445">
        <v>1.865248</v>
      </c>
      <c r="K20" s="445">
        <v>1.799255</v>
      </c>
      <c r="L20" s="445">
        <v>1.9137</v>
      </c>
      <c r="M20" s="445">
        <v>1.931222</v>
      </c>
      <c r="N20" s="445">
        <v>2.1026560000000001</v>
      </c>
      <c r="O20" s="445">
        <v>2.1683400000000002</v>
      </c>
      <c r="P20" s="445">
        <v>2.05396</v>
      </c>
      <c r="Q20" s="445">
        <v>2.0849419999999999</v>
      </c>
      <c r="R20" s="445">
        <v>2.0661160000000001</v>
      </c>
      <c r="S20" s="445">
        <v>1.9828669999999999</v>
      </c>
      <c r="T20" s="445">
        <v>2.1184720000000001</v>
      </c>
      <c r="U20" s="445">
        <v>2.1810149999999999</v>
      </c>
      <c r="V20" s="445">
        <v>1.8494649999999999</v>
      </c>
      <c r="W20" s="445">
        <v>1.9327780000000001</v>
      </c>
      <c r="X20" s="445">
        <v>2.0162939999999998</v>
      </c>
      <c r="Y20" s="445">
        <v>1.9639059999999999</v>
      </c>
      <c r="Z20" s="445">
        <v>1.8267139999999999</v>
      </c>
      <c r="AA20" s="445">
        <v>1.99949</v>
      </c>
      <c r="AB20" s="445">
        <v>2.1007359999999999</v>
      </c>
      <c r="AC20" s="445">
        <v>2.108311</v>
      </c>
      <c r="AD20" s="445">
        <v>2.1327600000000002</v>
      </c>
      <c r="AE20" s="445">
        <v>2.2672509999999999</v>
      </c>
      <c r="AF20" s="445">
        <v>2.1653090000000002</v>
      </c>
      <c r="AG20" s="445">
        <v>2.2123919999999999</v>
      </c>
      <c r="AH20" s="445">
        <v>2.0517210000000001</v>
      </c>
      <c r="AI20" s="445">
        <v>2.054141</v>
      </c>
      <c r="AJ20" s="445">
        <v>2.096133</v>
      </c>
      <c r="AK20" s="445">
        <v>2.1800380000000001</v>
      </c>
      <c r="AL20" s="445">
        <v>2.497379</v>
      </c>
      <c r="AM20" s="445">
        <v>2.123459</v>
      </c>
      <c r="AN20" s="445">
        <v>2.36768</v>
      </c>
      <c r="AO20" s="445">
        <v>2.2445599999999999</v>
      </c>
      <c r="AP20" s="445">
        <v>2.1993849999999999</v>
      </c>
      <c r="AQ20" s="445">
        <v>2.3445279999999999</v>
      </c>
      <c r="AR20" s="445">
        <v>2.2477140000000002</v>
      </c>
      <c r="AS20" s="445">
        <v>2.0562010000000002</v>
      </c>
      <c r="AT20" s="445">
        <v>2.3630740000000001</v>
      </c>
      <c r="AU20" s="445">
        <v>2.4074900000000001</v>
      </c>
      <c r="AV20" s="445">
        <v>2.5213139999999998</v>
      </c>
      <c r="AW20" s="445">
        <v>2.448556</v>
      </c>
      <c r="AX20" s="445">
        <v>2.4800249999999999</v>
      </c>
      <c r="AY20" s="912">
        <v>2.441649</v>
      </c>
      <c r="AZ20" s="912">
        <v>2.353297</v>
      </c>
      <c r="BA20" s="912">
        <v>2.359569</v>
      </c>
      <c r="BB20" s="912">
        <v>2.3352539999999999</v>
      </c>
      <c r="BC20" s="368">
        <v>2.3734989999999998</v>
      </c>
      <c r="BD20" s="368">
        <v>2.3814850000000001</v>
      </c>
      <c r="BE20" s="368">
        <v>2.3721950000000001</v>
      </c>
      <c r="BF20" s="368">
        <v>2.3550339999999998</v>
      </c>
      <c r="BG20" s="368">
        <v>2.3736250000000001</v>
      </c>
      <c r="BH20" s="368">
        <v>2.3613599999999999</v>
      </c>
      <c r="BI20" s="368">
        <v>2.3654440000000001</v>
      </c>
      <c r="BJ20" s="368">
        <v>2.3465579999999999</v>
      </c>
      <c r="BK20" s="368">
        <v>2.3463500000000002</v>
      </c>
      <c r="BL20" s="368">
        <v>2.3539560000000002</v>
      </c>
      <c r="BM20" s="368">
        <v>2.3740320000000001</v>
      </c>
      <c r="BN20" s="368">
        <v>2.3968259999999999</v>
      </c>
      <c r="BO20" s="368">
        <v>2.4120219999999999</v>
      </c>
      <c r="BP20" s="368">
        <v>2.4364029999999999</v>
      </c>
      <c r="BQ20" s="368">
        <v>2.4394260000000001</v>
      </c>
      <c r="BR20" s="368">
        <v>2.4302250000000001</v>
      </c>
      <c r="BS20" s="368">
        <v>2.4413990000000001</v>
      </c>
      <c r="BT20" s="368">
        <v>2.4556469999999999</v>
      </c>
      <c r="BU20" s="368">
        <v>2.4523999999999999</v>
      </c>
      <c r="BV20" s="368">
        <v>2.4488059999999998</v>
      </c>
    </row>
    <row r="21" spans="1:74" x14ac:dyDescent="0.2">
      <c r="A21" s="273" t="s">
        <v>574</v>
      </c>
      <c r="B21" s="582" t="s">
        <v>942</v>
      </c>
      <c r="C21" s="445">
        <v>1.2706569999999999</v>
      </c>
      <c r="D21" s="445">
        <v>1.1016159999999999</v>
      </c>
      <c r="E21" s="445">
        <v>0.95728000000000002</v>
      </c>
      <c r="F21" s="445">
        <v>0.61355700000000002</v>
      </c>
      <c r="G21" s="445">
        <v>0.64565399999999995</v>
      </c>
      <c r="H21" s="445">
        <v>0.58219699999999996</v>
      </c>
      <c r="I21" s="445">
        <v>0.63052799999999998</v>
      </c>
      <c r="J21" s="445">
        <v>0.60079000000000005</v>
      </c>
      <c r="K21" s="445">
        <v>0.713032</v>
      </c>
      <c r="L21" s="445">
        <v>0.82515099999999997</v>
      </c>
      <c r="M21" s="445">
        <v>0.87257700000000005</v>
      </c>
      <c r="N21" s="445">
        <v>1.1409640000000001</v>
      </c>
      <c r="O21" s="445">
        <v>1.2938860000000001</v>
      </c>
      <c r="P21" s="445">
        <v>1.238936</v>
      </c>
      <c r="Q21" s="445">
        <v>0.94149700000000003</v>
      </c>
      <c r="R21" s="445">
        <v>0.68110899999999996</v>
      </c>
      <c r="S21" s="445">
        <v>0.54032999999999998</v>
      </c>
      <c r="T21" s="445">
        <v>0.56536799999999998</v>
      </c>
      <c r="U21" s="445">
        <v>0.61279099999999997</v>
      </c>
      <c r="V21" s="445">
        <v>0.56311299999999997</v>
      </c>
      <c r="W21" s="445">
        <v>0.74560999999999999</v>
      </c>
      <c r="X21" s="445">
        <v>0.757822</v>
      </c>
      <c r="Y21" s="445">
        <v>0.98608399999999996</v>
      </c>
      <c r="Z21" s="445">
        <v>1.1039570000000001</v>
      </c>
      <c r="AA21" s="445">
        <v>1.1465080000000001</v>
      </c>
      <c r="AB21" s="445">
        <v>1.0661389999999999</v>
      </c>
      <c r="AC21" s="445">
        <v>0.74193699999999996</v>
      </c>
      <c r="AD21" s="445">
        <v>0.64880199999999999</v>
      </c>
      <c r="AE21" s="445">
        <v>0.47390500000000002</v>
      </c>
      <c r="AF21" s="445">
        <v>0.54952800000000002</v>
      </c>
      <c r="AG21" s="445">
        <v>0.59537099999999998</v>
      </c>
      <c r="AH21" s="445">
        <v>0.62935600000000003</v>
      </c>
      <c r="AI21" s="445">
        <v>0.631413</v>
      </c>
      <c r="AJ21" s="445">
        <v>0.86258999999999997</v>
      </c>
      <c r="AK21" s="445">
        <v>0.97878900000000002</v>
      </c>
      <c r="AL21" s="445">
        <v>1.0517939999999999</v>
      </c>
      <c r="AM21" s="445">
        <v>1.2847489999999999</v>
      </c>
      <c r="AN21" s="445">
        <v>1.0052810000000001</v>
      </c>
      <c r="AO21" s="445">
        <v>0.75890100000000005</v>
      </c>
      <c r="AP21" s="445">
        <v>0.59829900000000003</v>
      </c>
      <c r="AQ21" s="445">
        <v>0.51514000000000004</v>
      </c>
      <c r="AR21" s="445">
        <v>0.48041200000000001</v>
      </c>
      <c r="AS21" s="445">
        <v>0.46292899999999998</v>
      </c>
      <c r="AT21" s="445">
        <v>0.501556</v>
      </c>
      <c r="AU21" s="445">
        <v>0.61252700000000004</v>
      </c>
      <c r="AV21" s="445">
        <v>0.78049599999999997</v>
      </c>
      <c r="AW21" s="445">
        <v>0.79416900000000001</v>
      </c>
      <c r="AX21" s="445">
        <v>1.1660170000000001</v>
      </c>
      <c r="AY21" s="912">
        <v>1.4836849999999999</v>
      </c>
      <c r="AZ21" s="912">
        <v>1.2727980000000001</v>
      </c>
      <c r="BA21" s="912">
        <v>0.83678174838999997</v>
      </c>
      <c r="BB21" s="912">
        <v>0.54753600667000002</v>
      </c>
      <c r="BC21" s="368">
        <v>0.51775300000000002</v>
      </c>
      <c r="BD21" s="368">
        <v>0.52560560000000001</v>
      </c>
      <c r="BE21" s="368">
        <v>0.57162559999999996</v>
      </c>
      <c r="BF21" s="368">
        <v>0.60894150000000002</v>
      </c>
      <c r="BG21" s="368">
        <v>0.69402779999999997</v>
      </c>
      <c r="BH21" s="368">
        <v>0.8328721</v>
      </c>
      <c r="BI21" s="368">
        <v>0.92847460000000004</v>
      </c>
      <c r="BJ21" s="368">
        <v>1.0558609999999999</v>
      </c>
      <c r="BK21" s="368">
        <v>1.2979849999999999</v>
      </c>
      <c r="BL21" s="368">
        <v>1.1521330000000001</v>
      </c>
      <c r="BM21" s="368">
        <v>0.84905529999999996</v>
      </c>
      <c r="BN21" s="368">
        <v>0.65297760000000005</v>
      </c>
      <c r="BO21" s="368">
        <v>0.52626139999999999</v>
      </c>
      <c r="BP21" s="368">
        <v>0.52638240000000003</v>
      </c>
      <c r="BQ21" s="368">
        <v>0.56713199999999997</v>
      </c>
      <c r="BR21" s="368">
        <v>0.60326800000000003</v>
      </c>
      <c r="BS21" s="368">
        <v>0.69242459999999995</v>
      </c>
      <c r="BT21" s="368">
        <v>0.8091853</v>
      </c>
      <c r="BU21" s="368">
        <v>0.94402339999999996</v>
      </c>
      <c r="BV21" s="368">
        <v>1.0486009999999999</v>
      </c>
    </row>
    <row r="22" spans="1:74" x14ac:dyDescent="0.2">
      <c r="A22" s="273" t="s">
        <v>575</v>
      </c>
      <c r="B22" s="582" t="s">
        <v>1152</v>
      </c>
      <c r="C22" s="445">
        <v>0.32264500000000002</v>
      </c>
      <c r="D22" s="445">
        <v>0.26632099999999997</v>
      </c>
      <c r="E22" s="445">
        <v>0.28154800000000002</v>
      </c>
      <c r="F22" s="445">
        <v>0.31236700000000001</v>
      </c>
      <c r="G22" s="445">
        <v>0.33790300000000001</v>
      </c>
      <c r="H22" s="445">
        <v>0.31786700000000001</v>
      </c>
      <c r="I22" s="445">
        <v>0.31119400000000003</v>
      </c>
      <c r="J22" s="445">
        <v>0.31103199999999998</v>
      </c>
      <c r="K22" s="445">
        <v>0.28570000000000001</v>
      </c>
      <c r="L22" s="445">
        <v>0.27645199999999998</v>
      </c>
      <c r="M22" s="445">
        <v>0.31433299999999997</v>
      </c>
      <c r="N22" s="445">
        <v>0.32351600000000003</v>
      </c>
      <c r="O22" s="445">
        <v>0.29812899999999998</v>
      </c>
      <c r="P22" s="445">
        <v>0.29049999999999998</v>
      </c>
      <c r="Q22" s="445">
        <v>0.304226</v>
      </c>
      <c r="R22" s="445">
        <v>0.30213299999999998</v>
      </c>
      <c r="S22" s="445">
        <v>0.29716100000000001</v>
      </c>
      <c r="T22" s="445">
        <v>0.28060000000000002</v>
      </c>
      <c r="U22" s="445">
        <v>0.28990300000000002</v>
      </c>
      <c r="V22" s="445">
        <v>0.28135500000000002</v>
      </c>
      <c r="W22" s="445">
        <v>0.26066699999999998</v>
      </c>
      <c r="X22" s="445">
        <v>0.231548</v>
      </c>
      <c r="Y22" s="445">
        <v>0.2404</v>
      </c>
      <c r="Z22" s="445">
        <v>0.237452</v>
      </c>
      <c r="AA22" s="445">
        <v>0.26019399999999998</v>
      </c>
      <c r="AB22" s="445">
        <v>0.244893</v>
      </c>
      <c r="AC22" s="445">
        <v>0.25196800000000003</v>
      </c>
      <c r="AD22" s="445">
        <v>0.270233</v>
      </c>
      <c r="AE22" s="445">
        <v>0.27616099999999999</v>
      </c>
      <c r="AF22" s="445">
        <v>0.267233</v>
      </c>
      <c r="AG22" s="445">
        <v>0.26629000000000003</v>
      </c>
      <c r="AH22" s="445">
        <v>0.27222600000000002</v>
      </c>
      <c r="AI22" s="445">
        <v>0.259967</v>
      </c>
      <c r="AJ22" s="445">
        <v>0.24209700000000001</v>
      </c>
      <c r="AK22" s="445">
        <v>0.27946700000000002</v>
      </c>
      <c r="AL22" s="445">
        <v>0.31283899999999998</v>
      </c>
      <c r="AM22" s="445">
        <v>0.26380700000000001</v>
      </c>
      <c r="AN22" s="445">
        <v>0.238759</v>
      </c>
      <c r="AO22" s="445">
        <v>0.26745200000000002</v>
      </c>
      <c r="AP22" s="445">
        <v>0.28226699999999999</v>
      </c>
      <c r="AQ22" s="445">
        <v>0.28712900000000002</v>
      </c>
      <c r="AR22" s="445">
        <v>0.27943299999999999</v>
      </c>
      <c r="AS22" s="445">
        <v>0.26871</v>
      </c>
      <c r="AT22" s="445">
        <v>0.27396799999999999</v>
      </c>
      <c r="AU22" s="445">
        <v>0.27096700000000001</v>
      </c>
      <c r="AV22" s="445">
        <v>0.28093600000000002</v>
      </c>
      <c r="AW22" s="445">
        <v>0.29666700000000001</v>
      </c>
      <c r="AX22" s="445">
        <v>0.294742</v>
      </c>
      <c r="AY22" s="912">
        <v>0.28135500000000002</v>
      </c>
      <c r="AZ22" s="912">
        <v>0.26203599999999999</v>
      </c>
      <c r="BA22" s="912">
        <v>0.2884118</v>
      </c>
      <c r="BB22" s="912">
        <v>0.28995510000000002</v>
      </c>
      <c r="BC22" s="368">
        <v>0.28560530000000001</v>
      </c>
      <c r="BD22" s="368">
        <v>0.28968250000000001</v>
      </c>
      <c r="BE22" s="368">
        <v>0.28567690000000001</v>
      </c>
      <c r="BF22" s="368">
        <v>0.28291640000000001</v>
      </c>
      <c r="BG22" s="368">
        <v>0.28017550000000002</v>
      </c>
      <c r="BH22" s="368">
        <v>0.27084409999999998</v>
      </c>
      <c r="BI22" s="368">
        <v>0.28551270000000001</v>
      </c>
      <c r="BJ22" s="368">
        <v>0.30115920000000002</v>
      </c>
      <c r="BK22" s="368">
        <v>0.29783229999999999</v>
      </c>
      <c r="BL22" s="368">
        <v>0.2852808</v>
      </c>
      <c r="BM22" s="368">
        <v>0.29349789999999998</v>
      </c>
      <c r="BN22" s="368">
        <v>0.28731400000000001</v>
      </c>
      <c r="BO22" s="368">
        <v>0.2861206</v>
      </c>
      <c r="BP22" s="368">
        <v>0.28869149999999999</v>
      </c>
      <c r="BQ22" s="368">
        <v>0.28399869999999999</v>
      </c>
      <c r="BR22" s="368">
        <v>0.27833669999999999</v>
      </c>
      <c r="BS22" s="368">
        <v>0.27508060000000001</v>
      </c>
      <c r="BT22" s="368">
        <v>0.26608019999999999</v>
      </c>
      <c r="BU22" s="368">
        <v>0.28220590000000001</v>
      </c>
      <c r="BV22" s="368">
        <v>0.29916520000000002</v>
      </c>
    </row>
    <row r="23" spans="1:74" x14ac:dyDescent="0.2">
      <c r="A23" s="273" t="s">
        <v>529</v>
      </c>
      <c r="B23" s="582" t="s">
        <v>1153</v>
      </c>
      <c r="C23" s="445">
        <v>0.245423</v>
      </c>
      <c r="D23" s="445">
        <v>0.17302400000000001</v>
      </c>
      <c r="E23" s="445">
        <v>0.22633400000000001</v>
      </c>
      <c r="F23" s="445">
        <v>0.21444199999999999</v>
      </c>
      <c r="G23" s="445">
        <v>0.31209900000000002</v>
      </c>
      <c r="H23" s="445">
        <v>0.33402700000000002</v>
      </c>
      <c r="I23" s="445">
        <v>0.26347900000000002</v>
      </c>
      <c r="J23" s="445">
        <v>0.26367699999999999</v>
      </c>
      <c r="K23" s="445">
        <v>0.24637700000000001</v>
      </c>
      <c r="L23" s="445">
        <v>0.17616499999999999</v>
      </c>
      <c r="M23" s="445">
        <v>0.18772800000000001</v>
      </c>
      <c r="N23" s="445">
        <v>0.24182000000000001</v>
      </c>
      <c r="O23" s="445">
        <v>0.21884100000000001</v>
      </c>
      <c r="P23" s="445">
        <v>0.14651500000000001</v>
      </c>
      <c r="Q23" s="445">
        <v>0.26138299999999998</v>
      </c>
      <c r="R23" s="445">
        <v>0.21413299999999999</v>
      </c>
      <c r="S23" s="445">
        <v>0.20976400000000001</v>
      </c>
      <c r="T23" s="445">
        <v>0.27854299999999999</v>
      </c>
      <c r="U23" s="445">
        <v>0.26926299999999997</v>
      </c>
      <c r="V23" s="445">
        <v>0.30196699999999999</v>
      </c>
      <c r="W23" s="445">
        <v>0.22064700000000001</v>
      </c>
      <c r="X23" s="445">
        <v>0.21949399999999999</v>
      </c>
      <c r="Y23" s="445">
        <v>0.23280500000000001</v>
      </c>
      <c r="Z23" s="445">
        <v>0.15066099999999999</v>
      </c>
      <c r="AA23" s="445">
        <v>0.24465999999999999</v>
      </c>
      <c r="AB23" s="445">
        <v>0.19566800000000001</v>
      </c>
      <c r="AC23" s="445">
        <v>0.24015300000000001</v>
      </c>
      <c r="AD23" s="445">
        <v>0.30344599999999999</v>
      </c>
      <c r="AE23" s="445">
        <v>0.306695</v>
      </c>
      <c r="AF23" s="445">
        <v>0.30244700000000002</v>
      </c>
      <c r="AG23" s="445">
        <v>0.37496299999999999</v>
      </c>
      <c r="AH23" s="445">
        <v>0.27537800000000001</v>
      </c>
      <c r="AI23" s="445">
        <v>0.33016699999999999</v>
      </c>
      <c r="AJ23" s="445">
        <v>0.298429</v>
      </c>
      <c r="AK23" s="445">
        <v>0.41516799999999998</v>
      </c>
      <c r="AL23" s="445">
        <v>0.32350000000000001</v>
      </c>
      <c r="AM23" s="445">
        <v>0.26201400000000002</v>
      </c>
      <c r="AN23" s="445">
        <v>0.25264500000000001</v>
      </c>
      <c r="AO23" s="445">
        <v>0.32616299999999998</v>
      </c>
      <c r="AP23" s="445">
        <v>0.24937599999999999</v>
      </c>
      <c r="AQ23" s="445">
        <v>0.32455200000000001</v>
      </c>
      <c r="AR23" s="445">
        <v>0.35561599999999999</v>
      </c>
      <c r="AS23" s="445">
        <v>0.311247</v>
      </c>
      <c r="AT23" s="445">
        <v>0.30401</v>
      </c>
      <c r="AU23" s="445">
        <v>0.374531</v>
      </c>
      <c r="AV23" s="445">
        <v>0.268758</v>
      </c>
      <c r="AW23" s="445">
        <v>0.26661299999999999</v>
      </c>
      <c r="AX23" s="445">
        <v>0.28980800000000001</v>
      </c>
      <c r="AY23" s="912">
        <v>0.22340299999999999</v>
      </c>
      <c r="AZ23" s="912">
        <v>0.19267899999999999</v>
      </c>
      <c r="BA23" s="912">
        <v>0.2384433</v>
      </c>
      <c r="BB23" s="912">
        <v>0.25769589999999998</v>
      </c>
      <c r="BC23" s="368">
        <v>0.2979752</v>
      </c>
      <c r="BD23" s="368">
        <v>0.27192630000000001</v>
      </c>
      <c r="BE23" s="368">
        <v>0.31763910000000001</v>
      </c>
      <c r="BF23" s="368">
        <v>0.23580999999999999</v>
      </c>
      <c r="BG23" s="368">
        <v>0.26202419999999998</v>
      </c>
      <c r="BH23" s="368">
        <v>0.30430889999999999</v>
      </c>
      <c r="BI23" s="368">
        <v>0.34261350000000002</v>
      </c>
      <c r="BJ23" s="368">
        <v>0.30874410000000002</v>
      </c>
      <c r="BK23" s="368">
        <v>0.233157</v>
      </c>
      <c r="BL23" s="368">
        <v>0.24566499999999999</v>
      </c>
      <c r="BM23" s="368">
        <v>0.25903409999999999</v>
      </c>
      <c r="BN23" s="368">
        <v>0.28636869999999998</v>
      </c>
      <c r="BO23" s="368">
        <v>0.28807579999999999</v>
      </c>
      <c r="BP23" s="368">
        <v>0.30116359999999998</v>
      </c>
      <c r="BQ23" s="368">
        <v>0.3044753</v>
      </c>
      <c r="BR23" s="368">
        <v>0.27475539999999998</v>
      </c>
      <c r="BS23" s="368">
        <v>0.2305827</v>
      </c>
      <c r="BT23" s="368">
        <v>0.29986699999999999</v>
      </c>
      <c r="BU23" s="368">
        <v>0.30636560000000002</v>
      </c>
      <c r="BV23" s="368">
        <v>0.3124556</v>
      </c>
    </row>
    <row r="24" spans="1:74" x14ac:dyDescent="0.2">
      <c r="A24" s="273"/>
      <c r="B24" s="581"/>
      <c r="C24" s="590"/>
      <c r="D24" s="590"/>
      <c r="E24" s="590"/>
      <c r="F24" s="590"/>
      <c r="G24" s="590"/>
      <c r="H24" s="590"/>
      <c r="I24" s="590"/>
      <c r="J24" s="590"/>
      <c r="K24" s="590"/>
      <c r="L24" s="590"/>
      <c r="M24" s="590"/>
      <c r="N24" s="590"/>
      <c r="O24" s="590"/>
      <c r="P24" s="590"/>
      <c r="Q24" s="590"/>
      <c r="R24" s="590"/>
      <c r="S24" s="590"/>
      <c r="T24" s="590"/>
      <c r="U24" s="590"/>
      <c r="V24" s="590"/>
      <c r="W24" s="590"/>
      <c r="X24" s="590"/>
      <c r="Y24" s="590"/>
      <c r="Z24" s="590"/>
      <c r="AA24" s="590"/>
      <c r="AB24" s="590"/>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934"/>
      <c r="AZ24" s="934"/>
      <c r="BA24" s="934"/>
      <c r="BB24" s="934"/>
      <c r="BC24" s="592"/>
      <c r="BD24" s="592"/>
      <c r="BE24" s="592"/>
      <c r="BF24" s="592"/>
      <c r="BG24" s="592"/>
      <c r="BH24" s="592"/>
      <c r="BI24" s="592"/>
      <c r="BJ24" s="592"/>
      <c r="BK24" s="592"/>
      <c r="BL24" s="592"/>
      <c r="BM24" s="592"/>
      <c r="BN24" s="592"/>
      <c r="BO24" s="592"/>
      <c r="BP24" s="592"/>
      <c r="BQ24" s="592"/>
      <c r="BR24" s="592"/>
      <c r="BS24" s="592"/>
      <c r="BT24" s="592"/>
      <c r="BU24" s="592"/>
      <c r="BV24" s="592"/>
    </row>
    <row r="25" spans="1:74" s="282" customFormat="1" x14ac:dyDescent="0.2">
      <c r="A25" s="560" t="s">
        <v>536</v>
      </c>
      <c r="B25" s="577" t="s">
        <v>1157</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-3.0819390000000002</v>
      </c>
      <c r="AX25" s="101">
        <v>-2.9421629999999999</v>
      </c>
      <c r="AY25" s="930">
        <v>-2.77542</v>
      </c>
      <c r="AZ25" s="930">
        <v>-2.8681390000000002</v>
      </c>
      <c r="BA25" s="930">
        <v>-2.8716694</v>
      </c>
      <c r="BB25" s="930">
        <v>-3.0078303000000002</v>
      </c>
      <c r="BC25" s="576">
        <v>-2.771601</v>
      </c>
      <c r="BD25" s="576">
        <v>-2.7618870000000002</v>
      </c>
      <c r="BE25" s="576">
        <v>-2.702305</v>
      </c>
      <c r="BF25" s="576">
        <v>-2.8288630000000001</v>
      </c>
      <c r="BG25" s="576">
        <v>-2.816446</v>
      </c>
      <c r="BH25" s="576">
        <v>-2.7794020000000002</v>
      </c>
      <c r="BI25" s="576">
        <v>-2.948709</v>
      </c>
      <c r="BJ25" s="576">
        <v>-3.0111539999999999</v>
      </c>
      <c r="BK25" s="576">
        <v>-2.9452090000000002</v>
      </c>
      <c r="BL25" s="576">
        <v>-2.8936929999999998</v>
      </c>
      <c r="BM25" s="576">
        <v>-3.0617869999999998</v>
      </c>
      <c r="BN25" s="576">
        <v>-3.01207</v>
      </c>
      <c r="BO25" s="576">
        <v>-3.063618</v>
      </c>
      <c r="BP25" s="576">
        <v>-3.0676559999999999</v>
      </c>
      <c r="BQ25" s="576">
        <v>-2.9791560000000001</v>
      </c>
      <c r="BR25" s="576">
        <v>-2.9940989999999998</v>
      </c>
      <c r="BS25" s="576">
        <v>-3.0134460000000001</v>
      </c>
      <c r="BT25" s="576">
        <v>-3.104867</v>
      </c>
      <c r="BU25" s="576">
        <v>-3.1735910000000001</v>
      </c>
      <c r="BV25" s="576">
        <v>-3.237892</v>
      </c>
    </row>
    <row r="26" spans="1:74" x14ac:dyDescent="0.2">
      <c r="A26" s="273" t="s">
        <v>525</v>
      </c>
      <c r="B26" s="582" t="s">
        <v>1147</v>
      </c>
      <c r="C26" s="445">
        <v>-0.31598799999999999</v>
      </c>
      <c r="D26" s="445">
        <v>-0.24326400000000001</v>
      </c>
      <c r="E26" s="445">
        <v>-0.35239900000000002</v>
      </c>
      <c r="F26" s="445">
        <v>-0.32882800000000001</v>
      </c>
      <c r="G26" s="445">
        <v>-0.392899</v>
      </c>
      <c r="H26" s="445">
        <v>-0.41834199999999999</v>
      </c>
      <c r="I26" s="445">
        <v>-0.31873699999999999</v>
      </c>
      <c r="J26" s="445">
        <v>-0.44159100000000001</v>
      </c>
      <c r="K26" s="445">
        <v>-0.364145</v>
      </c>
      <c r="L26" s="445">
        <v>-0.39275199999999999</v>
      </c>
      <c r="M26" s="445">
        <v>-0.398511</v>
      </c>
      <c r="N26" s="445">
        <v>-0.45266699999999999</v>
      </c>
      <c r="O26" s="445">
        <v>-0.37527300000000002</v>
      </c>
      <c r="P26" s="445">
        <v>-0.39957500000000001</v>
      </c>
      <c r="Q26" s="445">
        <v>-0.43408999999999998</v>
      </c>
      <c r="R26" s="445">
        <v>-0.35388399999999998</v>
      </c>
      <c r="S26" s="445">
        <v>-0.39364900000000003</v>
      </c>
      <c r="T26" s="445">
        <v>-0.45976099999999998</v>
      </c>
      <c r="U26" s="445">
        <v>-0.41492099999999998</v>
      </c>
      <c r="V26" s="445">
        <v>-0.45024399999999998</v>
      </c>
      <c r="W26" s="445">
        <v>-0.390656</v>
      </c>
      <c r="X26" s="445">
        <v>-0.43077100000000002</v>
      </c>
      <c r="Y26" s="445">
        <v>-0.43722800000000001</v>
      </c>
      <c r="Z26" s="445">
        <v>-0.48331800000000003</v>
      </c>
      <c r="AA26" s="445">
        <v>-0.48628500000000002</v>
      </c>
      <c r="AB26" s="445">
        <v>-0.45819300000000002</v>
      </c>
      <c r="AC26" s="445">
        <v>-0.50349500000000003</v>
      </c>
      <c r="AD26" s="445">
        <v>-0.496506</v>
      </c>
      <c r="AE26" s="445">
        <v>-0.46613599999999999</v>
      </c>
      <c r="AF26" s="445">
        <v>-0.51195800000000002</v>
      </c>
      <c r="AG26" s="445">
        <v>-0.49518899999999999</v>
      </c>
      <c r="AH26" s="445">
        <v>-0.50918200000000002</v>
      </c>
      <c r="AI26" s="445">
        <v>-0.51039299999999999</v>
      </c>
      <c r="AJ26" s="445">
        <v>-0.43967400000000001</v>
      </c>
      <c r="AK26" s="445">
        <v>-0.40046300000000001</v>
      </c>
      <c r="AL26" s="445">
        <v>-0.37533</v>
      </c>
      <c r="AM26" s="445">
        <v>-0.50528399999999996</v>
      </c>
      <c r="AN26" s="445">
        <v>-0.496838</v>
      </c>
      <c r="AO26" s="445">
        <v>-0.43385899999999999</v>
      </c>
      <c r="AP26" s="445">
        <v>-0.465115</v>
      </c>
      <c r="AQ26" s="445">
        <v>-0.42747200000000002</v>
      </c>
      <c r="AR26" s="445">
        <v>-0.49068600000000001</v>
      </c>
      <c r="AS26" s="445">
        <v>-0.480348</v>
      </c>
      <c r="AT26" s="445">
        <v>-0.42063699999999998</v>
      </c>
      <c r="AU26" s="445">
        <v>-0.563778</v>
      </c>
      <c r="AV26" s="445">
        <v>-0.50371900000000003</v>
      </c>
      <c r="AW26" s="445">
        <v>-0.52557699999999996</v>
      </c>
      <c r="AX26" s="445">
        <v>-0.59191099999999996</v>
      </c>
      <c r="AY26" s="912">
        <v>-0.54325400000000001</v>
      </c>
      <c r="AZ26" s="912">
        <v>-0.63859500000000002</v>
      </c>
      <c r="BA26" s="912">
        <v>-0.49470550000000002</v>
      </c>
      <c r="BB26" s="912">
        <v>-0.49774180000000001</v>
      </c>
      <c r="BC26" s="368">
        <v>-0.49020219999999998</v>
      </c>
      <c r="BD26" s="368">
        <v>-0.52426099999999998</v>
      </c>
      <c r="BE26" s="368">
        <v>-0.50539000000000001</v>
      </c>
      <c r="BF26" s="368">
        <v>-0.53531660000000003</v>
      </c>
      <c r="BG26" s="368">
        <v>-0.53841320000000004</v>
      </c>
      <c r="BH26" s="368">
        <v>-0.56077169999999998</v>
      </c>
      <c r="BI26" s="368">
        <v>-0.55751410000000001</v>
      </c>
      <c r="BJ26" s="368">
        <v>-0.58322810000000003</v>
      </c>
      <c r="BK26" s="368">
        <v>-0.59360449999999998</v>
      </c>
      <c r="BL26" s="368">
        <v>-0.57835020000000004</v>
      </c>
      <c r="BM26" s="368">
        <v>-0.58138970000000001</v>
      </c>
      <c r="BN26" s="368">
        <v>-0.57454709999999998</v>
      </c>
      <c r="BO26" s="368">
        <v>-0.59586589999999995</v>
      </c>
      <c r="BP26" s="368">
        <v>-0.64049659999999997</v>
      </c>
      <c r="BQ26" s="368">
        <v>-0.62726479999999996</v>
      </c>
      <c r="BR26" s="368">
        <v>-0.66272889999999995</v>
      </c>
      <c r="BS26" s="368">
        <v>-0.67245310000000003</v>
      </c>
      <c r="BT26" s="368">
        <v>-0.69543440000000001</v>
      </c>
      <c r="BU26" s="368">
        <v>-0.69434779999999996</v>
      </c>
      <c r="BV26" s="368">
        <v>-0.72044149999999996</v>
      </c>
    </row>
    <row r="27" spans="1:74" x14ac:dyDescent="0.2">
      <c r="A27" s="273" t="s">
        <v>526</v>
      </c>
      <c r="B27" s="582" t="s">
        <v>1158</v>
      </c>
      <c r="C27" s="445">
        <v>-1.201052</v>
      </c>
      <c r="D27" s="445">
        <v>-0.96134900000000001</v>
      </c>
      <c r="E27" s="445">
        <v>-1.059785</v>
      </c>
      <c r="F27" s="445">
        <v>-1.30061</v>
      </c>
      <c r="G27" s="445">
        <v>-1.169959</v>
      </c>
      <c r="H27" s="445">
        <v>-1.3070360000000001</v>
      </c>
      <c r="I27" s="445">
        <v>-1.156085</v>
      </c>
      <c r="J27" s="445">
        <v>-1.2765340000000001</v>
      </c>
      <c r="K27" s="445">
        <v>-1.224502</v>
      </c>
      <c r="L27" s="445">
        <v>-1.1246240000000001</v>
      </c>
      <c r="M27" s="445">
        <v>-1.359056</v>
      </c>
      <c r="N27" s="445">
        <v>-1.2307779999999999</v>
      </c>
      <c r="O27" s="445">
        <v>-1.2274689999999999</v>
      </c>
      <c r="P27" s="445">
        <v>-1.149994</v>
      </c>
      <c r="Q27" s="445">
        <v>-1.2060839999999999</v>
      </c>
      <c r="R27" s="445">
        <v>-1.3134920000000001</v>
      </c>
      <c r="S27" s="445">
        <v>-1.2839929999999999</v>
      </c>
      <c r="T27" s="445">
        <v>-1.438733</v>
      </c>
      <c r="U27" s="445">
        <v>-1.2515000000000001</v>
      </c>
      <c r="V27" s="445">
        <v>-1.3592740000000001</v>
      </c>
      <c r="W27" s="445">
        <v>-1.2004570000000001</v>
      </c>
      <c r="X27" s="445">
        <v>-1.3140160000000001</v>
      </c>
      <c r="Y27" s="445">
        <v>-1.1867829999999999</v>
      </c>
      <c r="Z27" s="445">
        <v>-1.318559</v>
      </c>
      <c r="AA27" s="445">
        <v>-1.277976</v>
      </c>
      <c r="AB27" s="445">
        <v>-1.3912169999999999</v>
      </c>
      <c r="AC27" s="445">
        <v>-1.653159</v>
      </c>
      <c r="AD27" s="445">
        <v>-1.430364</v>
      </c>
      <c r="AE27" s="445">
        <v>-1.4457720000000001</v>
      </c>
      <c r="AF27" s="445">
        <v>-1.4437390000000001</v>
      </c>
      <c r="AG27" s="445">
        <v>-1.4658549999999999</v>
      </c>
      <c r="AH27" s="445">
        <v>-1.3848689999999999</v>
      </c>
      <c r="AI27" s="445">
        <v>-1.5376209999999999</v>
      </c>
      <c r="AJ27" s="445">
        <v>-1.5996360000000001</v>
      </c>
      <c r="AK27" s="445">
        <v>-1.650679</v>
      </c>
      <c r="AL27" s="445">
        <v>-1.6594949999999999</v>
      </c>
      <c r="AM27" s="445">
        <v>-1.5571550000000001</v>
      </c>
      <c r="AN27" s="445">
        <v>-1.6770640000000001</v>
      </c>
      <c r="AO27" s="445">
        <v>-1.556583</v>
      </c>
      <c r="AP27" s="445">
        <v>-1.594401</v>
      </c>
      <c r="AQ27" s="445">
        <v>-1.582409</v>
      </c>
      <c r="AR27" s="445">
        <v>-1.656655</v>
      </c>
      <c r="AS27" s="445">
        <v>-1.5543290000000001</v>
      </c>
      <c r="AT27" s="445">
        <v>-1.748154</v>
      </c>
      <c r="AU27" s="445">
        <v>-1.710774</v>
      </c>
      <c r="AV27" s="445">
        <v>-1.678439</v>
      </c>
      <c r="AW27" s="445">
        <v>-1.8698980000000001</v>
      </c>
      <c r="AX27" s="445">
        <v>-1.721951</v>
      </c>
      <c r="AY27" s="912">
        <v>-1.620573</v>
      </c>
      <c r="AZ27" s="912">
        <v>-1.6288450000000001</v>
      </c>
      <c r="BA27" s="912">
        <v>-1.71</v>
      </c>
      <c r="BB27" s="912">
        <v>-1.8329826</v>
      </c>
      <c r="BC27" s="368">
        <v>-1.6218060000000001</v>
      </c>
      <c r="BD27" s="368">
        <v>-1.5653010000000001</v>
      </c>
      <c r="BE27" s="368">
        <v>-1.5699430000000001</v>
      </c>
      <c r="BF27" s="368">
        <v>-1.566632</v>
      </c>
      <c r="BG27" s="368">
        <v>-1.608822</v>
      </c>
      <c r="BH27" s="368">
        <v>-1.5827850000000001</v>
      </c>
      <c r="BI27" s="368">
        <v>-1.7422960000000001</v>
      </c>
      <c r="BJ27" s="368">
        <v>-1.8057209999999999</v>
      </c>
      <c r="BK27" s="368">
        <v>-1.6440429999999999</v>
      </c>
      <c r="BL27" s="368">
        <v>-1.6257870000000001</v>
      </c>
      <c r="BM27" s="368">
        <v>-1.7454460000000001</v>
      </c>
      <c r="BN27" s="368">
        <v>-1.712197</v>
      </c>
      <c r="BO27" s="368">
        <v>-1.7359629999999999</v>
      </c>
      <c r="BP27" s="368">
        <v>-1.69313</v>
      </c>
      <c r="BQ27" s="368">
        <v>-1.658571</v>
      </c>
      <c r="BR27" s="368">
        <v>-1.600509</v>
      </c>
      <c r="BS27" s="368">
        <v>-1.6007549999999999</v>
      </c>
      <c r="BT27" s="368">
        <v>-1.681154</v>
      </c>
      <c r="BU27" s="368">
        <v>-1.7388380000000001</v>
      </c>
      <c r="BV27" s="368">
        <v>-1.848716</v>
      </c>
    </row>
    <row r="28" spans="1:74" x14ac:dyDescent="0.2">
      <c r="A28" s="273" t="s">
        <v>527</v>
      </c>
      <c r="B28" s="582" t="s">
        <v>1153</v>
      </c>
      <c r="C28" s="445">
        <v>-0.32599600000000001</v>
      </c>
      <c r="D28" s="445">
        <v>-0.285798</v>
      </c>
      <c r="E28" s="445">
        <v>-0.41586000000000001</v>
      </c>
      <c r="F28" s="445">
        <v>-0.41188900000000001</v>
      </c>
      <c r="G28" s="445">
        <v>-0.44028800000000001</v>
      </c>
      <c r="H28" s="445">
        <v>-0.37187199999999998</v>
      </c>
      <c r="I28" s="445">
        <v>-0.41281000000000001</v>
      </c>
      <c r="J28" s="445">
        <v>-0.43709500000000001</v>
      </c>
      <c r="K28" s="445">
        <v>-0.29815399999999997</v>
      </c>
      <c r="L28" s="445">
        <v>-0.39267400000000002</v>
      </c>
      <c r="M28" s="445">
        <v>-0.37167299999999998</v>
      </c>
      <c r="N28" s="445">
        <v>-0.286856</v>
      </c>
      <c r="O28" s="445">
        <v>-0.25077199999999999</v>
      </c>
      <c r="P28" s="445">
        <v>-0.298591</v>
      </c>
      <c r="Q28" s="445">
        <v>-0.33574599999999999</v>
      </c>
      <c r="R28" s="445">
        <v>-0.43086600000000003</v>
      </c>
      <c r="S28" s="445">
        <v>-0.48691499999999999</v>
      </c>
      <c r="T28" s="445">
        <v>-0.42652299999999999</v>
      </c>
      <c r="U28" s="445">
        <v>-0.345447</v>
      </c>
      <c r="V28" s="445">
        <v>-0.32774199999999998</v>
      </c>
      <c r="W28" s="445">
        <v>-0.43238399999999999</v>
      </c>
      <c r="X28" s="445">
        <v>-0.377442</v>
      </c>
      <c r="Y28" s="445">
        <v>-0.37562600000000002</v>
      </c>
      <c r="Z28" s="445">
        <v>-0.389403</v>
      </c>
      <c r="AA28" s="445">
        <v>-0.39708100000000002</v>
      </c>
      <c r="AB28" s="445">
        <v>-0.331368</v>
      </c>
      <c r="AC28" s="445">
        <v>-0.43581599999999998</v>
      </c>
      <c r="AD28" s="445">
        <v>-0.41938799999999998</v>
      </c>
      <c r="AE28" s="445">
        <v>-0.36749900000000002</v>
      </c>
      <c r="AF28" s="445">
        <v>-0.36075200000000002</v>
      </c>
      <c r="AG28" s="445">
        <v>-0.34126299999999998</v>
      </c>
      <c r="AH28" s="445">
        <v>-0.41646100000000003</v>
      </c>
      <c r="AI28" s="445">
        <v>-0.42943100000000001</v>
      </c>
      <c r="AJ28" s="445">
        <v>-0.44218299999999999</v>
      </c>
      <c r="AK28" s="445">
        <v>-0.40246300000000002</v>
      </c>
      <c r="AL28" s="445">
        <v>-0.39217800000000003</v>
      </c>
      <c r="AM28" s="445">
        <v>-0.307114</v>
      </c>
      <c r="AN28" s="445">
        <v>-0.44456000000000001</v>
      </c>
      <c r="AO28" s="445">
        <v>-0.46809499999999998</v>
      </c>
      <c r="AP28" s="445">
        <v>-0.51075700000000002</v>
      </c>
      <c r="AQ28" s="445">
        <v>-0.42241600000000001</v>
      </c>
      <c r="AR28" s="445">
        <v>-0.478016</v>
      </c>
      <c r="AS28" s="445">
        <v>-0.43636599999999998</v>
      </c>
      <c r="AT28" s="445">
        <v>-0.52373000000000003</v>
      </c>
      <c r="AU28" s="445">
        <v>-0.429234</v>
      </c>
      <c r="AV28" s="445">
        <v>-0.42827399999999999</v>
      </c>
      <c r="AW28" s="445">
        <v>-0.44951999999999998</v>
      </c>
      <c r="AX28" s="445">
        <v>-0.418514</v>
      </c>
      <c r="AY28" s="912">
        <v>-0.40672700000000001</v>
      </c>
      <c r="AZ28" s="912">
        <v>-0.44239400000000001</v>
      </c>
      <c r="BA28" s="912">
        <v>-0.46250479999999999</v>
      </c>
      <c r="BB28" s="912">
        <v>-0.45668310000000001</v>
      </c>
      <c r="BC28" s="368">
        <v>-0.4741303</v>
      </c>
      <c r="BD28" s="368">
        <v>-0.47537570000000001</v>
      </c>
      <c r="BE28" s="368">
        <v>-0.44697969999999998</v>
      </c>
      <c r="BF28" s="368">
        <v>-0.5317885</v>
      </c>
      <c r="BG28" s="368">
        <v>-0.46380660000000001</v>
      </c>
      <c r="BH28" s="368">
        <v>-0.43062329999999999</v>
      </c>
      <c r="BI28" s="368">
        <v>-0.43472090000000002</v>
      </c>
      <c r="BJ28" s="368">
        <v>-0.40595609999999999</v>
      </c>
      <c r="BK28" s="368">
        <v>-0.46773880000000001</v>
      </c>
      <c r="BL28" s="368">
        <v>-0.43744670000000002</v>
      </c>
      <c r="BM28" s="368">
        <v>-0.53049849999999998</v>
      </c>
      <c r="BN28" s="368">
        <v>-0.5244027</v>
      </c>
      <c r="BO28" s="368">
        <v>-0.56129649999999998</v>
      </c>
      <c r="BP28" s="368">
        <v>-0.54867790000000005</v>
      </c>
      <c r="BQ28" s="368">
        <v>-0.52211090000000004</v>
      </c>
      <c r="BR28" s="368">
        <v>-0.54247809999999996</v>
      </c>
      <c r="BS28" s="368">
        <v>-0.53956409999999999</v>
      </c>
      <c r="BT28" s="368">
        <v>-0.52575910000000003</v>
      </c>
      <c r="BU28" s="368">
        <v>-0.52855129999999995</v>
      </c>
      <c r="BV28" s="368">
        <v>-0.45395020000000003</v>
      </c>
    </row>
    <row r="29" spans="1:74" x14ac:dyDescent="0.2">
      <c r="A29" s="273" t="s">
        <v>100</v>
      </c>
      <c r="B29" s="582" t="s">
        <v>1149</v>
      </c>
      <c r="C29" s="445">
        <v>-0.18290500000000001</v>
      </c>
      <c r="D29" s="445">
        <v>-0.27209100000000003</v>
      </c>
      <c r="E29" s="445">
        <v>-0.21804999999999999</v>
      </c>
      <c r="F29" s="445">
        <v>-0.212726</v>
      </c>
      <c r="G29" s="445">
        <v>-0.21076900000000001</v>
      </c>
      <c r="H29" s="445">
        <v>-0.19778200000000001</v>
      </c>
      <c r="I29" s="445">
        <v>-0.16281799999999999</v>
      </c>
      <c r="J29" s="445">
        <v>-0.16953599999999999</v>
      </c>
      <c r="K29" s="445">
        <v>-0.19464899999999999</v>
      </c>
      <c r="L29" s="445">
        <v>-0.159223</v>
      </c>
      <c r="M29" s="445">
        <v>-0.18715899999999999</v>
      </c>
      <c r="N29" s="445">
        <v>-0.19587599999999999</v>
      </c>
      <c r="O29" s="445">
        <v>-0.18923899999999999</v>
      </c>
      <c r="P29" s="445">
        <v>-0.177649</v>
      </c>
      <c r="Q29" s="445">
        <v>-0.157309</v>
      </c>
      <c r="R29" s="445">
        <v>-0.16811200000000001</v>
      </c>
      <c r="S29" s="445">
        <v>-0.14660599999999999</v>
      </c>
      <c r="T29" s="445">
        <v>-0.192936</v>
      </c>
      <c r="U29" s="445">
        <v>-0.18790799999999999</v>
      </c>
      <c r="V29" s="445">
        <v>-0.177645</v>
      </c>
      <c r="W29" s="445">
        <v>-0.21041399999999999</v>
      </c>
      <c r="X29" s="445">
        <v>-0.104409</v>
      </c>
      <c r="Y29" s="445">
        <v>-0.176619</v>
      </c>
      <c r="Z29" s="445">
        <v>-0.17014799999999999</v>
      </c>
      <c r="AA29" s="445">
        <v>-0.16297</v>
      </c>
      <c r="AB29" s="445">
        <v>-0.17483000000000001</v>
      </c>
      <c r="AC29" s="445">
        <v>-0.147899</v>
      </c>
      <c r="AD29" s="445">
        <v>-0.14412900000000001</v>
      </c>
      <c r="AE29" s="445">
        <v>-0.17696100000000001</v>
      </c>
      <c r="AF29" s="445">
        <v>-0.17473</v>
      </c>
      <c r="AG29" s="445">
        <v>-0.13039899999999999</v>
      </c>
      <c r="AH29" s="445">
        <v>-0.14550299999999999</v>
      </c>
      <c r="AI29" s="445">
        <v>-0.122339</v>
      </c>
      <c r="AJ29" s="445">
        <v>-0.118267</v>
      </c>
      <c r="AK29" s="445">
        <v>-0.15235799999999999</v>
      </c>
      <c r="AL29" s="445">
        <v>-0.15143599999999999</v>
      </c>
      <c r="AM29" s="445">
        <v>-0.15246399999999999</v>
      </c>
      <c r="AN29" s="445">
        <v>-5.6542000000000002E-2</v>
      </c>
      <c r="AO29" s="445">
        <v>-0.12850300000000001</v>
      </c>
      <c r="AP29" s="445">
        <v>-0.16747000000000001</v>
      </c>
      <c r="AQ29" s="445">
        <v>-0.152671</v>
      </c>
      <c r="AR29" s="445">
        <v>-8.2910999999999999E-2</v>
      </c>
      <c r="AS29" s="445">
        <v>-0.169269</v>
      </c>
      <c r="AT29" s="445">
        <v>-8.9409000000000002E-2</v>
      </c>
      <c r="AU29" s="445">
        <v>-0.172488</v>
      </c>
      <c r="AV29" s="445">
        <v>-0.14219200000000001</v>
      </c>
      <c r="AW29" s="445">
        <v>-0.23694399999999999</v>
      </c>
      <c r="AX29" s="445">
        <v>-0.209787</v>
      </c>
      <c r="AY29" s="912">
        <v>-0.20486599999999999</v>
      </c>
      <c r="AZ29" s="912">
        <v>-0.158305</v>
      </c>
      <c r="BA29" s="912">
        <v>-0.2044591</v>
      </c>
      <c r="BB29" s="912">
        <v>-0.2204228</v>
      </c>
      <c r="BC29" s="368">
        <v>-0.18546190000000001</v>
      </c>
      <c r="BD29" s="368">
        <v>-0.1969494</v>
      </c>
      <c r="BE29" s="368">
        <v>-0.17999270000000001</v>
      </c>
      <c r="BF29" s="368">
        <v>-0.1951252</v>
      </c>
      <c r="BG29" s="368">
        <v>-0.20540449999999999</v>
      </c>
      <c r="BH29" s="368">
        <v>-0.2052224</v>
      </c>
      <c r="BI29" s="368">
        <v>-0.2141777</v>
      </c>
      <c r="BJ29" s="368">
        <v>-0.21624869999999999</v>
      </c>
      <c r="BK29" s="368">
        <v>-0.23982239999999999</v>
      </c>
      <c r="BL29" s="368">
        <v>-0.25210939999999998</v>
      </c>
      <c r="BM29" s="368">
        <v>-0.204453</v>
      </c>
      <c r="BN29" s="368">
        <v>-0.20092270000000001</v>
      </c>
      <c r="BO29" s="368">
        <v>-0.1704928</v>
      </c>
      <c r="BP29" s="368">
        <v>-0.18535170000000001</v>
      </c>
      <c r="BQ29" s="368">
        <v>-0.17120969999999999</v>
      </c>
      <c r="BR29" s="368">
        <v>-0.1883831</v>
      </c>
      <c r="BS29" s="368">
        <v>-0.20067370000000001</v>
      </c>
      <c r="BT29" s="368">
        <v>-0.20251959999999999</v>
      </c>
      <c r="BU29" s="368">
        <v>-0.21185380000000001</v>
      </c>
      <c r="BV29" s="368">
        <v>-0.2147847</v>
      </c>
    </row>
    <row r="30" spans="1:74" x14ac:dyDescent="0.2">
      <c r="A30" s="273"/>
      <c r="B30" s="581"/>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912"/>
      <c r="AZ30" s="912"/>
      <c r="BA30" s="912"/>
      <c r="BB30" s="912"/>
      <c r="BC30" s="368"/>
      <c r="BD30" s="368"/>
      <c r="BE30" s="368"/>
      <c r="BF30" s="368"/>
      <c r="BG30" s="368"/>
      <c r="BH30" s="368"/>
      <c r="BI30" s="368"/>
      <c r="BJ30" s="368"/>
      <c r="BK30" s="368"/>
      <c r="BL30" s="368"/>
      <c r="BM30" s="368"/>
      <c r="BN30" s="368"/>
      <c r="BO30" s="368"/>
      <c r="BP30" s="368"/>
      <c r="BQ30" s="368"/>
      <c r="BR30" s="368"/>
      <c r="BS30" s="368"/>
      <c r="BT30" s="368"/>
      <c r="BU30" s="368"/>
      <c r="BV30" s="368"/>
    </row>
    <row r="31" spans="1:74" s="282" customFormat="1" x14ac:dyDescent="0.2">
      <c r="A31" s="565" t="s">
        <v>535</v>
      </c>
      <c r="B31" s="577" t="s">
        <v>1159</v>
      </c>
      <c r="C31" s="328">
        <v>197.22988000000001</v>
      </c>
      <c r="D31" s="328">
        <v>178.06336899999999</v>
      </c>
      <c r="E31" s="328">
        <v>176.882181</v>
      </c>
      <c r="F31" s="328">
        <v>185.83204900000001</v>
      </c>
      <c r="G31" s="328">
        <v>196.36487199999999</v>
      </c>
      <c r="H31" s="328">
        <v>205.29779600000001</v>
      </c>
      <c r="I31" s="328">
        <v>221.754276</v>
      </c>
      <c r="J31" s="328">
        <v>229.26124799999999</v>
      </c>
      <c r="K31" s="328">
        <v>235.50357700000001</v>
      </c>
      <c r="L31" s="328">
        <v>235.73503299999999</v>
      </c>
      <c r="M31" s="328">
        <v>220.683379</v>
      </c>
      <c r="N31" s="328">
        <v>193.052471</v>
      </c>
      <c r="O31" s="328">
        <v>160.87744900000001</v>
      </c>
      <c r="P31" s="328">
        <v>141.07776200000001</v>
      </c>
      <c r="Q31" s="328">
        <v>142.11115699999999</v>
      </c>
      <c r="R31" s="328">
        <v>154.29309699999999</v>
      </c>
      <c r="S31" s="328">
        <v>177.48304099999999</v>
      </c>
      <c r="T31" s="328">
        <v>186.72917699999999</v>
      </c>
      <c r="U31" s="328">
        <v>208.541369</v>
      </c>
      <c r="V31" s="328">
        <v>230.774023</v>
      </c>
      <c r="W31" s="328">
        <v>243.70535000000001</v>
      </c>
      <c r="X31" s="328">
        <v>243.01998399999999</v>
      </c>
      <c r="Y31" s="328">
        <v>236.15490500000001</v>
      </c>
      <c r="Z31" s="328">
        <v>211.14952099999999</v>
      </c>
      <c r="AA31" s="328">
        <v>187.896445</v>
      </c>
      <c r="AB31" s="328">
        <v>174.685643</v>
      </c>
      <c r="AC31" s="328">
        <v>173.949138</v>
      </c>
      <c r="AD31" s="328">
        <v>187.93352400000001</v>
      </c>
      <c r="AE31" s="328">
        <v>207.05935700000001</v>
      </c>
      <c r="AF31" s="328">
        <v>225.71730600000001</v>
      </c>
      <c r="AG31" s="328">
        <v>242.93247600000001</v>
      </c>
      <c r="AH31" s="328">
        <v>266.99305399999997</v>
      </c>
      <c r="AI31" s="328">
        <v>277.21147300000001</v>
      </c>
      <c r="AJ31" s="328">
        <v>274.01406400000002</v>
      </c>
      <c r="AK31" s="328">
        <v>254.801704</v>
      </c>
      <c r="AL31" s="328">
        <v>223.298676</v>
      </c>
      <c r="AM31" s="328">
        <v>185.572822</v>
      </c>
      <c r="AN31" s="328">
        <v>163.32581099999999</v>
      </c>
      <c r="AO31" s="328">
        <v>169.183324</v>
      </c>
      <c r="AP31" s="328">
        <v>188.516414</v>
      </c>
      <c r="AQ31" s="328">
        <v>214.52483899999999</v>
      </c>
      <c r="AR31" s="328">
        <v>235.056847</v>
      </c>
      <c r="AS31" s="328">
        <v>264.63737700000001</v>
      </c>
      <c r="AT31" s="328">
        <v>278.24472700000001</v>
      </c>
      <c r="AU31" s="328">
        <v>277.42261100000002</v>
      </c>
      <c r="AV31" s="328">
        <v>269.607191</v>
      </c>
      <c r="AW31" s="328">
        <v>253.86951099999999</v>
      </c>
      <c r="AX31" s="328">
        <v>226.022458</v>
      </c>
      <c r="AY31" s="931">
        <v>184.688322</v>
      </c>
      <c r="AZ31" s="931">
        <v>163.02121600000001</v>
      </c>
      <c r="BA31" s="931">
        <v>165.71799999999999</v>
      </c>
      <c r="BB31" s="931">
        <v>182.74271303</v>
      </c>
      <c r="BC31" s="453">
        <v>207.11539999999999</v>
      </c>
      <c r="BD31" s="453">
        <v>230.9375</v>
      </c>
      <c r="BE31" s="453">
        <v>253.45699999999999</v>
      </c>
      <c r="BF31" s="453">
        <v>275.52949999999998</v>
      </c>
      <c r="BG31" s="453">
        <v>284.57560000000001</v>
      </c>
      <c r="BH31" s="453">
        <v>282.45229999999998</v>
      </c>
      <c r="BI31" s="453">
        <v>266.36419999999998</v>
      </c>
      <c r="BJ31" s="453">
        <v>240.97409999999999</v>
      </c>
      <c r="BK31" s="453">
        <v>214.92679999999999</v>
      </c>
      <c r="BL31" s="453">
        <v>199.72499999999999</v>
      </c>
      <c r="BM31" s="453">
        <v>200.477</v>
      </c>
      <c r="BN31" s="453">
        <v>214.2594</v>
      </c>
      <c r="BO31" s="453">
        <v>234.5684</v>
      </c>
      <c r="BP31" s="453">
        <v>253.03909999999999</v>
      </c>
      <c r="BQ31" s="453">
        <v>272.79480000000001</v>
      </c>
      <c r="BR31" s="453">
        <v>292.39670000000001</v>
      </c>
      <c r="BS31" s="453">
        <v>300.29270000000002</v>
      </c>
      <c r="BT31" s="453">
        <v>294.29129999999998</v>
      </c>
      <c r="BU31" s="453">
        <v>277.87880000000001</v>
      </c>
      <c r="BV31" s="453">
        <v>251.11760000000001</v>
      </c>
    </row>
    <row r="32" spans="1:74" x14ac:dyDescent="0.2">
      <c r="A32" s="273" t="s">
        <v>530</v>
      </c>
      <c r="B32" s="582" t="s">
        <v>1147</v>
      </c>
      <c r="C32" s="591">
        <v>68.323999999999998</v>
      </c>
      <c r="D32" s="591">
        <v>69.248000000000005</v>
      </c>
      <c r="E32" s="591">
        <v>73.39</v>
      </c>
      <c r="F32" s="591">
        <v>74.856999999999999</v>
      </c>
      <c r="G32" s="591">
        <v>72.147999999999996</v>
      </c>
      <c r="H32" s="591">
        <v>70.045000000000002</v>
      </c>
      <c r="I32" s="591">
        <v>71.266999999999996</v>
      </c>
      <c r="J32" s="591">
        <v>68.629000000000005</v>
      </c>
      <c r="K32" s="591">
        <v>69.63</v>
      </c>
      <c r="L32" s="591">
        <v>69.197000000000003</v>
      </c>
      <c r="M32" s="591">
        <v>69.98</v>
      </c>
      <c r="N32" s="591">
        <v>63.204000000000001</v>
      </c>
      <c r="O32" s="591">
        <v>54.59</v>
      </c>
      <c r="P32" s="591">
        <v>49.136000000000003</v>
      </c>
      <c r="Q32" s="591">
        <v>49.643000000000001</v>
      </c>
      <c r="R32" s="591">
        <v>51.323999999999998</v>
      </c>
      <c r="S32" s="591">
        <v>53.750999999999998</v>
      </c>
      <c r="T32" s="591">
        <v>49.872999999999998</v>
      </c>
      <c r="U32" s="591">
        <v>47.518999999999998</v>
      </c>
      <c r="V32" s="591">
        <v>50.063000000000002</v>
      </c>
      <c r="W32" s="591">
        <v>52.158999999999999</v>
      </c>
      <c r="X32" s="591">
        <v>52.713000000000001</v>
      </c>
      <c r="Y32" s="591">
        <v>56.796999999999997</v>
      </c>
      <c r="Z32" s="591">
        <v>53.545999999999999</v>
      </c>
      <c r="AA32" s="591">
        <v>52.497999999999998</v>
      </c>
      <c r="AB32" s="591">
        <v>52.121000000000002</v>
      </c>
      <c r="AC32" s="591">
        <v>54.469000000000001</v>
      </c>
      <c r="AD32" s="591">
        <v>56.710999999999999</v>
      </c>
      <c r="AE32" s="591">
        <v>54.235999999999997</v>
      </c>
      <c r="AF32" s="591">
        <v>51.518999999999998</v>
      </c>
      <c r="AG32" s="591">
        <v>48.314999999999998</v>
      </c>
      <c r="AH32" s="591">
        <v>51.042000000000002</v>
      </c>
      <c r="AI32" s="591">
        <v>57.296999999999997</v>
      </c>
      <c r="AJ32" s="591">
        <v>66.185000000000002</v>
      </c>
      <c r="AK32" s="591">
        <v>72.043000000000006</v>
      </c>
      <c r="AL32" s="591">
        <v>65.796000000000006</v>
      </c>
      <c r="AM32" s="591">
        <v>58.28</v>
      </c>
      <c r="AN32" s="591">
        <v>53.491</v>
      </c>
      <c r="AO32" s="591">
        <v>58.250999999999998</v>
      </c>
      <c r="AP32" s="591">
        <v>66.539000000000001</v>
      </c>
      <c r="AQ32" s="591">
        <v>72.078000000000003</v>
      </c>
      <c r="AR32" s="591">
        <v>75.277000000000001</v>
      </c>
      <c r="AS32" s="591">
        <v>80.888999999999996</v>
      </c>
      <c r="AT32" s="591">
        <v>79.498999999999995</v>
      </c>
      <c r="AU32" s="591">
        <v>77.227000000000004</v>
      </c>
      <c r="AV32" s="591">
        <v>75.301000000000002</v>
      </c>
      <c r="AW32" s="591">
        <v>76.966999999999999</v>
      </c>
      <c r="AX32" s="591">
        <v>71.552999999999997</v>
      </c>
      <c r="AY32" s="914">
        <v>61.716000000000001</v>
      </c>
      <c r="AZ32" s="914">
        <v>56.2</v>
      </c>
      <c r="BA32" s="914">
        <v>56.560049178</v>
      </c>
      <c r="BB32" s="914">
        <v>59.942175597999999</v>
      </c>
      <c r="BC32" s="370">
        <v>60.135950000000001</v>
      </c>
      <c r="BD32" s="370">
        <v>58.797249999999998</v>
      </c>
      <c r="BE32" s="370">
        <v>57.632330000000003</v>
      </c>
      <c r="BF32" s="370">
        <v>58.427970000000002</v>
      </c>
      <c r="BG32" s="370">
        <v>60.203020000000002</v>
      </c>
      <c r="BH32" s="370">
        <v>62.616909999999997</v>
      </c>
      <c r="BI32" s="370">
        <v>64.583929999999995</v>
      </c>
      <c r="BJ32" s="370">
        <v>62.078209999999999</v>
      </c>
      <c r="BK32" s="370">
        <v>60.065269999999998</v>
      </c>
      <c r="BL32" s="370">
        <v>59.535519999999998</v>
      </c>
      <c r="BM32" s="370">
        <v>61.274389999999997</v>
      </c>
      <c r="BN32" s="370">
        <v>63.477440000000001</v>
      </c>
      <c r="BO32" s="370">
        <v>64.788589999999999</v>
      </c>
      <c r="BP32" s="370">
        <v>64.236949999999993</v>
      </c>
      <c r="BQ32" s="370">
        <v>63.891660000000002</v>
      </c>
      <c r="BR32" s="370">
        <v>64.525329999999997</v>
      </c>
      <c r="BS32" s="370">
        <v>66.242099999999994</v>
      </c>
      <c r="BT32" s="370">
        <v>68.343369999999993</v>
      </c>
      <c r="BU32" s="370">
        <v>70.298299999999998</v>
      </c>
      <c r="BV32" s="370">
        <v>67.592230000000001</v>
      </c>
    </row>
    <row r="33" spans="1:77" x14ac:dyDescent="0.2">
      <c r="A33" s="273" t="s">
        <v>576</v>
      </c>
      <c r="B33" s="582" t="s">
        <v>942</v>
      </c>
      <c r="C33" s="591">
        <v>55.151000000000003</v>
      </c>
      <c r="D33" s="591">
        <v>43.514000000000003</v>
      </c>
      <c r="E33" s="591">
        <v>41.744999999999997</v>
      </c>
      <c r="F33" s="591">
        <v>44.915999999999997</v>
      </c>
      <c r="G33" s="591">
        <v>52.225000000000001</v>
      </c>
      <c r="H33" s="591">
        <v>56.784999999999997</v>
      </c>
      <c r="I33" s="591">
        <v>64.31</v>
      </c>
      <c r="J33" s="591">
        <v>69.605999999999995</v>
      </c>
      <c r="K33" s="591">
        <v>72.167000000000002</v>
      </c>
      <c r="L33" s="591">
        <v>76.198999999999998</v>
      </c>
      <c r="M33" s="591">
        <v>72.114999999999995</v>
      </c>
      <c r="N33" s="591">
        <v>63.838999999999999</v>
      </c>
      <c r="O33" s="591">
        <v>48.018999999999998</v>
      </c>
      <c r="P33" s="591">
        <v>37.734000000000002</v>
      </c>
      <c r="Q33" s="591">
        <v>36.265999999999998</v>
      </c>
      <c r="R33" s="591">
        <v>40.213999999999999</v>
      </c>
      <c r="S33" s="591">
        <v>49.670999999999999</v>
      </c>
      <c r="T33" s="591">
        <v>54.127000000000002</v>
      </c>
      <c r="U33" s="591">
        <v>64.161000000000001</v>
      </c>
      <c r="V33" s="591">
        <v>72.837999999999994</v>
      </c>
      <c r="W33" s="591">
        <v>81.98</v>
      </c>
      <c r="X33" s="591">
        <v>86.724000000000004</v>
      </c>
      <c r="Y33" s="591">
        <v>87.671999999999997</v>
      </c>
      <c r="Z33" s="591">
        <v>76.641999999999996</v>
      </c>
      <c r="AA33" s="591">
        <v>68.543999999999997</v>
      </c>
      <c r="AB33" s="591">
        <v>60.451999999999998</v>
      </c>
      <c r="AC33" s="591">
        <v>55.197000000000003</v>
      </c>
      <c r="AD33" s="591">
        <v>60.600999999999999</v>
      </c>
      <c r="AE33" s="591">
        <v>71.049000000000007</v>
      </c>
      <c r="AF33" s="591">
        <v>79.191999999999993</v>
      </c>
      <c r="AG33" s="591">
        <v>86.676000000000002</v>
      </c>
      <c r="AH33" s="591">
        <v>96.358999999999995</v>
      </c>
      <c r="AI33" s="591">
        <v>101.404</v>
      </c>
      <c r="AJ33" s="591">
        <v>97.908000000000001</v>
      </c>
      <c r="AK33" s="591">
        <v>90.122</v>
      </c>
      <c r="AL33" s="591">
        <v>79.64</v>
      </c>
      <c r="AM33" s="591">
        <v>60.189</v>
      </c>
      <c r="AN33" s="591">
        <v>49.963999999999999</v>
      </c>
      <c r="AO33" s="591">
        <v>51.747999999999998</v>
      </c>
      <c r="AP33" s="591">
        <v>57.32</v>
      </c>
      <c r="AQ33" s="591">
        <v>66.757999999999996</v>
      </c>
      <c r="AR33" s="591">
        <v>75.070999999999998</v>
      </c>
      <c r="AS33" s="591">
        <v>87.156000000000006</v>
      </c>
      <c r="AT33" s="591">
        <v>94.070999999999998</v>
      </c>
      <c r="AU33" s="591">
        <v>97.861999999999995</v>
      </c>
      <c r="AV33" s="591">
        <v>97.715999999999994</v>
      </c>
      <c r="AW33" s="591">
        <v>92.710999999999999</v>
      </c>
      <c r="AX33" s="591">
        <v>81.117000000000004</v>
      </c>
      <c r="AY33" s="914">
        <v>59.335999999999999</v>
      </c>
      <c r="AZ33" s="914">
        <v>46.610999999999997</v>
      </c>
      <c r="BA33" s="914">
        <v>44.020356499999998</v>
      </c>
      <c r="BB33" s="914">
        <v>47.562590956999998</v>
      </c>
      <c r="BC33" s="370">
        <v>59.511090000000003</v>
      </c>
      <c r="BD33" s="370">
        <v>73.189109999999999</v>
      </c>
      <c r="BE33" s="370">
        <v>85.158690000000007</v>
      </c>
      <c r="BF33" s="370">
        <v>96.130309999999994</v>
      </c>
      <c r="BG33" s="370">
        <v>102.35939999999999</v>
      </c>
      <c r="BH33" s="370">
        <v>104.74509999999999</v>
      </c>
      <c r="BI33" s="370">
        <v>99.605019999999996</v>
      </c>
      <c r="BJ33" s="370">
        <v>88.72287</v>
      </c>
      <c r="BK33" s="370">
        <v>74.714349999999996</v>
      </c>
      <c r="BL33" s="370">
        <v>65.248710000000003</v>
      </c>
      <c r="BM33" s="370">
        <v>62.694800000000001</v>
      </c>
      <c r="BN33" s="370">
        <v>66.783339999999995</v>
      </c>
      <c r="BO33" s="370">
        <v>75.604050000000001</v>
      </c>
      <c r="BP33" s="370">
        <v>85.186390000000003</v>
      </c>
      <c r="BQ33" s="370">
        <v>94.619739999999993</v>
      </c>
      <c r="BR33" s="370">
        <v>104.32340000000001</v>
      </c>
      <c r="BS33" s="370">
        <v>110.51090000000001</v>
      </c>
      <c r="BT33" s="370">
        <v>111.3753</v>
      </c>
      <c r="BU33" s="370">
        <v>106.9515</v>
      </c>
      <c r="BV33" s="370">
        <v>95.922809999999998</v>
      </c>
    </row>
    <row r="34" spans="1:77" x14ac:dyDescent="0.2">
      <c r="A34" s="273" t="s">
        <v>577</v>
      </c>
      <c r="B34" s="582" t="s">
        <v>1160</v>
      </c>
      <c r="C34" s="591">
        <v>1.1639999999999999</v>
      </c>
      <c r="D34" s="591">
        <v>1.01</v>
      </c>
      <c r="E34" s="591">
        <v>1.07</v>
      </c>
      <c r="F34" s="591">
        <v>1.0920000000000001</v>
      </c>
      <c r="G34" s="591">
        <v>1.1060000000000001</v>
      </c>
      <c r="H34" s="591">
        <v>1.1859999999999999</v>
      </c>
      <c r="I34" s="591">
        <v>1.2250000000000001</v>
      </c>
      <c r="J34" s="591">
        <v>1.141</v>
      </c>
      <c r="K34" s="591">
        <v>1.32</v>
      </c>
      <c r="L34" s="591">
        <v>1.429</v>
      </c>
      <c r="M34" s="591">
        <v>1.5409999999999999</v>
      </c>
      <c r="N34" s="591">
        <v>1.397</v>
      </c>
      <c r="O34" s="591">
        <v>1.204</v>
      </c>
      <c r="P34" s="591">
        <v>1.1779999999999999</v>
      </c>
      <c r="Q34" s="591">
        <v>1.071</v>
      </c>
      <c r="R34" s="591">
        <v>0.99099999999999999</v>
      </c>
      <c r="S34" s="591">
        <v>1.0940000000000001</v>
      </c>
      <c r="T34" s="591">
        <v>1.228</v>
      </c>
      <c r="U34" s="591">
        <v>1.2290000000000001</v>
      </c>
      <c r="V34" s="591">
        <v>1.091</v>
      </c>
      <c r="W34" s="591">
        <v>1.083</v>
      </c>
      <c r="X34" s="591">
        <v>1.0269999999999999</v>
      </c>
      <c r="Y34" s="591">
        <v>1.1679999999999999</v>
      </c>
      <c r="Z34" s="591">
        <v>1.3380000000000001</v>
      </c>
      <c r="AA34" s="591">
        <v>0.96299999999999997</v>
      </c>
      <c r="AB34" s="591">
        <v>0.84499999999999997</v>
      </c>
      <c r="AC34" s="591">
        <v>1.145</v>
      </c>
      <c r="AD34" s="591">
        <v>1.2789999999999999</v>
      </c>
      <c r="AE34" s="591">
        <v>1.1459999999999999</v>
      </c>
      <c r="AF34" s="591">
        <v>1.1379999999999999</v>
      </c>
      <c r="AG34" s="591">
        <v>1.2330000000000001</v>
      </c>
      <c r="AH34" s="591">
        <v>1.1990000000000001</v>
      </c>
      <c r="AI34" s="591">
        <v>1.218</v>
      </c>
      <c r="AJ34" s="591">
        <v>1.345</v>
      </c>
      <c r="AK34" s="591">
        <v>1.526</v>
      </c>
      <c r="AL34" s="591">
        <v>0.90900000000000003</v>
      </c>
      <c r="AM34" s="591">
        <v>0.77900000000000003</v>
      </c>
      <c r="AN34" s="591">
        <v>0.72599999999999998</v>
      </c>
      <c r="AO34" s="591">
        <v>0.88700000000000001</v>
      </c>
      <c r="AP34" s="591">
        <v>1.034</v>
      </c>
      <c r="AQ34" s="591">
        <v>1.1379999999999999</v>
      </c>
      <c r="AR34" s="591">
        <v>1.3440000000000001</v>
      </c>
      <c r="AS34" s="591">
        <v>1.2689999999999999</v>
      </c>
      <c r="AT34" s="591">
        <v>1.3240000000000001</v>
      </c>
      <c r="AU34" s="591">
        <v>1.3340000000000001</v>
      </c>
      <c r="AV34" s="591">
        <v>1.49</v>
      </c>
      <c r="AW34" s="591">
        <v>1.44</v>
      </c>
      <c r="AX34" s="591">
        <v>1.357</v>
      </c>
      <c r="AY34" s="914">
        <v>1.125</v>
      </c>
      <c r="AZ34" s="914">
        <v>0.83399999999999996</v>
      </c>
      <c r="BA34" s="914">
        <v>0.93064349999999996</v>
      </c>
      <c r="BB34" s="914">
        <v>1.0254852999999999</v>
      </c>
      <c r="BC34" s="370">
        <v>1.2452749999999999</v>
      </c>
      <c r="BD34" s="370">
        <v>1.32168</v>
      </c>
      <c r="BE34" s="370">
        <v>1.5602419999999999</v>
      </c>
      <c r="BF34" s="370">
        <v>1.7319770000000001</v>
      </c>
      <c r="BG34" s="370">
        <v>1.5656680000000001</v>
      </c>
      <c r="BH34" s="370">
        <v>1.6414420000000001</v>
      </c>
      <c r="BI34" s="370">
        <v>1.581712</v>
      </c>
      <c r="BJ34" s="370">
        <v>1.4525079999999999</v>
      </c>
      <c r="BK34" s="370">
        <v>1.2278370000000001</v>
      </c>
      <c r="BL34" s="370">
        <v>1.235063</v>
      </c>
      <c r="BM34" s="370">
        <v>1.2820689999999999</v>
      </c>
      <c r="BN34" s="370">
        <v>1.3153269999999999</v>
      </c>
      <c r="BO34" s="370">
        <v>1.484847</v>
      </c>
      <c r="BP34" s="370">
        <v>1.5265500000000001</v>
      </c>
      <c r="BQ34" s="370">
        <v>1.724987</v>
      </c>
      <c r="BR34" s="370">
        <v>1.880779</v>
      </c>
      <c r="BS34" s="370">
        <v>1.6991259999999999</v>
      </c>
      <c r="BT34" s="370">
        <v>1.755789</v>
      </c>
      <c r="BU34" s="370">
        <v>1.678043</v>
      </c>
      <c r="BV34" s="370">
        <v>1.540613</v>
      </c>
    </row>
    <row r="35" spans="1:77" x14ac:dyDescent="0.2">
      <c r="A35" s="273" t="s">
        <v>531</v>
      </c>
      <c r="B35" s="582" t="s">
        <v>1153</v>
      </c>
      <c r="C35" s="591">
        <v>44.529000000000003</v>
      </c>
      <c r="D35" s="591">
        <v>39.164999999999999</v>
      </c>
      <c r="E35" s="591">
        <v>37.670999999999999</v>
      </c>
      <c r="F35" s="591">
        <v>43.624000000000002</v>
      </c>
      <c r="G35" s="591">
        <v>48.456000000000003</v>
      </c>
      <c r="H35" s="591">
        <v>54.749000000000002</v>
      </c>
      <c r="I35" s="591">
        <v>61.786000000000001</v>
      </c>
      <c r="J35" s="591">
        <v>66.998000000000005</v>
      </c>
      <c r="K35" s="591">
        <v>69.929000000000002</v>
      </c>
      <c r="L35" s="591">
        <v>65.697999999999993</v>
      </c>
      <c r="M35" s="591">
        <v>55.329000000000001</v>
      </c>
      <c r="N35" s="591">
        <v>43.917999999999999</v>
      </c>
      <c r="O35" s="591">
        <v>36.618000000000002</v>
      </c>
      <c r="P35" s="591">
        <v>34.167000000000002</v>
      </c>
      <c r="Q35" s="591">
        <v>35.732999999999997</v>
      </c>
      <c r="R35" s="591">
        <v>41.741</v>
      </c>
      <c r="S35" s="591">
        <v>49.762</v>
      </c>
      <c r="T35" s="591">
        <v>58.811</v>
      </c>
      <c r="U35" s="591">
        <v>70.840999999999994</v>
      </c>
      <c r="V35" s="591">
        <v>80.811999999999998</v>
      </c>
      <c r="W35" s="591">
        <v>81.256</v>
      </c>
      <c r="X35" s="591">
        <v>75.587000000000003</v>
      </c>
      <c r="Y35" s="591">
        <v>64.201999999999998</v>
      </c>
      <c r="Z35" s="591">
        <v>54.493000000000002</v>
      </c>
      <c r="AA35" s="591">
        <v>43.063000000000002</v>
      </c>
      <c r="AB35" s="591">
        <v>39.097999999999999</v>
      </c>
      <c r="AC35" s="591">
        <v>40.268999999999998</v>
      </c>
      <c r="AD35" s="591">
        <v>47.418999999999997</v>
      </c>
      <c r="AE35" s="591">
        <v>59.024000000000001</v>
      </c>
      <c r="AF35" s="591">
        <v>70.47</v>
      </c>
      <c r="AG35" s="591">
        <v>79.897999999999996</v>
      </c>
      <c r="AH35" s="591">
        <v>90.894000000000005</v>
      </c>
      <c r="AI35" s="591">
        <v>90.040999999999997</v>
      </c>
      <c r="AJ35" s="591">
        <v>80.539000000000001</v>
      </c>
      <c r="AK35" s="591">
        <v>64.456000000000003</v>
      </c>
      <c r="AL35" s="591">
        <v>50.121000000000002</v>
      </c>
      <c r="AM35" s="591">
        <v>41.631</v>
      </c>
      <c r="AN35" s="591">
        <v>35.704000000000001</v>
      </c>
      <c r="AO35" s="591">
        <v>35.070999999999998</v>
      </c>
      <c r="AP35" s="591">
        <v>41.503</v>
      </c>
      <c r="AQ35" s="591">
        <v>51.664000000000001</v>
      </c>
      <c r="AR35" s="591">
        <v>59.182000000000002</v>
      </c>
      <c r="AS35" s="591">
        <v>69.510000000000005</v>
      </c>
      <c r="AT35" s="591">
        <v>77.09</v>
      </c>
      <c r="AU35" s="591">
        <v>76.417000000000002</v>
      </c>
      <c r="AV35" s="591">
        <v>71.117000000000004</v>
      </c>
      <c r="AW35" s="591">
        <v>60.091999999999999</v>
      </c>
      <c r="AX35" s="591">
        <v>49.076000000000001</v>
      </c>
      <c r="AY35" s="914">
        <v>40.823</v>
      </c>
      <c r="AZ35" s="914">
        <v>38.39</v>
      </c>
      <c r="BA35" s="914">
        <v>42.908770967000002</v>
      </c>
      <c r="BB35" s="914">
        <v>52.686965551999997</v>
      </c>
      <c r="BC35" s="370">
        <v>63.672829999999998</v>
      </c>
      <c r="BD35" s="370">
        <v>74.404349999999994</v>
      </c>
      <c r="BE35" s="370">
        <v>84.627219999999994</v>
      </c>
      <c r="BF35" s="370">
        <v>94.252330000000001</v>
      </c>
      <c r="BG35" s="370">
        <v>95.794349999999994</v>
      </c>
      <c r="BH35" s="370">
        <v>88.999110000000002</v>
      </c>
      <c r="BI35" s="370">
        <v>76.642210000000006</v>
      </c>
      <c r="BJ35" s="370">
        <v>65.302629999999994</v>
      </c>
      <c r="BK35" s="370">
        <v>56.541559999999997</v>
      </c>
      <c r="BL35" s="370">
        <v>52.508980000000001</v>
      </c>
      <c r="BM35" s="370">
        <v>54.3035</v>
      </c>
      <c r="BN35" s="370">
        <v>61.51717</v>
      </c>
      <c r="BO35" s="370">
        <v>70.494240000000005</v>
      </c>
      <c r="BP35" s="370">
        <v>79.211830000000006</v>
      </c>
      <c r="BQ35" s="370">
        <v>88.424539999999993</v>
      </c>
      <c r="BR35" s="370">
        <v>97.024550000000005</v>
      </c>
      <c r="BS35" s="370">
        <v>97.535049999999998</v>
      </c>
      <c r="BT35" s="370">
        <v>88.718329999999995</v>
      </c>
      <c r="BU35" s="370">
        <v>75.350149999999999</v>
      </c>
      <c r="BV35" s="370">
        <v>62.998309999999996</v>
      </c>
    </row>
    <row r="36" spans="1:77" x14ac:dyDescent="0.2">
      <c r="A36" s="273" t="s">
        <v>439</v>
      </c>
      <c r="B36" s="582" t="s">
        <v>1149</v>
      </c>
      <c r="C36" s="591">
        <v>28.061879999999999</v>
      </c>
      <c r="D36" s="591">
        <v>25.126369</v>
      </c>
      <c r="E36" s="591">
        <v>23.006181000000002</v>
      </c>
      <c r="F36" s="591">
        <v>21.343049000000001</v>
      </c>
      <c r="G36" s="591">
        <v>22.429872</v>
      </c>
      <c r="H36" s="591">
        <v>22.532796000000001</v>
      </c>
      <c r="I36" s="591">
        <v>23.166276</v>
      </c>
      <c r="J36" s="591">
        <v>22.887248</v>
      </c>
      <c r="K36" s="591">
        <v>22.457577000000001</v>
      </c>
      <c r="L36" s="591">
        <v>23.212033000000002</v>
      </c>
      <c r="M36" s="591">
        <v>21.718378999999999</v>
      </c>
      <c r="N36" s="591">
        <v>20.694471</v>
      </c>
      <c r="O36" s="591">
        <v>20.446449000000001</v>
      </c>
      <c r="P36" s="591">
        <v>18.862762</v>
      </c>
      <c r="Q36" s="591">
        <v>19.398157000000001</v>
      </c>
      <c r="R36" s="591">
        <v>20.023097</v>
      </c>
      <c r="S36" s="591">
        <v>23.205041000000001</v>
      </c>
      <c r="T36" s="591">
        <v>22.690176999999998</v>
      </c>
      <c r="U36" s="591">
        <v>24.791369</v>
      </c>
      <c r="V36" s="591">
        <v>25.970023000000001</v>
      </c>
      <c r="W36" s="591">
        <v>27.227350000000001</v>
      </c>
      <c r="X36" s="591">
        <v>26.968983999999999</v>
      </c>
      <c r="Y36" s="591">
        <v>26.315905000000001</v>
      </c>
      <c r="Z36" s="591">
        <v>25.130521000000002</v>
      </c>
      <c r="AA36" s="591">
        <v>22.828444999999999</v>
      </c>
      <c r="AB36" s="591">
        <v>22.169643000000001</v>
      </c>
      <c r="AC36" s="591">
        <v>22.869138</v>
      </c>
      <c r="AD36" s="591">
        <v>21.923524</v>
      </c>
      <c r="AE36" s="591">
        <v>21.604357</v>
      </c>
      <c r="AF36" s="591">
        <v>23.398306000000002</v>
      </c>
      <c r="AG36" s="591">
        <v>26.810476000000001</v>
      </c>
      <c r="AH36" s="591">
        <v>27.499054000000001</v>
      </c>
      <c r="AI36" s="591">
        <v>27.251473000000001</v>
      </c>
      <c r="AJ36" s="591">
        <v>28.037064000000001</v>
      </c>
      <c r="AK36" s="591">
        <v>26.654703999999999</v>
      </c>
      <c r="AL36" s="591">
        <v>26.832675999999999</v>
      </c>
      <c r="AM36" s="591">
        <v>24.693822000000001</v>
      </c>
      <c r="AN36" s="591">
        <v>23.440811</v>
      </c>
      <c r="AO36" s="591">
        <v>23.226324000000002</v>
      </c>
      <c r="AP36" s="591">
        <v>22.120414</v>
      </c>
      <c r="AQ36" s="591">
        <v>22.886838999999998</v>
      </c>
      <c r="AR36" s="591">
        <v>24.182846999999999</v>
      </c>
      <c r="AS36" s="591">
        <v>25.813376999999999</v>
      </c>
      <c r="AT36" s="591">
        <v>26.260726999999999</v>
      </c>
      <c r="AU36" s="591">
        <v>24.582611</v>
      </c>
      <c r="AV36" s="591">
        <v>23.983191000000001</v>
      </c>
      <c r="AW36" s="591">
        <v>22.659510999999998</v>
      </c>
      <c r="AX36" s="591">
        <v>22.919457999999999</v>
      </c>
      <c r="AY36" s="914">
        <v>21.688321999999999</v>
      </c>
      <c r="AZ36" s="914">
        <v>20.986215999999999</v>
      </c>
      <c r="BA36" s="914">
        <v>21.298179855000001</v>
      </c>
      <c r="BB36" s="914">
        <v>21.525495625000001</v>
      </c>
      <c r="BC36" s="370">
        <v>22.5503</v>
      </c>
      <c r="BD36" s="370">
        <v>23.225149999999999</v>
      </c>
      <c r="BE36" s="370">
        <v>24.47851</v>
      </c>
      <c r="BF36" s="370">
        <v>24.986930000000001</v>
      </c>
      <c r="BG36" s="370">
        <v>24.653099999999998</v>
      </c>
      <c r="BH36" s="370">
        <v>24.4497</v>
      </c>
      <c r="BI36" s="370">
        <v>23.951329999999999</v>
      </c>
      <c r="BJ36" s="370">
        <v>23.41789</v>
      </c>
      <c r="BK36" s="370">
        <v>22.377800000000001</v>
      </c>
      <c r="BL36" s="370">
        <v>21.196739999999998</v>
      </c>
      <c r="BM36" s="370">
        <v>20.9223</v>
      </c>
      <c r="BN36" s="370">
        <v>21.166170000000001</v>
      </c>
      <c r="BO36" s="370">
        <v>22.196670000000001</v>
      </c>
      <c r="BP36" s="370">
        <v>22.877389999999998</v>
      </c>
      <c r="BQ36" s="370">
        <v>24.133929999999999</v>
      </c>
      <c r="BR36" s="370">
        <v>24.64264</v>
      </c>
      <c r="BS36" s="370">
        <v>24.305540000000001</v>
      </c>
      <c r="BT36" s="370">
        <v>24.098479999999999</v>
      </c>
      <c r="BU36" s="370">
        <v>23.60087</v>
      </c>
      <c r="BV36" s="370">
        <v>23.063649999999999</v>
      </c>
    </row>
    <row r="37" spans="1:77" x14ac:dyDescent="0.2">
      <c r="A37" s="272"/>
      <c r="B37" s="318"/>
      <c r="C37" s="591"/>
      <c r="D37" s="591"/>
      <c r="E37" s="591"/>
      <c r="F37" s="591"/>
      <c r="G37" s="591"/>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914"/>
      <c r="AZ37" s="914"/>
      <c r="BA37" s="914"/>
      <c r="BB37" s="914"/>
      <c r="BC37" s="370"/>
      <c r="BD37" s="370"/>
      <c r="BE37" s="370"/>
      <c r="BF37" s="370"/>
      <c r="BG37" s="370"/>
      <c r="BH37" s="370"/>
      <c r="BI37" s="370"/>
      <c r="BJ37" s="370"/>
      <c r="BK37" s="370"/>
      <c r="BL37" s="370"/>
      <c r="BM37" s="370"/>
      <c r="BN37" s="370"/>
      <c r="BO37" s="370"/>
      <c r="BP37" s="370"/>
      <c r="BQ37" s="370"/>
      <c r="BR37" s="370"/>
      <c r="BS37" s="370"/>
      <c r="BT37" s="370"/>
      <c r="BU37" s="370"/>
      <c r="BV37" s="370"/>
    </row>
    <row r="38" spans="1:77" x14ac:dyDescent="0.2">
      <c r="A38" s="272"/>
      <c r="B38" s="86" t="s">
        <v>1161</v>
      </c>
      <c r="C38" s="591"/>
      <c r="D38" s="591"/>
      <c r="E38" s="591"/>
      <c r="F38" s="591"/>
      <c r="G38" s="591"/>
      <c r="H38" s="591"/>
      <c r="I38" s="591"/>
      <c r="J38" s="591"/>
      <c r="K38" s="591"/>
      <c r="L38" s="591"/>
      <c r="M38" s="591"/>
      <c r="N38" s="591"/>
      <c r="O38" s="591"/>
      <c r="P38" s="591"/>
      <c r="Q38" s="591"/>
      <c r="R38" s="591"/>
      <c r="S38" s="591"/>
      <c r="T38" s="591"/>
      <c r="U38" s="591"/>
      <c r="V38" s="591"/>
      <c r="W38" s="591"/>
      <c r="X38" s="591"/>
      <c r="Y38" s="591"/>
      <c r="Z38" s="591"/>
      <c r="AA38" s="591"/>
      <c r="AB38" s="591"/>
      <c r="AC38" s="591"/>
      <c r="AD38" s="591"/>
      <c r="AE38" s="591"/>
      <c r="AF38" s="591"/>
      <c r="AG38" s="591"/>
      <c r="AH38" s="591"/>
      <c r="AI38" s="591"/>
      <c r="AJ38" s="591"/>
      <c r="AK38" s="591"/>
      <c r="AL38" s="591"/>
      <c r="AM38" s="591"/>
      <c r="AN38" s="591"/>
      <c r="AO38" s="591"/>
      <c r="AP38" s="591"/>
      <c r="AQ38" s="591"/>
      <c r="AR38" s="591"/>
      <c r="AS38" s="591"/>
      <c r="AT38" s="591"/>
      <c r="AU38" s="591"/>
      <c r="AV38" s="591"/>
      <c r="AW38" s="591"/>
      <c r="AX38" s="591"/>
      <c r="AY38" s="914"/>
      <c r="AZ38" s="914"/>
      <c r="BA38" s="914"/>
      <c r="BB38" s="914"/>
      <c r="BC38" s="370"/>
      <c r="BD38" s="370"/>
      <c r="BE38" s="370"/>
      <c r="BF38" s="370"/>
      <c r="BG38" s="370"/>
      <c r="BH38" s="370"/>
      <c r="BI38" s="370"/>
      <c r="BJ38" s="370"/>
      <c r="BK38" s="370"/>
      <c r="BL38" s="370"/>
      <c r="BM38" s="370"/>
      <c r="BN38" s="370"/>
      <c r="BO38" s="370"/>
      <c r="BP38" s="370"/>
      <c r="BQ38" s="370"/>
      <c r="BR38" s="370"/>
      <c r="BS38" s="370"/>
      <c r="BT38" s="370"/>
      <c r="BU38" s="370"/>
      <c r="BV38" s="370"/>
    </row>
    <row r="39" spans="1:77" s="282" customFormat="1" x14ac:dyDescent="0.2">
      <c r="A39" s="565" t="s">
        <v>447</v>
      </c>
      <c r="B39" s="583" t="s">
        <v>1162</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18.466366000000001</v>
      </c>
      <c r="AX39" s="101">
        <v>18.532160999999999</v>
      </c>
      <c r="AY39" s="930">
        <v>17.246708999999999</v>
      </c>
      <c r="AZ39" s="930">
        <v>17.319213999999999</v>
      </c>
      <c r="BA39" s="930">
        <v>18.106366884</v>
      </c>
      <c r="BB39" s="930">
        <v>18.258331514000002</v>
      </c>
      <c r="BC39" s="576">
        <v>18.908059999999999</v>
      </c>
      <c r="BD39" s="576">
        <v>19.021940000000001</v>
      </c>
      <c r="BE39" s="576">
        <v>18.996079999999999</v>
      </c>
      <c r="BF39" s="576">
        <v>19.086690000000001</v>
      </c>
      <c r="BG39" s="576">
        <v>18.368189999999998</v>
      </c>
      <c r="BH39" s="576">
        <v>17.771059999999999</v>
      </c>
      <c r="BI39" s="576">
        <v>17.966750000000001</v>
      </c>
      <c r="BJ39" s="576">
        <v>18.015999999999998</v>
      </c>
      <c r="BK39" s="576">
        <v>17.06118</v>
      </c>
      <c r="BL39" s="576">
        <v>17.10022</v>
      </c>
      <c r="BM39" s="576">
        <v>18.034929999999999</v>
      </c>
      <c r="BN39" s="576">
        <v>18.191310000000001</v>
      </c>
      <c r="BO39" s="576">
        <v>18.695900000000002</v>
      </c>
      <c r="BP39" s="576">
        <v>18.673449999999999</v>
      </c>
      <c r="BQ39" s="576">
        <v>18.704899999999999</v>
      </c>
      <c r="BR39" s="576">
        <v>18.60989</v>
      </c>
      <c r="BS39" s="576">
        <v>17.868680000000001</v>
      </c>
      <c r="BT39" s="576">
        <v>17.506409999999999</v>
      </c>
      <c r="BU39" s="576">
        <v>17.636859999999999</v>
      </c>
      <c r="BV39" s="576">
        <v>17.726130000000001</v>
      </c>
    </row>
    <row r="40" spans="1:77" x14ac:dyDescent="0.2">
      <c r="A40" s="273" t="s">
        <v>239</v>
      </c>
      <c r="B40" s="582" t="s">
        <v>950</v>
      </c>
      <c r="C40" s="445">
        <v>14.541839</v>
      </c>
      <c r="D40" s="445">
        <v>12.370929</v>
      </c>
      <c r="E40" s="445">
        <v>14.387129</v>
      </c>
      <c r="F40" s="445">
        <v>15.162167</v>
      </c>
      <c r="G40" s="445">
        <v>15.595677</v>
      </c>
      <c r="H40" s="445">
        <v>16.190232999999999</v>
      </c>
      <c r="I40" s="445">
        <v>15.851839</v>
      </c>
      <c r="J40" s="445">
        <v>15.726000000000001</v>
      </c>
      <c r="K40" s="445">
        <v>15.231667</v>
      </c>
      <c r="L40" s="445">
        <v>15.045355000000001</v>
      </c>
      <c r="M40" s="445">
        <v>15.683967000000001</v>
      </c>
      <c r="N40" s="445">
        <v>15.756902999999999</v>
      </c>
      <c r="O40" s="445">
        <v>15.467677</v>
      </c>
      <c r="P40" s="445">
        <v>15.397285999999999</v>
      </c>
      <c r="Q40" s="445">
        <v>15.846807</v>
      </c>
      <c r="R40" s="445">
        <v>15.648300000000001</v>
      </c>
      <c r="S40" s="445">
        <v>16.238773999999999</v>
      </c>
      <c r="T40" s="445">
        <v>16.571000000000002</v>
      </c>
      <c r="U40" s="445">
        <v>16.358000000000001</v>
      </c>
      <c r="V40" s="445">
        <v>16.427676999999999</v>
      </c>
      <c r="W40" s="445">
        <v>16.141200000000001</v>
      </c>
      <c r="X40" s="445">
        <v>15.775807</v>
      </c>
      <c r="Y40" s="445">
        <v>16.450467</v>
      </c>
      <c r="Z40" s="445">
        <v>15.376936000000001</v>
      </c>
      <c r="AA40" s="445">
        <v>15.086548000000001</v>
      </c>
      <c r="AB40" s="445">
        <v>15.125607</v>
      </c>
      <c r="AC40" s="445">
        <v>15.512516</v>
      </c>
      <c r="AD40" s="445">
        <v>15.839833</v>
      </c>
      <c r="AE40" s="445">
        <v>16.215032000000001</v>
      </c>
      <c r="AF40" s="445">
        <v>16.406133000000001</v>
      </c>
      <c r="AG40" s="445">
        <v>16.627967999999999</v>
      </c>
      <c r="AH40" s="445">
        <v>16.689484</v>
      </c>
      <c r="AI40" s="445">
        <v>16.2393</v>
      </c>
      <c r="AJ40" s="445">
        <v>15.356903000000001</v>
      </c>
      <c r="AK40" s="445">
        <v>15.937167000000001</v>
      </c>
      <c r="AL40" s="445">
        <v>16.501839</v>
      </c>
      <c r="AM40" s="445">
        <v>15.399387000000001</v>
      </c>
      <c r="AN40" s="445">
        <v>14.881862</v>
      </c>
      <c r="AO40" s="445">
        <v>15.864613</v>
      </c>
      <c r="AP40" s="445">
        <v>15.881767</v>
      </c>
      <c r="AQ40" s="445">
        <v>16.718484</v>
      </c>
      <c r="AR40" s="445">
        <v>16.814867</v>
      </c>
      <c r="AS40" s="445">
        <v>16.568290000000001</v>
      </c>
      <c r="AT40" s="445">
        <v>16.838709999999999</v>
      </c>
      <c r="AU40" s="445">
        <v>16.200566999999999</v>
      </c>
      <c r="AV40" s="445">
        <v>16.120161</v>
      </c>
      <c r="AW40" s="445">
        <v>16.553699999999999</v>
      </c>
      <c r="AX40" s="445">
        <v>16.772129</v>
      </c>
      <c r="AY40" s="912">
        <v>15.737</v>
      </c>
      <c r="AZ40" s="912">
        <v>15.357393</v>
      </c>
      <c r="BA40" s="912">
        <v>15.663</v>
      </c>
      <c r="BB40" s="912">
        <v>15.759268667000001</v>
      </c>
      <c r="BC40" s="368">
        <v>16.258209999999998</v>
      </c>
      <c r="BD40" s="368">
        <v>16.467680000000001</v>
      </c>
      <c r="BE40" s="368">
        <v>16.51923</v>
      </c>
      <c r="BF40" s="368">
        <v>16.565270000000002</v>
      </c>
      <c r="BG40" s="368">
        <v>15.87609</v>
      </c>
      <c r="BH40" s="368">
        <v>15.1974</v>
      </c>
      <c r="BI40" s="368">
        <v>15.87257</v>
      </c>
      <c r="BJ40" s="368">
        <v>15.94957</v>
      </c>
      <c r="BK40" s="368">
        <v>15.331709999999999</v>
      </c>
      <c r="BL40" s="368">
        <v>15.01971</v>
      </c>
      <c r="BM40" s="368">
        <v>15.742190000000001</v>
      </c>
      <c r="BN40" s="368">
        <v>15.750909999999999</v>
      </c>
      <c r="BO40" s="368">
        <v>16.103200000000001</v>
      </c>
      <c r="BP40" s="368">
        <v>16.139340000000001</v>
      </c>
      <c r="BQ40" s="368">
        <v>16.206040000000002</v>
      </c>
      <c r="BR40" s="368">
        <v>16.068650000000002</v>
      </c>
      <c r="BS40" s="368">
        <v>15.44064</v>
      </c>
      <c r="BT40" s="368">
        <v>14.9703</v>
      </c>
      <c r="BU40" s="368">
        <v>15.498799999999999</v>
      </c>
      <c r="BV40" s="368">
        <v>15.65311</v>
      </c>
    </row>
    <row r="41" spans="1:77" x14ac:dyDescent="0.2">
      <c r="A41" s="273" t="s">
        <v>537</v>
      </c>
      <c r="B41" s="582" t="s">
        <v>1163</v>
      </c>
      <c r="C41" s="445">
        <v>0.59341900000000003</v>
      </c>
      <c r="D41" s="445">
        <v>0.48278599999999999</v>
      </c>
      <c r="E41" s="445">
        <v>0.52032299999999998</v>
      </c>
      <c r="F41" s="445">
        <v>0.45146700000000001</v>
      </c>
      <c r="G41" s="445">
        <v>0.43029000000000001</v>
      </c>
      <c r="H41" s="445">
        <v>0.41423300000000002</v>
      </c>
      <c r="I41" s="445">
        <v>0.43203200000000003</v>
      </c>
      <c r="J41" s="445">
        <v>0.43338700000000002</v>
      </c>
      <c r="K41" s="445">
        <v>0.54430000000000001</v>
      </c>
      <c r="L41" s="445">
        <v>0.69641900000000001</v>
      </c>
      <c r="M41" s="445">
        <v>0.77470000000000006</v>
      </c>
      <c r="N41" s="445">
        <v>0.80593599999999999</v>
      </c>
      <c r="O41" s="445">
        <v>0.65322599999999997</v>
      </c>
      <c r="P41" s="445">
        <v>0.59253599999999995</v>
      </c>
      <c r="Q41" s="445">
        <v>0.53151599999999999</v>
      </c>
      <c r="R41" s="445">
        <v>0.46949999999999997</v>
      </c>
      <c r="S41" s="445">
        <v>0.45261299999999999</v>
      </c>
      <c r="T41" s="445">
        <v>0.43890000000000001</v>
      </c>
      <c r="U41" s="445">
        <v>0.47387099999999999</v>
      </c>
      <c r="V41" s="445">
        <v>0.48696800000000001</v>
      </c>
      <c r="W41" s="445">
        <v>0.60746699999999998</v>
      </c>
      <c r="X41" s="445">
        <v>0.64980700000000002</v>
      </c>
      <c r="Y41" s="445">
        <v>0.73766699999999996</v>
      </c>
      <c r="Z41" s="445">
        <v>0.72506499999999996</v>
      </c>
      <c r="AA41" s="445">
        <v>0.74316099999999996</v>
      </c>
      <c r="AB41" s="445">
        <v>0.685643</v>
      </c>
      <c r="AC41" s="445">
        <v>0.55525800000000003</v>
      </c>
      <c r="AD41" s="445">
        <v>0.4975</v>
      </c>
      <c r="AE41" s="445">
        <v>0.47541899999999998</v>
      </c>
      <c r="AF41" s="445">
        <v>0.50119999999999998</v>
      </c>
      <c r="AG41" s="445">
        <v>0.46858100000000003</v>
      </c>
      <c r="AH41" s="445">
        <v>0.52141899999999997</v>
      </c>
      <c r="AI41" s="445">
        <v>0.68156700000000003</v>
      </c>
      <c r="AJ41" s="445">
        <v>0.75222599999999995</v>
      </c>
      <c r="AK41" s="445">
        <v>0.79616699999999996</v>
      </c>
      <c r="AL41" s="445">
        <v>0.79680700000000004</v>
      </c>
      <c r="AM41" s="445">
        <v>0.72299999999999998</v>
      </c>
      <c r="AN41" s="445">
        <v>0.69196599999999997</v>
      </c>
      <c r="AO41" s="445">
        <v>0.64371</v>
      </c>
      <c r="AP41" s="445">
        <v>0.59766699999999995</v>
      </c>
      <c r="AQ41" s="445">
        <v>0.54177399999999998</v>
      </c>
      <c r="AR41" s="445">
        <v>0.526833</v>
      </c>
      <c r="AS41" s="445">
        <v>0.51416099999999998</v>
      </c>
      <c r="AT41" s="445">
        <v>0.57241900000000001</v>
      </c>
      <c r="AU41" s="445">
        <v>0.71076700000000004</v>
      </c>
      <c r="AV41" s="445">
        <v>0.74183900000000003</v>
      </c>
      <c r="AW41" s="445">
        <v>0.7964</v>
      </c>
      <c r="AX41" s="445">
        <v>0.75861299999999998</v>
      </c>
      <c r="AY41" s="912">
        <v>0.66506500000000002</v>
      </c>
      <c r="AZ41" s="912">
        <v>0.61832100000000001</v>
      </c>
      <c r="BA41" s="912">
        <v>0.51591620000000005</v>
      </c>
      <c r="BB41" s="912">
        <v>0.47553139999999999</v>
      </c>
      <c r="BC41" s="368">
        <v>0.45404309999999998</v>
      </c>
      <c r="BD41" s="368">
        <v>0.48359980000000002</v>
      </c>
      <c r="BE41" s="368">
        <v>0.48664970000000002</v>
      </c>
      <c r="BF41" s="368">
        <v>0.5012778</v>
      </c>
      <c r="BG41" s="368">
        <v>0.64414459999999996</v>
      </c>
      <c r="BH41" s="368">
        <v>0.72481280000000003</v>
      </c>
      <c r="BI41" s="368">
        <v>0.74419020000000002</v>
      </c>
      <c r="BJ41" s="368">
        <v>0.75346599999999997</v>
      </c>
      <c r="BK41" s="368">
        <v>0.72018320000000002</v>
      </c>
      <c r="BL41" s="368">
        <v>0.65507749999999998</v>
      </c>
      <c r="BM41" s="368">
        <v>0.57395149999999995</v>
      </c>
      <c r="BN41" s="368">
        <v>0.51470930000000004</v>
      </c>
      <c r="BO41" s="368">
        <v>0.48188809999999999</v>
      </c>
      <c r="BP41" s="368">
        <v>0.48180309999999998</v>
      </c>
      <c r="BQ41" s="368">
        <v>0.48798849999999999</v>
      </c>
      <c r="BR41" s="368">
        <v>0.50690749999999996</v>
      </c>
      <c r="BS41" s="368">
        <v>0.64112809999999998</v>
      </c>
      <c r="BT41" s="368">
        <v>0.71235150000000003</v>
      </c>
      <c r="BU41" s="368">
        <v>0.73296300000000003</v>
      </c>
      <c r="BV41" s="368">
        <v>0.74133680000000002</v>
      </c>
    </row>
    <row r="42" spans="1:77" ht="11.1" customHeight="1" x14ac:dyDescent="0.2">
      <c r="A42" s="273" t="s">
        <v>499</v>
      </c>
      <c r="B42" s="582" t="s">
        <v>1164</v>
      </c>
      <c r="C42" s="445">
        <v>1.0294190000000001</v>
      </c>
      <c r="D42" s="445">
        <v>1.0139290000000001</v>
      </c>
      <c r="E42" s="445">
        <v>1.1185160000000001</v>
      </c>
      <c r="F42" s="445">
        <v>1.1670670000000001</v>
      </c>
      <c r="G42" s="445">
        <v>1.184194</v>
      </c>
      <c r="H42" s="445">
        <v>1.210267</v>
      </c>
      <c r="I42" s="445">
        <v>1.2045159999999999</v>
      </c>
      <c r="J42" s="445">
        <v>1.2005809999999999</v>
      </c>
      <c r="K42" s="445">
        <v>1.1911670000000001</v>
      </c>
      <c r="L42" s="445">
        <v>1.1747099999999999</v>
      </c>
      <c r="M42" s="445">
        <v>1.179</v>
      </c>
      <c r="N42" s="445">
        <v>1.180677</v>
      </c>
      <c r="O42" s="445">
        <v>1.0839030000000001</v>
      </c>
      <c r="P42" s="445">
        <v>1.1350709999999999</v>
      </c>
      <c r="Q42" s="445">
        <v>1.1663870000000001</v>
      </c>
      <c r="R42" s="445">
        <v>1.1906330000000001</v>
      </c>
      <c r="S42" s="445">
        <v>1.2010000000000001</v>
      </c>
      <c r="T42" s="445">
        <v>1.2102329999999999</v>
      </c>
      <c r="U42" s="445">
        <v>1.1805159999999999</v>
      </c>
      <c r="V42" s="445">
        <v>1.205452</v>
      </c>
      <c r="W42" s="445">
        <v>1.1923999999999999</v>
      </c>
      <c r="X42" s="445">
        <v>1.1802900000000001</v>
      </c>
      <c r="Y42" s="445">
        <v>1.1786669999999999</v>
      </c>
      <c r="Z42" s="445">
        <v>1.148129</v>
      </c>
      <c r="AA42" s="445">
        <v>1.1026450000000001</v>
      </c>
      <c r="AB42" s="445">
        <v>1.1352139999999999</v>
      </c>
      <c r="AC42" s="445">
        <v>1.1557740000000001</v>
      </c>
      <c r="AD42" s="445">
        <v>1.1686000000000001</v>
      </c>
      <c r="AE42" s="445">
        <v>1.218645</v>
      </c>
      <c r="AF42" s="445">
        <v>1.2242</v>
      </c>
      <c r="AG42" s="445">
        <v>1.198194</v>
      </c>
      <c r="AH42" s="445">
        <v>1.235258</v>
      </c>
      <c r="AI42" s="445">
        <v>1.193433</v>
      </c>
      <c r="AJ42" s="445">
        <v>1.1958709999999999</v>
      </c>
      <c r="AK42" s="445">
        <v>1.1888669999999999</v>
      </c>
      <c r="AL42" s="445">
        <v>1.1564190000000001</v>
      </c>
      <c r="AM42" s="445">
        <v>1.0974839999999999</v>
      </c>
      <c r="AN42" s="445">
        <v>1.111345</v>
      </c>
      <c r="AO42" s="445">
        <v>1.1604190000000001</v>
      </c>
      <c r="AP42" s="445">
        <v>1.201633</v>
      </c>
      <c r="AQ42" s="445">
        <v>1.2137100000000001</v>
      </c>
      <c r="AR42" s="445">
        <v>1.1985330000000001</v>
      </c>
      <c r="AS42" s="445">
        <v>1.1985479999999999</v>
      </c>
      <c r="AT42" s="445">
        <v>1.213484</v>
      </c>
      <c r="AU42" s="445">
        <v>1.1742669999999999</v>
      </c>
      <c r="AV42" s="445">
        <v>1.198871</v>
      </c>
      <c r="AW42" s="445">
        <v>1.1681330000000001</v>
      </c>
      <c r="AX42" s="445">
        <v>1.168839</v>
      </c>
      <c r="AY42" s="912">
        <v>1.093161</v>
      </c>
      <c r="AZ42" s="912">
        <v>1.1087499999999999</v>
      </c>
      <c r="BA42" s="912">
        <v>1.1659281032</v>
      </c>
      <c r="BB42" s="912">
        <v>1.1865170332999999</v>
      </c>
      <c r="BC42" s="368">
        <v>1.1885779999999999</v>
      </c>
      <c r="BD42" s="368">
        <v>1.185003</v>
      </c>
      <c r="BE42" s="368">
        <v>1.193039</v>
      </c>
      <c r="BF42" s="368">
        <v>1.186558</v>
      </c>
      <c r="BG42" s="368">
        <v>1.157608</v>
      </c>
      <c r="BH42" s="368">
        <v>1.1664620000000001</v>
      </c>
      <c r="BI42" s="368">
        <v>1.1599710000000001</v>
      </c>
      <c r="BJ42" s="368">
        <v>1.1394230000000001</v>
      </c>
      <c r="BK42" s="368">
        <v>1.0915029999999999</v>
      </c>
      <c r="BL42" s="368">
        <v>1.097866</v>
      </c>
      <c r="BM42" s="368">
        <v>1.156493</v>
      </c>
      <c r="BN42" s="368">
        <v>1.1559710000000001</v>
      </c>
      <c r="BO42" s="368">
        <v>1.191954</v>
      </c>
      <c r="BP42" s="368">
        <v>1.183263</v>
      </c>
      <c r="BQ42" s="368">
        <v>1.1862349999999999</v>
      </c>
      <c r="BR42" s="368">
        <v>1.173276</v>
      </c>
      <c r="BS42" s="368">
        <v>1.144433</v>
      </c>
      <c r="BT42" s="368">
        <v>1.1561349999999999</v>
      </c>
      <c r="BU42" s="368">
        <v>1.1532770000000001</v>
      </c>
      <c r="BV42" s="368">
        <v>1.1339159999999999</v>
      </c>
      <c r="BX42" s="318"/>
      <c r="BY42" s="318"/>
    </row>
    <row r="43" spans="1:77" ht="11.1" customHeight="1" x14ac:dyDescent="0.2">
      <c r="A43" s="273" t="s">
        <v>445</v>
      </c>
      <c r="B43" s="582" t="s">
        <v>1125</v>
      </c>
      <c r="C43" s="445">
        <v>-7.1581000000000006E-2</v>
      </c>
      <c r="D43" s="445">
        <v>-0.104821</v>
      </c>
      <c r="E43" s="445">
        <v>-2.8000000000000001E-2</v>
      </c>
      <c r="F43" s="445">
        <v>5.1400000000000001E-2</v>
      </c>
      <c r="G43" s="445">
        <v>0.31483899999999998</v>
      </c>
      <c r="H43" s="445">
        <v>0.34253299999999998</v>
      </c>
      <c r="I43" s="445">
        <v>0.45500000000000002</v>
      </c>
      <c r="J43" s="445">
        <v>0.42406500000000003</v>
      </c>
      <c r="K43" s="445">
        <v>8.5133E-2</v>
      </c>
      <c r="L43" s="445">
        <v>6.8644999999999998E-2</v>
      </c>
      <c r="M43" s="445">
        <v>0.21143300000000001</v>
      </c>
      <c r="N43" s="445">
        <v>0.34732299999999999</v>
      </c>
      <c r="O43" s="445">
        <v>-3.5418999999999999E-2</v>
      </c>
      <c r="P43" s="445">
        <v>-0.124643</v>
      </c>
      <c r="Q43" s="445">
        <v>-3.6354999999999998E-2</v>
      </c>
      <c r="R43" s="445">
        <v>0.26826699999999998</v>
      </c>
      <c r="S43" s="445">
        <v>9.2710000000000001E-2</v>
      </c>
      <c r="T43" s="445">
        <v>0.27839999999999998</v>
      </c>
      <c r="U43" s="445">
        <v>0.33796799999999999</v>
      </c>
      <c r="V43" s="445">
        <v>0.164742</v>
      </c>
      <c r="W43" s="445">
        <v>0.222467</v>
      </c>
      <c r="X43" s="445">
        <v>0.14651600000000001</v>
      </c>
      <c r="Y43" s="445">
        <v>0.20039999999999999</v>
      </c>
      <c r="Z43" s="445">
        <v>0.106548</v>
      </c>
      <c r="AA43" s="445">
        <v>0.27996799999999999</v>
      </c>
      <c r="AB43" s="445">
        <v>0.19900000000000001</v>
      </c>
      <c r="AC43" s="445">
        <v>9.6064999999999998E-2</v>
      </c>
      <c r="AD43" s="445">
        <v>0.1172</v>
      </c>
      <c r="AE43" s="445">
        <v>0.27161299999999999</v>
      </c>
      <c r="AF43" s="445">
        <v>0.19703300000000001</v>
      </c>
      <c r="AG43" s="445">
        <v>8.6999999999999994E-2</v>
      </c>
      <c r="AH43" s="445">
        <v>1.0742E-2</v>
      </c>
      <c r="AI43" s="445">
        <v>-0.13206699999999999</v>
      </c>
      <c r="AJ43" s="445">
        <v>-0.12664500000000001</v>
      </c>
      <c r="AK43" s="445">
        <v>0.17313300000000001</v>
      </c>
      <c r="AL43" s="445">
        <v>0.29932300000000001</v>
      </c>
      <c r="AM43" s="445">
        <v>0.11103200000000001</v>
      </c>
      <c r="AN43" s="445">
        <v>-0.28562100000000001</v>
      </c>
      <c r="AO43" s="445">
        <v>6.9741999999999998E-2</v>
      </c>
      <c r="AP43" s="445">
        <v>6.5933000000000005E-2</v>
      </c>
      <c r="AQ43" s="445">
        <v>5.3741999999999998E-2</v>
      </c>
      <c r="AR43" s="445">
        <v>0.13783300000000001</v>
      </c>
      <c r="AS43" s="445">
        <v>0.239097</v>
      </c>
      <c r="AT43" s="445">
        <v>9.2773999999999995E-2</v>
      </c>
      <c r="AU43" s="445">
        <v>-8.3233000000000001E-2</v>
      </c>
      <c r="AV43" s="445">
        <v>-0.160194</v>
      </c>
      <c r="AW43" s="445">
        <v>-9.8266999999999993E-2</v>
      </c>
      <c r="AX43" s="445">
        <v>-2.7968E-2</v>
      </c>
      <c r="AY43" s="912">
        <v>-8.5355E-2</v>
      </c>
      <c r="AZ43" s="912">
        <v>-0.18625</v>
      </c>
      <c r="BA43" s="912">
        <v>3.8797699999999997E-2</v>
      </c>
      <c r="BB43" s="912">
        <v>1.8660205944000001E-3</v>
      </c>
      <c r="BC43" s="368">
        <v>0.14906130000000001</v>
      </c>
      <c r="BD43" s="368">
        <v>0.18730759999999999</v>
      </c>
      <c r="BE43" s="368">
        <v>0.2191197</v>
      </c>
      <c r="BF43" s="368">
        <v>0.1778035</v>
      </c>
      <c r="BG43" s="368">
        <v>0.13355349999999999</v>
      </c>
      <c r="BH43" s="368">
        <v>7.9497999999999999E-2</v>
      </c>
      <c r="BI43" s="368">
        <v>0.13638719999999999</v>
      </c>
      <c r="BJ43" s="368">
        <v>0.17633280000000001</v>
      </c>
      <c r="BK43" s="368">
        <v>-6.22698E-2</v>
      </c>
      <c r="BL43" s="368">
        <v>-5.9090799999999999E-2</v>
      </c>
      <c r="BM43" s="368">
        <v>-2.3344500000000001E-2</v>
      </c>
      <c r="BN43" s="368">
        <v>2.96282E-2</v>
      </c>
      <c r="BO43" s="368">
        <v>0.1250193</v>
      </c>
      <c r="BP43" s="368">
        <v>0.17199390000000001</v>
      </c>
      <c r="BQ43" s="368">
        <v>0.19268669999999999</v>
      </c>
      <c r="BR43" s="368">
        <v>0.14773020000000001</v>
      </c>
      <c r="BS43" s="368">
        <v>6.9080699999999995E-2</v>
      </c>
      <c r="BT43" s="368">
        <v>1.0172E-3</v>
      </c>
      <c r="BU43" s="368">
        <v>0.1030616</v>
      </c>
      <c r="BV43" s="368">
        <v>0.1670384</v>
      </c>
      <c r="BX43" s="319"/>
      <c r="BY43" s="319"/>
    </row>
    <row r="44" spans="1:77" ht="11.1" customHeight="1" x14ac:dyDescent="0.2">
      <c r="A44" s="273" t="s">
        <v>446</v>
      </c>
      <c r="B44" s="582" t="s">
        <v>1127</v>
      </c>
      <c r="C44" s="445">
        <v>0.107387</v>
      </c>
      <c r="D44" s="445">
        <v>1.03</v>
      </c>
      <c r="E44" s="445">
        <v>0.98664499999999999</v>
      </c>
      <c r="F44" s="445">
        <v>1.0085999999999999</v>
      </c>
      <c r="G44" s="445">
        <v>0.92358099999999999</v>
      </c>
      <c r="H44" s="445">
        <v>0.84203300000000003</v>
      </c>
      <c r="I44" s="445">
        <v>0.87770999999999999</v>
      </c>
      <c r="J44" s="445">
        <v>0.80500000000000005</v>
      </c>
      <c r="K44" s="445">
        <v>0.76090000000000002</v>
      </c>
      <c r="L44" s="445">
        <v>0.71319399999999999</v>
      </c>
      <c r="M44" s="445">
        <v>0.2135</v>
      </c>
      <c r="N44" s="445">
        <v>-9.1226000000000002E-2</v>
      </c>
      <c r="O44" s="445">
        <v>-0.28480699999999998</v>
      </c>
      <c r="P44" s="445">
        <v>0.51778599999999997</v>
      </c>
      <c r="Q44" s="445">
        <v>0.67396800000000001</v>
      </c>
      <c r="R44" s="445">
        <v>0.82523299999999999</v>
      </c>
      <c r="S44" s="445">
        <v>0.97796799999999995</v>
      </c>
      <c r="T44" s="445">
        <v>0.63149999999999995</v>
      </c>
      <c r="U44" s="445">
        <v>0.504</v>
      </c>
      <c r="V44" s="445">
        <v>0.83390299999999995</v>
      </c>
      <c r="W44" s="445">
        <v>0.58553299999999997</v>
      </c>
      <c r="X44" s="445">
        <v>0.47912900000000003</v>
      </c>
      <c r="Y44" s="445">
        <v>5.6333000000000001E-2</v>
      </c>
      <c r="Z44" s="445">
        <v>0.32074200000000003</v>
      </c>
      <c r="AA44" s="445">
        <v>-0.128</v>
      </c>
      <c r="AB44" s="445">
        <v>0.34667900000000001</v>
      </c>
      <c r="AC44" s="445">
        <v>0.84722600000000003</v>
      </c>
      <c r="AD44" s="445">
        <v>0.86990000000000001</v>
      </c>
      <c r="AE44" s="445">
        <v>0.89632299999999998</v>
      </c>
      <c r="AF44" s="445">
        <v>0.771733</v>
      </c>
      <c r="AG44" s="445">
        <v>0.66674199999999995</v>
      </c>
      <c r="AH44" s="445">
        <v>0.74212900000000004</v>
      </c>
      <c r="AI44" s="445">
        <v>0.49440000000000001</v>
      </c>
      <c r="AJ44" s="445">
        <v>0.747807</v>
      </c>
      <c r="AK44" s="445">
        <v>0.26436700000000002</v>
      </c>
      <c r="AL44" s="445">
        <v>-0.308645</v>
      </c>
      <c r="AM44" s="445">
        <v>-8.5968000000000003E-2</v>
      </c>
      <c r="AN44" s="445">
        <v>0.89696600000000004</v>
      </c>
      <c r="AO44" s="445">
        <v>0.52058099999999996</v>
      </c>
      <c r="AP44" s="445">
        <v>0.79546700000000004</v>
      </c>
      <c r="AQ44" s="445">
        <v>0.68738699999999997</v>
      </c>
      <c r="AR44" s="445">
        <v>0.63966699999999999</v>
      </c>
      <c r="AS44" s="445">
        <v>0.78971000000000002</v>
      </c>
      <c r="AT44" s="445">
        <v>0.64816099999999999</v>
      </c>
      <c r="AU44" s="445">
        <v>0.47583300000000001</v>
      </c>
      <c r="AV44" s="445">
        <v>0.65232299999999999</v>
      </c>
      <c r="AW44" s="445">
        <v>4.5567000000000003E-2</v>
      </c>
      <c r="AX44" s="445">
        <v>-0.140097</v>
      </c>
      <c r="AY44" s="912">
        <v>-0.163323</v>
      </c>
      <c r="AZ44" s="912">
        <v>0.420429</v>
      </c>
      <c r="BA44" s="912">
        <v>0.72229032258000003</v>
      </c>
      <c r="BB44" s="912">
        <v>0.83471385333000003</v>
      </c>
      <c r="BC44" s="368">
        <v>0.85773089999999996</v>
      </c>
      <c r="BD44" s="368">
        <v>0.69791300000000001</v>
      </c>
      <c r="BE44" s="368">
        <v>0.57760820000000002</v>
      </c>
      <c r="BF44" s="368">
        <v>0.65533710000000001</v>
      </c>
      <c r="BG44" s="368">
        <v>0.55635489999999999</v>
      </c>
      <c r="BH44" s="368">
        <v>0.60245950000000004</v>
      </c>
      <c r="BI44" s="368">
        <v>5.3197300000000003E-2</v>
      </c>
      <c r="BJ44" s="368">
        <v>-3.2290299999999999E-3</v>
      </c>
      <c r="BK44" s="368">
        <v>-2.03863E-2</v>
      </c>
      <c r="BL44" s="368">
        <v>0.38622830000000002</v>
      </c>
      <c r="BM44" s="368">
        <v>0.58520079999999997</v>
      </c>
      <c r="BN44" s="368">
        <v>0.73965800000000004</v>
      </c>
      <c r="BO44" s="368">
        <v>0.793408</v>
      </c>
      <c r="BP44" s="368">
        <v>0.69662009999999996</v>
      </c>
      <c r="BQ44" s="368">
        <v>0.63151809999999997</v>
      </c>
      <c r="BR44" s="368">
        <v>0.71289400000000003</v>
      </c>
      <c r="BS44" s="368">
        <v>0.57296230000000004</v>
      </c>
      <c r="BT44" s="368">
        <v>0.66617749999999998</v>
      </c>
      <c r="BU44" s="368">
        <v>0.14832699999999999</v>
      </c>
      <c r="BV44" s="368">
        <v>3.03013E-2</v>
      </c>
      <c r="BX44" s="319"/>
      <c r="BY44" s="319"/>
    </row>
    <row r="45" spans="1:77" ht="11.1" customHeight="1" x14ac:dyDescent="0.2">
      <c r="A45" s="273"/>
      <c r="B45" s="584"/>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445"/>
      <c r="AQ45" s="445"/>
      <c r="AR45" s="445"/>
      <c r="AS45" s="445"/>
      <c r="AT45" s="445"/>
      <c r="AU45" s="445"/>
      <c r="AV45" s="445"/>
      <c r="AW45" s="445"/>
      <c r="AX45" s="445"/>
      <c r="AY45" s="912"/>
      <c r="AZ45" s="912"/>
      <c r="BA45" s="912"/>
      <c r="BB45" s="912"/>
      <c r="BC45" s="368"/>
      <c r="BD45" s="368"/>
      <c r="BE45" s="368"/>
      <c r="BF45" s="368"/>
      <c r="BG45" s="368"/>
      <c r="BH45" s="368"/>
      <c r="BI45" s="368"/>
      <c r="BJ45" s="368"/>
      <c r="BK45" s="368"/>
      <c r="BL45" s="368"/>
      <c r="BM45" s="368"/>
      <c r="BN45" s="368"/>
      <c r="BO45" s="368"/>
      <c r="BP45" s="368"/>
      <c r="BQ45" s="368"/>
      <c r="BR45" s="368"/>
      <c r="BS45" s="368"/>
      <c r="BT45" s="368"/>
      <c r="BU45" s="368"/>
      <c r="BV45" s="368"/>
      <c r="BX45" s="319"/>
      <c r="BY45" s="319"/>
    </row>
    <row r="46" spans="1:77" s="282" customFormat="1" ht="11.1" customHeight="1" x14ac:dyDescent="0.2">
      <c r="A46" s="565" t="s">
        <v>241</v>
      </c>
      <c r="B46" s="583" t="s">
        <v>1165</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1.0266999999999999</v>
      </c>
      <c r="AX46" s="101">
        <v>1.013808</v>
      </c>
      <c r="AY46" s="930">
        <v>0.96013099999999996</v>
      </c>
      <c r="AZ46" s="930">
        <v>0.94250100000000003</v>
      </c>
      <c r="BA46" s="930">
        <v>0.92615239999999999</v>
      </c>
      <c r="BB46" s="930">
        <v>0.95243239999999996</v>
      </c>
      <c r="BC46" s="576">
        <v>1.003433</v>
      </c>
      <c r="BD46" s="576">
        <v>1.024564</v>
      </c>
      <c r="BE46" s="576">
        <v>1.023622</v>
      </c>
      <c r="BF46" s="576">
        <v>1.0419670000000001</v>
      </c>
      <c r="BG46" s="576">
        <v>0.99622330000000003</v>
      </c>
      <c r="BH46" s="576">
        <v>0.98443760000000002</v>
      </c>
      <c r="BI46" s="576">
        <v>1.0219849999999999</v>
      </c>
      <c r="BJ46" s="576">
        <v>1.0196430000000001</v>
      </c>
      <c r="BK46" s="576">
        <v>0.96407469999999995</v>
      </c>
      <c r="BL46" s="576">
        <v>0.91086730000000005</v>
      </c>
      <c r="BM46" s="576">
        <v>0.94110159999999998</v>
      </c>
      <c r="BN46" s="576">
        <v>0.9600284</v>
      </c>
      <c r="BO46" s="576">
        <v>0.96575540000000004</v>
      </c>
      <c r="BP46" s="576">
        <v>0.9756013</v>
      </c>
      <c r="BQ46" s="576">
        <v>0.97644529999999996</v>
      </c>
      <c r="BR46" s="576">
        <v>0.98288379999999997</v>
      </c>
      <c r="BS46" s="576">
        <v>0.94109089999999995</v>
      </c>
      <c r="BT46" s="576">
        <v>0.94394549999999999</v>
      </c>
      <c r="BU46" s="576">
        <v>0.97464189999999995</v>
      </c>
      <c r="BV46" s="576">
        <v>0.98073460000000001</v>
      </c>
      <c r="BX46" s="593"/>
      <c r="BY46" s="593"/>
    </row>
    <row r="47" spans="1:77" ht="11.1" customHeight="1" x14ac:dyDescent="0.2">
      <c r="A47" s="273"/>
      <c r="B47" s="585"/>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445"/>
      <c r="AQ47" s="445"/>
      <c r="AR47" s="445"/>
      <c r="AS47" s="445"/>
      <c r="AT47" s="445"/>
      <c r="AU47" s="445"/>
      <c r="AV47" s="445"/>
      <c r="AW47" s="445"/>
      <c r="AX47" s="445"/>
      <c r="AY47" s="912"/>
      <c r="AZ47" s="912"/>
      <c r="BA47" s="912"/>
      <c r="BB47" s="912"/>
      <c r="BC47" s="368"/>
      <c r="BD47" s="368"/>
      <c r="BE47" s="368"/>
      <c r="BF47" s="368"/>
      <c r="BG47" s="368"/>
      <c r="BH47" s="368"/>
      <c r="BI47" s="368"/>
      <c r="BJ47" s="368"/>
      <c r="BK47" s="368"/>
      <c r="BL47" s="368"/>
      <c r="BM47" s="368"/>
      <c r="BN47" s="368"/>
      <c r="BO47" s="368"/>
      <c r="BP47" s="368"/>
      <c r="BQ47" s="368"/>
      <c r="BR47" s="368"/>
      <c r="BS47" s="368"/>
      <c r="BT47" s="368"/>
      <c r="BU47" s="368"/>
      <c r="BV47" s="368"/>
      <c r="BX47" s="319"/>
      <c r="BY47" s="319"/>
    </row>
    <row r="48" spans="1:77" s="282" customFormat="1" ht="11.1" customHeight="1" x14ac:dyDescent="0.2">
      <c r="A48" s="565" t="s">
        <v>453</v>
      </c>
      <c r="B48" s="583" t="s">
        <v>1166</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19.493065999999999</v>
      </c>
      <c r="AX48" s="101">
        <v>19.545968999999999</v>
      </c>
      <c r="AY48" s="930">
        <v>18.20684</v>
      </c>
      <c r="AZ48" s="930">
        <v>18.261714999999999</v>
      </c>
      <c r="BA48" s="930">
        <v>19.032519283999999</v>
      </c>
      <c r="BB48" s="930">
        <v>19.210763914000001</v>
      </c>
      <c r="BC48" s="576">
        <v>19.911490000000001</v>
      </c>
      <c r="BD48" s="576">
        <v>20.046500000000002</v>
      </c>
      <c r="BE48" s="576">
        <v>20.0197</v>
      </c>
      <c r="BF48" s="576">
        <v>20.12865</v>
      </c>
      <c r="BG48" s="576">
        <v>19.364409999999999</v>
      </c>
      <c r="BH48" s="576">
        <v>18.755500000000001</v>
      </c>
      <c r="BI48" s="576">
        <v>18.98873</v>
      </c>
      <c r="BJ48" s="576">
        <v>19.035640000000001</v>
      </c>
      <c r="BK48" s="576">
        <v>18.02525</v>
      </c>
      <c r="BL48" s="576">
        <v>18.011089999999999</v>
      </c>
      <c r="BM48" s="576">
        <v>18.976030000000002</v>
      </c>
      <c r="BN48" s="576">
        <v>19.151340000000001</v>
      </c>
      <c r="BO48" s="576">
        <v>19.661660000000001</v>
      </c>
      <c r="BP48" s="576">
        <v>19.649049999999999</v>
      </c>
      <c r="BQ48" s="576">
        <v>19.681349999999998</v>
      </c>
      <c r="BR48" s="576">
        <v>19.592770000000002</v>
      </c>
      <c r="BS48" s="576">
        <v>18.80977</v>
      </c>
      <c r="BT48" s="576">
        <v>18.45036</v>
      </c>
      <c r="BU48" s="576">
        <v>18.611509999999999</v>
      </c>
      <c r="BV48" s="576">
        <v>18.706869999999999</v>
      </c>
      <c r="BX48" s="593"/>
      <c r="BY48" s="593"/>
    </row>
    <row r="49" spans="1:79" s="88" customFormat="1" ht="11.1" customHeight="1" x14ac:dyDescent="0.2">
      <c r="A49" s="273" t="s">
        <v>538</v>
      </c>
      <c r="B49" s="582" t="s">
        <v>1163</v>
      </c>
      <c r="C49" s="445">
        <v>0.36725799999999997</v>
      </c>
      <c r="D49" s="445">
        <v>0.34267900000000001</v>
      </c>
      <c r="E49" s="445">
        <v>0.59422600000000003</v>
      </c>
      <c r="F49" s="445">
        <v>0.778667</v>
      </c>
      <c r="G49" s="445">
        <v>0.89974200000000004</v>
      </c>
      <c r="H49" s="445">
        <v>0.88090000000000002</v>
      </c>
      <c r="I49" s="445">
        <v>0.84980699999999998</v>
      </c>
      <c r="J49" s="445">
        <v>0.80548399999999998</v>
      </c>
      <c r="K49" s="445">
        <v>0.60670000000000002</v>
      </c>
      <c r="L49" s="445">
        <v>0.48658099999999999</v>
      </c>
      <c r="M49" s="445">
        <v>0.38316699999999998</v>
      </c>
      <c r="N49" s="445">
        <v>0.38809700000000003</v>
      </c>
      <c r="O49" s="445">
        <v>0.38187100000000002</v>
      </c>
      <c r="P49" s="445">
        <v>0.45410699999999998</v>
      </c>
      <c r="Q49" s="445">
        <v>0.63132299999999997</v>
      </c>
      <c r="R49" s="445">
        <v>0.81006699999999998</v>
      </c>
      <c r="S49" s="445">
        <v>0.84948400000000002</v>
      </c>
      <c r="T49" s="445">
        <v>0.86146699999999998</v>
      </c>
      <c r="U49" s="445">
        <v>0.84690299999999996</v>
      </c>
      <c r="V49" s="445">
        <v>0.80006500000000003</v>
      </c>
      <c r="W49" s="445">
        <v>0.61103300000000005</v>
      </c>
      <c r="X49" s="445">
        <v>0.40428999999999998</v>
      </c>
      <c r="Y49" s="445">
        <v>0.33843299999999998</v>
      </c>
      <c r="Z49" s="445">
        <v>0.33712900000000001</v>
      </c>
      <c r="AA49" s="445">
        <v>0.35154800000000003</v>
      </c>
      <c r="AB49" s="445">
        <v>0.40953600000000001</v>
      </c>
      <c r="AC49" s="445">
        <v>0.63306499999999999</v>
      </c>
      <c r="AD49" s="445">
        <v>0.80659999999999998</v>
      </c>
      <c r="AE49" s="445">
        <v>0.843032</v>
      </c>
      <c r="AF49" s="445">
        <v>0.84703300000000004</v>
      </c>
      <c r="AG49" s="445">
        <v>0.80932300000000001</v>
      </c>
      <c r="AH49" s="445">
        <v>0.82580699999999996</v>
      </c>
      <c r="AI49" s="445">
        <v>0.61286700000000005</v>
      </c>
      <c r="AJ49" s="445">
        <v>0.414742</v>
      </c>
      <c r="AK49" s="445">
        <v>0.33316699999999999</v>
      </c>
      <c r="AL49" s="445">
        <v>0.34525800000000001</v>
      </c>
      <c r="AM49" s="445">
        <v>0.36835499999999999</v>
      </c>
      <c r="AN49" s="445">
        <v>0.380828</v>
      </c>
      <c r="AO49" s="445">
        <v>0.63283900000000004</v>
      </c>
      <c r="AP49" s="445">
        <v>0.804033</v>
      </c>
      <c r="AQ49" s="445">
        <v>0.84235499999999996</v>
      </c>
      <c r="AR49" s="445">
        <v>0.82140000000000002</v>
      </c>
      <c r="AS49" s="445">
        <v>0.77667699999999995</v>
      </c>
      <c r="AT49" s="445">
        <v>0.79258099999999998</v>
      </c>
      <c r="AU49" s="445">
        <v>0.61180000000000001</v>
      </c>
      <c r="AV49" s="445">
        <v>0.393903</v>
      </c>
      <c r="AW49" s="445">
        <v>0.30580000000000002</v>
      </c>
      <c r="AX49" s="445">
        <v>0.30709700000000001</v>
      </c>
      <c r="AY49" s="912">
        <v>0.29048400000000002</v>
      </c>
      <c r="AZ49" s="912">
        <v>0.39821400000000001</v>
      </c>
      <c r="BA49" s="912">
        <v>0.62898719999999997</v>
      </c>
      <c r="BB49" s="912">
        <v>0.73889769999999999</v>
      </c>
      <c r="BC49" s="368">
        <v>0.82932600000000001</v>
      </c>
      <c r="BD49" s="368">
        <v>0.81751649999999998</v>
      </c>
      <c r="BE49" s="368">
        <v>0.80503469999999999</v>
      </c>
      <c r="BF49" s="368">
        <v>0.77678769999999997</v>
      </c>
      <c r="BG49" s="368">
        <v>0.57173079999999998</v>
      </c>
      <c r="BH49" s="368">
        <v>0.3956461</v>
      </c>
      <c r="BI49" s="368">
        <v>0.2927824</v>
      </c>
      <c r="BJ49" s="368">
        <v>0.3081624</v>
      </c>
      <c r="BK49" s="368">
        <v>0.32940649999999999</v>
      </c>
      <c r="BL49" s="368">
        <v>0.38160159999999999</v>
      </c>
      <c r="BM49" s="368">
        <v>0.60158469999999997</v>
      </c>
      <c r="BN49" s="368">
        <v>0.72873120000000002</v>
      </c>
      <c r="BO49" s="368">
        <v>0.81898389999999999</v>
      </c>
      <c r="BP49" s="368">
        <v>0.80507980000000001</v>
      </c>
      <c r="BQ49" s="368">
        <v>0.7919988</v>
      </c>
      <c r="BR49" s="368">
        <v>0.75970539999999998</v>
      </c>
      <c r="BS49" s="368">
        <v>0.55444629999999995</v>
      </c>
      <c r="BT49" s="368">
        <v>0.3805385</v>
      </c>
      <c r="BU49" s="368">
        <v>0.28059790000000001</v>
      </c>
      <c r="BV49" s="368">
        <v>0.29959419999999998</v>
      </c>
      <c r="BX49" s="319"/>
      <c r="BY49" s="319"/>
      <c r="BZ49" s="321"/>
      <c r="CA49" s="320"/>
    </row>
    <row r="50" spans="1:79" s="88" customFormat="1" ht="11.1" customHeight="1" x14ac:dyDescent="0.2">
      <c r="A50" s="273" t="s">
        <v>448</v>
      </c>
      <c r="B50" s="586" t="s">
        <v>1128</v>
      </c>
      <c r="C50" s="445">
        <v>8.5226450000000007</v>
      </c>
      <c r="D50" s="445">
        <v>8.395429</v>
      </c>
      <c r="E50" s="445">
        <v>9.2858389999999993</v>
      </c>
      <c r="F50" s="445">
        <v>9.6438000000000006</v>
      </c>
      <c r="G50" s="445">
        <v>9.8739679999999996</v>
      </c>
      <c r="H50" s="445">
        <v>9.9609330000000007</v>
      </c>
      <c r="I50" s="445">
        <v>9.9340969999999995</v>
      </c>
      <c r="J50" s="445">
        <v>9.86571</v>
      </c>
      <c r="K50" s="445">
        <v>9.6864000000000008</v>
      </c>
      <c r="L50" s="445">
        <v>9.6977100000000007</v>
      </c>
      <c r="M50" s="445">
        <v>9.7314670000000003</v>
      </c>
      <c r="N50" s="445">
        <v>9.6662579999999991</v>
      </c>
      <c r="O50" s="445">
        <v>8.7581939999999996</v>
      </c>
      <c r="P50" s="445">
        <v>9.3725710000000007</v>
      </c>
      <c r="Q50" s="445">
        <v>9.5245809999999995</v>
      </c>
      <c r="R50" s="445">
        <v>9.5468329999999995</v>
      </c>
      <c r="S50" s="445">
        <v>9.8254190000000001</v>
      </c>
      <c r="T50" s="445">
        <v>9.8343000000000007</v>
      </c>
      <c r="U50" s="445">
        <v>9.5799029999999998</v>
      </c>
      <c r="V50" s="445">
        <v>9.8724519999999991</v>
      </c>
      <c r="W50" s="445">
        <v>9.7598669999999998</v>
      </c>
      <c r="X50" s="445">
        <v>9.6538389999999996</v>
      </c>
      <c r="Y50" s="445">
        <v>9.6821000000000002</v>
      </c>
      <c r="Z50" s="445">
        <v>9.4153549999999999</v>
      </c>
      <c r="AA50" s="445">
        <v>8.9510000000000005</v>
      </c>
      <c r="AB50" s="445">
        <v>9.3166069999999994</v>
      </c>
      <c r="AC50" s="445">
        <v>9.6073229999999992</v>
      </c>
      <c r="AD50" s="445">
        <v>9.6836669999999998</v>
      </c>
      <c r="AE50" s="445">
        <v>9.8768390000000004</v>
      </c>
      <c r="AF50" s="445">
        <v>9.929767</v>
      </c>
      <c r="AG50" s="445">
        <v>9.8277420000000006</v>
      </c>
      <c r="AH50" s="445">
        <v>9.9122900000000005</v>
      </c>
      <c r="AI50" s="445">
        <v>9.6816999999999993</v>
      </c>
      <c r="AJ50" s="445">
        <v>9.7320320000000002</v>
      </c>
      <c r="AK50" s="445">
        <v>9.7075669999999992</v>
      </c>
      <c r="AL50" s="445">
        <v>9.508032</v>
      </c>
      <c r="AM50" s="445">
        <v>8.9760969999999993</v>
      </c>
      <c r="AN50" s="445">
        <v>9.3068620000000006</v>
      </c>
      <c r="AO50" s="445">
        <v>9.4517419999999994</v>
      </c>
      <c r="AP50" s="445">
        <v>9.6759330000000006</v>
      </c>
      <c r="AQ50" s="445">
        <v>9.8838069999999991</v>
      </c>
      <c r="AR50" s="445">
        <v>9.8277999999999999</v>
      </c>
      <c r="AS50" s="445">
        <v>9.7793869999999998</v>
      </c>
      <c r="AT50" s="445">
        <v>9.878387</v>
      </c>
      <c r="AU50" s="445">
        <v>9.521433</v>
      </c>
      <c r="AV50" s="445">
        <v>9.8506769999999992</v>
      </c>
      <c r="AW50" s="445">
        <v>9.6019000000000005</v>
      </c>
      <c r="AX50" s="445">
        <v>9.6076449999999998</v>
      </c>
      <c r="AY50" s="912">
        <v>8.9884839999999997</v>
      </c>
      <c r="AZ50" s="912">
        <v>9.1571429999999996</v>
      </c>
      <c r="BA50" s="912">
        <v>9.4540322580999998</v>
      </c>
      <c r="BB50" s="912">
        <v>9.3989603332999998</v>
      </c>
      <c r="BC50" s="368">
        <v>9.6339240000000004</v>
      </c>
      <c r="BD50" s="368">
        <v>9.5975470000000005</v>
      </c>
      <c r="BE50" s="368">
        <v>9.5640909999999995</v>
      </c>
      <c r="BF50" s="368">
        <v>9.644622</v>
      </c>
      <c r="BG50" s="368">
        <v>9.4581599999999995</v>
      </c>
      <c r="BH50" s="368">
        <v>9.4785869999999992</v>
      </c>
      <c r="BI50" s="368">
        <v>9.3598529999999993</v>
      </c>
      <c r="BJ50" s="368">
        <v>9.3135290000000008</v>
      </c>
      <c r="BK50" s="368">
        <v>8.8266749999999998</v>
      </c>
      <c r="BL50" s="368">
        <v>8.9896189999999994</v>
      </c>
      <c r="BM50" s="368">
        <v>9.3206509999999998</v>
      </c>
      <c r="BN50" s="368">
        <v>9.2767359999999996</v>
      </c>
      <c r="BO50" s="368">
        <v>9.5801850000000002</v>
      </c>
      <c r="BP50" s="368">
        <v>9.5125039999999998</v>
      </c>
      <c r="BQ50" s="368">
        <v>9.5020380000000007</v>
      </c>
      <c r="BR50" s="368">
        <v>9.491377</v>
      </c>
      <c r="BS50" s="368">
        <v>9.2657439999999998</v>
      </c>
      <c r="BT50" s="368">
        <v>9.3473919999999993</v>
      </c>
      <c r="BU50" s="368">
        <v>9.2909059999999997</v>
      </c>
      <c r="BV50" s="368">
        <v>9.2386850000000003</v>
      </c>
    </row>
    <row r="51" spans="1:79" ht="11.1" customHeight="1" x14ac:dyDescent="0.2">
      <c r="A51" s="273" t="s">
        <v>449</v>
      </c>
      <c r="B51" s="586" t="s">
        <v>1129</v>
      </c>
      <c r="C51" s="445">
        <v>1.2263550000000001</v>
      </c>
      <c r="D51" s="445">
        <v>0.94914299999999996</v>
      </c>
      <c r="E51" s="445">
        <v>1.101</v>
      </c>
      <c r="F51" s="445">
        <v>1.2626329999999999</v>
      </c>
      <c r="G51" s="445">
        <v>1.308065</v>
      </c>
      <c r="H51" s="445">
        <v>1.3831329999999999</v>
      </c>
      <c r="I51" s="445">
        <v>1.423387</v>
      </c>
      <c r="J51" s="445">
        <v>1.4352579999999999</v>
      </c>
      <c r="K51" s="445">
        <v>1.355667</v>
      </c>
      <c r="L51" s="445">
        <v>1.321097</v>
      </c>
      <c r="M51" s="445">
        <v>1.423567</v>
      </c>
      <c r="N51" s="445">
        <v>1.5121290000000001</v>
      </c>
      <c r="O51" s="445">
        <v>1.516548</v>
      </c>
      <c r="P51" s="445">
        <v>1.503679</v>
      </c>
      <c r="Q51" s="445">
        <v>1.4359360000000001</v>
      </c>
      <c r="R51" s="445">
        <v>1.699233</v>
      </c>
      <c r="S51" s="445">
        <v>1.740677</v>
      </c>
      <c r="T51" s="445">
        <v>1.6862330000000001</v>
      </c>
      <c r="U51" s="445">
        <v>1.7235480000000001</v>
      </c>
      <c r="V51" s="445">
        <v>1.6833229999999999</v>
      </c>
      <c r="W51" s="445">
        <v>1.6012</v>
      </c>
      <c r="X51" s="445">
        <v>1.567839</v>
      </c>
      <c r="Y51" s="445">
        <v>1.6588000000000001</v>
      </c>
      <c r="Z51" s="445">
        <v>1.5615159999999999</v>
      </c>
      <c r="AA51" s="445">
        <v>1.623097</v>
      </c>
      <c r="AB51" s="445">
        <v>1.565679</v>
      </c>
      <c r="AC51" s="445">
        <v>1.6793229999999999</v>
      </c>
      <c r="AD51" s="445">
        <v>1.7016</v>
      </c>
      <c r="AE51" s="445">
        <v>1.6905159999999999</v>
      </c>
      <c r="AF51" s="445">
        <v>1.775733</v>
      </c>
      <c r="AG51" s="445">
        <v>1.7797419999999999</v>
      </c>
      <c r="AH51" s="445">
        <v>1.823742</v>
      </c>
      <c r="AI51" s="445">
        <v>1.7496670000000001</v>
      </c>
      <c r="AJ51" s="445">
        <v>1.611677</v>
      </c>
      <c r="AK51" s="445">
        <v>1.699767</v>
      </c>
      <c r="AL51" s="445">
        <v>1.8280650000000001</v>
      </c>
      <c r="AM51" s="445">
        <v>1.691516</v>
      </c>
      <c r="AN51" s="445">
        <v>1.6443449999999999</v>
      </c>
      <c r="AO51" s="445">
        <v>1.757903</v>
      </c>
      <c r="AP51" s="445">
        <v>1.7538670000000001</v>
      </c>
      <c r="AQ51" s="445">
        <v>1.834903</v>
      </c>
      <c r="AR51" s="445">
        <v>1.9307000000000001</v>
      </c>
      <c r="AS51" s="445">
        <v>1.9225479999999999</v>
      </c>
      <c r="AT51" s="445">
        <v>1.9087099999999999</v>
      </c>
      <c r="AU51" s="445">
        <v>1.788967</v>
      </c>
      <c r="AV51" s="445">
        <v>1.7623230000000001</v>
      </c>
      <c r="AW51" s="445">
        <v>1.8214999999999999</v>
      </c>
      <c r="AX51" s="445">
        <v>1.839871</v>
      </c>
      <c r="AY51" s="912">
        <v>1.7193229999999999</v>
      </c>
      <c r="AZ51" s="912">
        <v>1.642679</v>
      </c>
      <c r="BA51" s="912">
        <v>1.7359354839000001</v>
      </c>
      <c r="BB51" s="912">
        <v>1.806762</v>
      </c>
      <c r="BC51" s="368">
        <v>1.8513679999999999</v>
      </c>
      <c r="BD51" s="368">
        <v>1.9305369999999999</v>
      </c>
      <c r="BE51" s="368">
        <v>1.958682</v>
      </c>
      <c r="BF51" s="368">
        <v>1.967287</v>
      </c>
      <c r="BG51" s="368">
        <v>1.8652219999999999</v>
      </c>
      <c r="BH51" s="368">
        <v>1.7363900000000001</v>
      </c>
      <c r="BI51" s="368">
        <v>1.806643</v>
      </c>
      <c r="BJ51" s="368">
        <v>1.827779</v>
      </c>
      <c r="BK51" s="368">
        <v>1.7181310000000001</v>
      </c>
      <c r="BL51" s="368">
        <v>1.657421</v>
      </c>
      <c r="BM51" s="368">
        <v>1.7668779999999999</v>
      </c>
      <c r="BN51" s="368">
        <v>1.8153220000000001</v>
      </c>
      <c r="BO51" s="368">
        <v>1.7901339999999999</v>
      </c>
      <c r="BP51" s="368">
        <v>1.840519</v>
      </c>
      <c r="BQ51" s="368">
        <v>1.8617729999999999</v>
      </c>
      <c r="BR51" s="368">
        <v>1.8462209999999999</v>
      </c>
      <c r="BS51" s="368">
        <v>1.7624010000000001</v>
      </c>
      <c r="BT51" s="368">
        <v>1.6610400000000001</v>
      </c>
      <c r="BU51" s="368">
        <v>1.7373019999999999</v>
      </c>
      <c r="BV51" s="368">
        <v>1.766742</v>
      </c>
    </row>
    <row r="52" spans="1:79" ht="11.1" customHeight="1" x14ac:dyDescent="0.2">
      <c r="A52" s="273" t="s">
        <v>450</v>
      </c>
      <c r="B52" s="586" t="s">
        <v>1130</v>
      </c>
      <c r="C52" s="445">
        <v>4.5601609999999999</v>
      </c>
      <c r="D52" s="445">
        <v>3.7819639999999999</v>
      </c>
      <c r="E52" s="445">
        <v>4.5192579999999998</v>
      </c>
      <c r="F52" s="445">
        <v>4.5959329999999996</v>
      </c>
      <c r="G52" s="445">
        <v>4.7450000000000001</v>
      </c>
      <c r="H52" s="445">
        <v>4.9805000000000001</v>
      </c>
      <c r="I52" s="445">
        <v>4.8559029999999996</v>
      </c>
      <c r="J52" s="445">
        <v>4.7416130000000001</v>
      </c>
      <c r="K52" s="445">
        <v>4.555167</v>
      </c>
      <c r="L52" s="445">
        <v>4.727258</v>
      </c>
      <c r="M52" s="445">
        <v>4.9502329999999999</v>
      </c>
      <c r="N52" s="445">
        <v>4.9262259999999998</v>
      </c>
      <c r="O52" s="445">
        <v>4.6704189999999999</v>
      </c>
      <c r="P52" s="445">
        <v>4.6821429999999999</v>
      </c>
      <c r="Q52" s="445">
        <v>5.0040969999999998</v>
      </c>
      <c r="R52" s="445">
        <v>4.835267</v>
      </c>
      <c r="S52" s="445">
        <v>4.9879030000000002</v>
      </c>
      <c r="T52" s="445">
        <v>5.1965000000000003</v>
      </c>
      <c r="U52" s="445">
        <v>5.1244839999999998</v>
      </c>
      <c r="V52" s="445">
        <v>5.1423870000000003</v>
      </c>
      <c r="W52" s="445">
        <v>5.1832330000000004</v>
      </c>
      <c r="X52" s="445">
        <v>5.0771610000000003</v>
      </c>
      <c r="Y52" s="445">
        <v>5.3384</v>
      </c>
      <c r="Z52" s="445">
        <v>4.872871</v>
      </c>
      <c r="AA52" s="445">
        <v>4.7022899999999996</v>
      </c>
      <c r="AB52" s="445">
        <v>4.6969289999999999</v>
      </c>
      <c r="AC52" s="445">
        <v>4.6824519999999996</v>
      </c>
      <c r="AD52" s="445">
        <v>4.743233</v>
      </c>
      <c r="AE52" s="445">
        <v>4.9480969999999997</v>
      </c>
      <c r="AF52" s="445">
        <v>4.975867</v>
      </c>
      <c r="AG52" s="445">
        <v>4.9784519999999999</v>
      </c>
      <c r="AH52" s="445">
        <v>5.0175159999999996</v>
      </c>
      <c r="AI52" s="445">
        <v>4.8967000000000001</v>
      </c>
      <c r="AJ52" s="445">
        <v>4.7347419999999998</v>
      </c>
      <c r="AK52" s="445">
        <v>5.1009669999999998</v>
      </c>
      <c r="AL52" s="445">
        <v>5.2440319999999998</v>
      </c>
      <c r="AM52" s="445">
        <v>4.6462580000000004</v>
      </c>
      <c r="AN52" s="445">
        <v>4.3182070000000001</v>
      </c>
      <c r="AO52" s="445">
        <v>4.7288069999999998</v>
      </c>
      <c r="AP52" s="445">
        <v>4.7905329999999999</v>
      </c>
      <c r="AQ52" s="445">
        <v>5.0098710000000004</v>
      </c>
      <c r="AR52" s="445">
        <v>5.0377999999999998</v>
      </c>
      <c r="AS52" s="445">
        <v>5.137613</v>
      </c>
      <c r="AT52" s="445">
        <v>5.117</v>
      </c>
      <c r="AU52" s="445">
        <v>4.9919330000000004</v>
      </c>
      <c r="AV52" s="445">
        <v>5.0203230000000003</v>
      </c>
      <c r="AW52" s="445">
        <v>5.1836000000000002</v>
      </c>
      <c r="AX52" s="445">
        <v>5.2071610000000002</v>
      </c>
      <c r="AY52" s="912">
        <v>4.7412900000000002</v>
      </c>
      <c r="AZ52" s="912">
        <v>4.6119289999999999</v>
      </c>
      <c r="BA52" s="912">
        <v>4.6264516129000004</v>
      </c>
      <c r="BB52" s="912">
        <v>4.6883701999999996</v>
      </c>
      <c r="BC52" s="368">
        <v>4.9175380000000004</v>
      </c>
      <c r="BD52" s="368">
        <v>5.0070589999999999</v>
      </c>
      <c r="BE52" s="368">
        <v>4.9454580000000004</v>
      </c>
      <c r="BF52" s="368">
        <v>4.9742540000000002</v>
      </c>
      <c r="BG52" s="368">
        <v>4.8343970000000001</v>
      </c>
      <c r="BH52" s="368">
        <v>4.654935</v>
      </c>
      <c r="BI52" s="368">
        <v>4.9612860000000003</v>
      </c>
      <c r="BJ52" s="368">
        <v>4.9949909999999997</v>
      </c>
      <c r="BK52" s="368">
        <v>4.6883059999999999</v>
      </c>
      <c r="BL52" s="368">
        <v>4.5243270000000004</v>
      </c>
      <c r="BM52" s="368">
        <v>4.7525839999999997</v>
      </c>
      <c r="BN52" s="368">
        <v>4.774724</v>
      </c>
      <c r="BO52" s="368">
        <v>4.8610889999999998</v>
      </c>
      <c r="BP52" s="368">
        <v>4.8383820000000002</v>
      </c>
      <c r="BQ52" s="368">
        <v>4.8074219999999999</v>
      </c>
      <c r="BR52" s="368">
        <v>4.8002560000000001</v>
      </c>
      <c r="BS52" s="368">
        <v>4.6586319999999999</v>
      </c>
      <c r="BT52" s="368">
        <v>4.6168740000000001</v>
      </c>
      <c r="BU52" s="368">
        <v>4.7936750000000004</v>
      </c>
      <c r="BV52" s="368">
        <v>4.8728819999999997</v>
      </c>
    </row>
    <row r="53" spans="1:79" ht="11.1" customHeight="1" x14ac:dyDescent="0.2">
      <c r="A53" s="273" t="s">
        <v>451</v>
      </c>
      <c r="B53" s="586" t="s">
        <v>1131</v>
      </c>
      <c r="C53" s="445">
        <v>0.178871</v>
      </c>
      <c r="D53" s="445">
        <v>0.18767900000000001</v>
      </c>
      <c r="E53" s="445">
        <v>0.223774</v>
      </c>
      <c r="F53" s="445">
        <v>0.18713299999999999</v>
      </c>
      <c r="G53" s="445">
        <v>0.209452</v>
      </c>
      <c r="H53" s="445">
        <v>0.2293</v>
      </c>
      <c r="I53" s="445">
        <v>0.24516099999999999</v>
      </c>
      <c r="J53" s="445">
        <v>0.231097</v>
      </c>
      <c r="K53" s="445">
        <v>0.18490000000000001</v>
      </c>
      <c r="L53" s="445">
        <v>0.22225800000000001</v>
      </c>
      <c r="M53" s="445">
        <v>0.24640000000000001</v>
      </c>
      <c r="N53" s="445">
        <v>0.21035499999999999</v>
      </c>
      <c r="O53" s="445">
        <v>0.27035500000000001</v>
      </c>
      <c r="P53" s="445">
        <v>0.22800000000000001</v>
      </c>
      <c r="Q53" s="445">
        <v>0.30058099999999999</v>
      </c>
      <c r="R53" s="445">
        <v>0.23169999999999999</v>
      </c>
      <c r="S53" s="445">
        <v>0.24512900000000001</v>
      </c>
      <c r="T53" s="445">
        <v>0.20536699999999999</v>
      </c>
      <c r="U53" s="445">
        <v>0.217387</v>
      </c>
      <c r="V53" s="445">
        <v>0.27419399999999999</v>
      </c>
      <c r="W53" s="445">
        <v>0.29573300000000002</v>
      </c>
      <c r="X53" s="445">
        <v>0.25316100000000002</v>
      </c>
      <c r="Y53" s="445">
        <v>0.21890000000000001</v>
      </c>
      <c r="Z53" s="445">
        <v>0.27238699999999999</v>
      </c>
      <c r="AA53" s="445">
        <v>0.26148399999999999</v>
      </c>
      <c r="AB53" s="445">
        <v>0.27592899999999998</v>
      </c>
      <c r="AC53" s="445">
        <v>0.276194</v>
      </c>
      <c r="AD53" s="445">
        <v>0.2873</v>
      </c>
      <c r="AE53" s="445">
        <v>0.27777400000000002</v>
      </c>
      <c r="AF53" s="445">
        <v>0.22983300000000001</v>
      </c>
      <c r="AG53" s="445">
        <v>0.264484</v>
      </c>
      <c r="AH53" s="445">
        <v>0.26922600000000002</v>
      </c>
      <c r="AI53" s="445">
        <v>0.26166699999999998</v>
      </c>
      <c r="AJ53" s="445">
        <v>0.27061299999999999</v>
      </c>
      <c r="AK53" s="445">
        <v>0.29049999999999998</v>
      </c>
      <c r="AL53" s="445">
        <v>0.287387</v>
      </c>
      <c r="AM53" s="445">
        <v>0.32032300000000002</v>
      </c>
      <c r="AN53" s="445">
        <v>0.39851700000000001</v>
      </c>
      <c r="AO53" s="445">
        <v>0.40632299999999999</v>
      </c>
      <c r="AP53" s="445">
        <v>0.29609999999999997</v>
      </c>
      <c r="AQ53" s="445">
        <v>0.32267699999999999</v>
      </c>
      <c r="AR53" s="445">
        <v>0.30346699999999999</v>
      </c>
      <c r="AS53" s="445">
        <v>0.30890299999999998</v>
      </c>
      <c r="AT53" s="445">
        <v>0.30335499999999999</v>
      </c>
      <c r="AU53" s="445">
        <v>0.26493299999999997</v>
      </c>
      <c r="AV53" s="445">
        <v>0.32222600000000001</v>
      </c>
      <c r="AW53" s="445">
        <v>0.26246700000000001</v>
      </c>
      <c r="AX53" s="445">
        <v>0.28693600000000002</v>
      </c>
      <c r="AY53" s="912">
        <v>0.30738700000000002</v>
      </c>
      <c r="AZ53" s="912">
        <v>0.324071</v>
      </c>
      <c r="BA53" s="912">
        <v>0.31483870968</v>
      </c>
      <c r="BB53" s="912">
        <v>0.26018975333</v>
      </c>
      <c r="BC53" s="368">
        <v>0.26302589999999998</v>
      </c>
      <c r="BD53" s="368">
        <v>0.25906509999999999</v>
      </c>
      <c r="BE53" s="368">
        <v>0.26358350000000003</v>
      </c>
      <c r="BF53" s="368">
        <v>0.27187230000000001</v>
      </c>
      <c r="BG53" s="368">
        <v>0.26477620000000002</v>
      </c>
      <c r="BH53" s="368">
        <v>0.25902700000000001</v>
      </c>
      <c r="BI53" s="368">
        <v>0.25079580000000001</v>
      </c>
      <c r="BJ53" s="368">
        <v>0.23259659999999999</v>
      </c>
      <c r="BK53" s="368">
        <v>0.2513552</v>
      </c>
      <c r="BL53" s="368">
        <v>0.25216359999999999</v>
      </c>
      <c r="BM53" s="368">
        <v>0.26366679999999998</v>
      </c>
      <c r="BN53" s="368">
        <v>0.24510129999999999</v>
      </c>
      <c r="BO53" s="368">
        <v>0.24494289999999999</v>
      </c>
      <c r="BP53" s="368">
        <v>0.24082300000000001</v>
      </c>
      <c r="BQ53" s="368">
        <v>0.2466634</v>
      </c>
      <c r="BR53" s="368">
        <v>0.2532046</v>
      </c>
      <c r="BS53" s="368">
        <v>0.24586440000000001</v>
      </c>
      <c r="BT53" s="368">
        <v>0.24124499999999999</v>
      </c>
      <c r="BU53" s="368">
        <v>0.2326182</v>
      </c>
      <c r="BV53" s="368">
        <v>0.21351709999999999</v>
      </c>
    </row>
    <row r="54" spans="1:79" ht="11.1" customHeight="1" x14ac:dyDescent="0.2">
      <c r="A54" s="273" t="s">
        <v>452</v>
      </c>
      <c r="B54" s="586" t="s">
        <v>1167</v>
      </c>
      <c r="C54" s="445">
        <v>2.2344179999999998</v>
      </c>
      <c r="D54" s="445">
        <v>1.916571</v>
      </c>
      <c r="E54" s="445">
        <v>2.1257429999999999</v>
      </c>
      <c r="F54" s="445">
        <v>2.3099340000000002</v>
      </c>
      <c r="G54" s="445">
        <v>2.4504839999999999</v>
      </c>
      <c r="H54" s="445">
        <v>2.5179649999999998</v>
      </c>
      <c r="I54" s="445">
        <v>2.4621620000000002</v>
      </c>
      <c r="J54" s="445">
        <v>2.4990969999999999</v>
      </c>
      <c r="K54" s="445">
        <v>2.3595980000000001</v>
      </c>
      <c r="L54" s="445">
        <v>2.2569029999999999</v>
      </c>
      <c r="M54" s="445">
        <v>2.3410009999999999</v>
      </c>
      <c r="N54" s="445">
        <v>2.3891309999999999</v>
      </c>
      <c r="O54" s="445">
        <v>2.2758400000000001</v>
      </c>
      <c r="P54" s="445">
        <v>2.2015709999999999</v>
      </c>
      <c r="Q54" s="445">
        <v>2.2903880000000001</v>
      </c>
      <c r="R54" s="445">
        <v>2.3293659999999998</v>
      </c>
      <c r="S54" s="445">
        <v>2.4014199999999999</v>
      </c>
      <c r="T54" s="445">
        <v>2.4570669999999999</v>
      </c>
      <c r="U54" s="445">
        <v>2.4626440000000001</v>
      </c>
      <c r="V54" s="445">
        <v>2.3571610000000001</v>
      </c>
      <c r="W54" s="445">
        <v>2.380566</v>
      </c>
      <c r="X54" s="445">
        <v>2.2897090000000002</v>
      </c>
      <c r="Y54" s="445">
        <v>2.4104999999999999</v>
      </c>
      <c r="Z54" s="445">
        <v>2.204323</v>
      </c>
      <c r="AA54" s="445">
        <v>2.2269049999999999</v>
      </c>
      <c r="AB54" s="445">
        <v>2.1831070000000001</v>
      </c>
      <c r="AC54" s="445">
        <v>2.2130649999999998</v>
      </c>
      <c r="AD54" s="445">
        <v>2.2790339999999998</v>
      </c>
      <c r="AE54" s="445">
        <v>2.3731279999999999</v>
      </c>
      <c r="AF54" s="445">
        <v>2.3922319999999999</v>
      </c>
      <c r="AG54" s="445">
        <v>2.4336790000000001</v>
      </c>
      <c r="AH54" s="445">
        <v>2.4219680000000001</v>
      </c>
      <c r="AI54" s="445">
        <v>2.3456000000000001</v>
      </c>
      <c r="AJ54" s="445">
        <v>2.193549</v>
      </c>
      <c r="AK54" s="445">
        <v>2.282365</v>
      </c>
      <c r="AL54" s="445">
        <v>2.298807</v>
      </c>
      <c r="AM54" s="445">
        <v>2.2200340000000001</v>
      </c>
      <c r="AN54" s="445">
        <v>2.09531</v>
      </c>
      <c r="AO54" s="445">
        <v>2.1924519999999998</v>
      </c>
      <c r="AP54" s="445">
        <v>2.1931340000000001</v>
      </c>
      <c r="AQ54" s="445">
        <v>2.2862589999999998</v>
      </c>
      <c r="AR54" s="445">
        <v>2.3724340000000002</v>
      </c>
      <c r="AS54" s="445">
        <v>2.315871</v>
      </c>
      <c r="AT54" s="445">
        <v>2.3741940000000001</v>
      </c>
      <c r="AU54" s="445">
        <v>2.287766</v>
      </c>
      <c r="AV54" s="445">
        <v>2.2135820000000002</v>
      </c>
      <c r="AW54" s="445">
        <v>2.3177989999999999</v>
      </c>
      <c r="AX54" s="445">
        <v>2.2972589999999999</v>
      </c>
      <c r="AY54" s="912">
        <v>2.159872</v>
      </c>
      <c r="AZ54" s="912">
        <v>2.1276790000000001</v>
      </c>
      <c r="BA54" s="912">
        <v>2.2722740193000002</v>
      </c>
      <c r="BB54" s="912">
        <v>2.3175839272999998</v>
      </c>
      <c r="BC54" s="368">
        <v>2.4163060000000001</v>
      </c>
      <c r="BD54" s="368">
        <v>2.434774</v>
      </c>
      <c r="BE54" s="368">
        <v>2.4828549999999998</v>
      </c>
      <c r="BF54" s="368">
        <v>2.49383</v>
      </c>
      <c r="BG54" s="368">
        <v>2.3701219999999998</v>
      </c>
      <c r="BH54" s="368">
        <v>2.2309169999999998</v>
      </c>
      <c r="BI54" s="368">
        <v>2.3173729999999999</v>
      </c>
      <c r="BJ54" s="368">
        <v>2.3585850000000002</v>
      </c>
      <c r="BK54" s="368">
        <v>2.2113800000000001</v>
      </c>
      <c r="BL54" s="368">
        <v>2.205959</v>
      </c>
      <c r="BM54" s="368">
        <v>2.270667</v>
      </c>
      <c r="BN54" s="368">
        <v>2.3107229999999999</v>
      </c>
      <c r="BO54" s="368">
        <v>2.3663210000000001</v>
      </c>
      <c r="BP54" s="368">
        <v>2.4117459999999999</v>
      </c>
      <c r="BQ54" s="368">
        <v>2.4714510000000001</v>
      </c>
      <c r="BR54" s="368">
        <v>2.442008</v>
      </c>
      <c r="BS54" s="368">
        <v>2.3226800000000001</v>
      </c>
      <c r="BT54" s="368">
        <v>2.2032699999999998</v>
      </c>
      <c r="BU54" s="368">
        <v>2.276408</v>
      </c>
      <c r="BV54" s="368">
        <v>2.3154469999999998</v>
      </c>
    </row>
    <row r="55" spans="1:79" ht="11.1" customHeight="1" x14ac:dyDescent="0.2">
      <c r="A55" s="32"/>
      <c r="B55" s="87"/>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912"/>
      <c r="AZ55" s="912"/>
      <c r="BA55" s="912"/>
      <c r="BB55" s="912"/>
      <c r="BC55" s="368"/>
      <c r="BD55" s="368"/>
      <c r="BE55" s="368"/>
      <c r="BF55" s="368"/>
      <c r="BG55" s="368"/>
      <c r="BH55" s="368"/>
      <c r="BI55" s="368"/>
      <c r="BJ55" s="368"/>
      <c r="BK55" s="368"/>
      <c r="BL55" s="368"/>
      <c r="BM55" s="368"/>
      <c r="BN55" s="368"/>
      <c r="BO55" s="368"/>
      <c r="BP55" s="368"/>
      <c r="BQ55" s="368"/>
      <c r="BR55" s="368"/>
      <c r="BS55" s="368"/>
      <c r="BT55" s="368"/>
      <c r="BU55" s="368"/>
      <c r="BV55" s="368"/>
    </row>
    <row r="56" spans="1:79" s="282" customFormat="1" ht="11.1" customHeight="1" x14ac:dyDescent="0.2">
      <c r="A56" s="565" t="s">
        <v>456</v>
      </c>
      <c r="B56" s="587" t="s">
        <v>1168</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16.828832999999999</v>
      </c>
      <c r="AX56" s="101">
        <v>17.076581000000001</v>
      </c>
      <c r="AY56" s="930">
        <v>16.004999999999999</v>
      </c>
      <c r="AZ56" s="930">
        <v>15.628857</v>
      </c>
      <c r="BA56" s="930">
        <v>15.899483870999999</v>
      </c>
      <c r="BB56" s="930">
        <v>16.071202</v>
      </c>
      <c r="BC56" s="576">
        <v>16.648540000000001</v>
      </c>
      <c r="BD56" s="576">
        <v>16.913080000000001</v>
      </c>
      <c r="BE56" s="576">
        <v>16.986360000000001</v>
      </c>
      <c r="BF56" s="576">
        <v>17.024789999999999</v>
      </c>
      <c r="BG56" s="576">
        <v>16.323609999999999</v>
      </c>
      <c r="BH56" s="576">
        <v>15.62298</v>
      </c>
      <c r="BI56" s="576">
        <v>16.31373</v>
      </c>
      <c r="BJ56" s="576">
        <v>16.372499999999999</v>
      </c>
      <c r="BK56" s="576">
        <v>15.79646</v>
      </c>
      <c r="BL56" s="576">
        <v>15.46904</v>
      </c>
      <c r="BM56" s="576">
        <v>16.13261</v>
      </c>
      <c r="BN56" s="576">
        <v>16.182030000000001</v>
      </c>
      <c r="BO56" s="576">
        <v>16.503990000000002</v>
      </c>
      <c r="BP56" s="576">
        <v>16.599460000000001</v>
      </c>
      <c r="BQ56" s="576">
        <v>16.68967</v>
      </c>
      <c r="BR56" s="576">
        <v>16.551860000000001</v>
      </c>
      <c r="BS56" s="576">
        <v>15.9169</v>
      </c>
      <c r="BT56" s="576">
        <v>15.42023</v>
      </c>
      <c r="BU56" s="576">
        <v>15.96003</v>
      </c>
      <c r="BV56" s="576">
        <v>16.088370000000001</v>
      </c>
    </row>
    <row r="57" spans="1:79" s="282" customFormat="1" ht="11.1" customHeight="1" x14ac:dyDescent="0.2">
      <c r="A57" s="565" t="s">
        <v>454</v>
      </c>
      <c r="B57" s="587" t="s">
        <v>1169</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18.35446</v>
      </c>
      <c r="AX57" s="101">
        <v>18.35446</v>
      </c>
      <c r="AY57" s="930">
        <v>18.416072</v>
      </c>
      <c r="AZ57" s="930">
        <v>18.406472000000001</v>
      </c>
      <c r="BA57" s="930">
        <v>18.077020000000001</v>
      </c>
      <c r="BB57" s="930">
        <v>18.077020000000001</v>
      </c>
      <c r="BC57" s="576">
        <v>18.077020000000001</v>
      </c>
      <c r="BD57" s="576">
        <v>18.077020000000001</v>
      </c>
      <c r="BE57" s="576">
        <v>18.077020000000001</v>
      </c>
      <c r="BF57" s="576">
        <v>18.077020000000001</v>
      </c>
      <c r="BG57" s="576">
        <v>18.00752</v>
      </c>
      <c r="BH57" s="576">
        <v>17.938020000000002</v>
      </c>
      <c r="BI57" s="576">
        <v>17.938020000000002</v>
      </c>
      <c r="BJ57" s="576">
        <v>17.938020000000002</v>
      </c>
      <c r="BK57" s="576">
        <v>17.938020000000002</v>
      </c>
      <c r="BL57" s="576">
        <v>17.938020000000002</v>
      </c>
      <c r="BM57" s="576">
        <v>17.938020000000002</v>
      </c>
      <c r="BN57" s="576">
        <v>17.86552</v>
      </c>
      <c r="BO57" s="576">
        <v>17.793019999999999</v>
      </c>
      <c r="BP57" s="576">
        <v>17.793019999999999</v>
      </c>
      <c r="BQ57" s="576">
        <v>17.793019999999999</v>
      </c>
      <c r="BR57" s="576">
        <v>17.793019999999999</v>
      </c>
      <c r="BS57" s="576">
        <v>17.793019999999999</v>
      </c>
      <c r="BT57" s="576">
        <v>17.793019999999999</v>
      </c>
      <c r="BU57" s="576">
        <v>17.793019999999999</v>
      </c>
      <c r="BV57" s="576">
        <v>17.793019999999999</v>
      </c>
    </row>
    <row r="58" spans="1:79" s="282" customFormat="1" ht="11.1" customHeight="1" x14ac:dyDescent="0.2">
      <c r="A58" s="565" t="s">
        <v>455</v>
      </c>
      <c r="B58" s="588" t="s">
        <v>1170</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0.91687976655000003</v>
      </c>
      <c r="AX58" s="102">
        <v>0.93037773925</v>
      </c>
      <c r="AY58" s="935">
        <v>0.86907783592999999</v>
      </c>
      <c r="AZ58" s="935">
        <v>0.84909574198000004</v>
      </c>
      <c r="BA58" s="935">
        <v>0.87954120042999995</v>
      </c>
      <c r="BB58" s="935">
        <v>0.88904045025</v>
      </c>
      <c r="BC58" s="594">
        <v>0.92097830000000003</v>
      </c>
      <c r="BD58" s="594">
        <v>0.93561209999999995</v>
      </c>
      <c r="BE58" s="594">
        <v>0.9396658</v>
      </c>
      <c r="BF58" s="594">
        <v>0.94179170000000001</v>
      </c>
      <c r="BG58" s="594">
        <v>0.90648859999999998</v>
      </c>
      <c r="BH58" s="594">
        <v>0.87094210000000005</v>
      </c>
      <c r="BI58" s="594">
        <v>0.90944970000000003</v>
      </c>
      <c r="BJ58" s="594">
        <v>0.91272609999999998</v>
      </c>
      <c r="BK58" s="594">
        <v>0.88061319999999998</v>
      </c>
      <c r="BL58" s="594">
        <v>0.86236060000000003</v>
      </c>
      <c r="BM58" s="594">
        <v>0.8993527</v>
      </c>
      <c r="BN58" s="594">
        <v>0.90576900000000005</v>
      </c>
      <c r="BO58" s="594">
        <v>0.92755410000000005</v>
      </c>
      <c r="BP58" s="594">
        <v>0.93291959999999996</v>
      </c>
      <c r="BQ58" s="594">
        <v>0.93798990000000004</v>
      </c>
      <c r="BR58" s="594">
        <v>0.93024470000000004</v>
      </c>
      <c r="BS58" s="594">
        <v>0.89455850000000003</v>
      </c>
      <c r="BT58" s="594">
        <v>0.86664490000000005</v>
      </c>
      <c r="BU58" s="594">
        <v>0.89698270000000002</v>
      </c>
      <c r="BV58" s="594">
        <v>0.90419579999999999</v>
      </c>
    </row>
    <row r="59" spans="1:79" s="165" customFormat="1" ht="22.35" customHeight="1" x14ac:dyDescent="0.25">
      <c r="A59" s="164"/>
      <c r="B59" s="1069" t="s">
        <v>1171</v>
      </c>
      <c r="C59" s="1070"/>
      <c r="D59" s="1070"/>
      <c r="E59" s="1070"/>
      <c r="F59" s="1070"/>
      <c r="G59" s="1070"/>
      <c r="H59" s="1070"/>
      <c r="I59" s="1070"/>
      <c r="J59" s="1070"/>
      <c r="K59" s="1070"/>
      <c r="L59" s="1070"/>
      <c r="M59" s="1070"/>
      <c r="N59" s="1070"/>
      <c r="O59" s="1070"/>
      <c r="P59" s="1070"/>
      <c r="Q59" s="1070"/>
      <c r="AY59" s="663"/>
      <c r="AZ59" s="663"/>
      <c r="BA59" s="663"/>
      <c r="BB59" s="663"/>
      <c r="BC59" s="219"/>
      <c r="BD59" s="663"/>
      <c r="BE59" s="219"/>
      <c r="BF59" s="663"/>
      <c r="BG59" s="663"/>
      <c r="BH59" s="663"/>
      <c r="BI59" s="663"/>
      <c r="BJ59" s="219"/>
    </row>
    <row r="60" spans="1:79" ht="12" customHeight="1" x14ac:dyDescent="0.25">
      <c r="A60" s="32"/>
      <c r="B60" s="794" t="s">
        <v>826</v>
      </c>
      <c r="C60" s="806"/>
      <c r="D60" s="806"/>
      <c r="E60" s="806"/>
      <c r="F60" s="806"/>
      <c r="G60" s="806"/>
      <c r="H60" s="806"/>
      <c r="I60" s="806"/>
      <c r="J60" s="806"/>
      <c r="K60" s="806"/>
      <c r="L60" s="806"/>
      <c r="M60" s="806"/>
      <c r="N60" s="806"/>
      <c r="O60" s="806"/>
      <c r="P60" s="806"/>
      <c r="Q60" s="806"/>
      <c r="BD60" s="664"/>
      <c r="BE60" s="149"/>
      <c r="BF60" s="664"/>
      <c r="BH60" s="664"/>
    </row>
    <row r="61" spans="1:79" s="352" customFormat="1" ht="12" customHeight="1" x14ac:dyDescent="0.25">
      <c r="A61" s="351"/>
      <c r="B61" s="1013" t="str">
        <f>Dates!$G$2</f>
        <v>EIA completed modeling and analysis for this report on Thursday, May 1, 2025.</v>
      </c>
      <c r="C61" s="1000"/>
      <c r="D61" s="1000"/>
      <c r="E61" s="1000"/>
      <c r="F61" s="1000"/>
      <c r="G61" s="1000"/>
      <c r="H61" s="1000"/>
      <c r="I61" s="1000"/>
      <c r="J61" s="1000"/>
      <c r="K61" s="1000"/>
      <c r="L61" s="1000"/>
      <c r="M61" s="1000"/>
      <c r="N61" s="1000"/>
      <c r="O61" s="1000"/>
      <c r="P61" s="1000"/>
      <c r="Q61" s="1000"/>
      <c r="AY61" s="355"/>
      <c r="AZ61" s="355"/>
      <c r="BA61" s="355"/>
      <c r="BB61" s="355"/>
      <c r="BD61" s="355"/>
      <c r="BF61" s="355"/>
      <c r="BG61" s="355"/>
      <c r="BH61" s="355"/>
      <c r="BI61" s="355"/>
    </row>
    <row r="62" spans="1:79" s="165" customFormat="1" ht="12" customHeight="1" x14ac:dyDescent="0.25">
      <c r="A62" s="164"/>
      <c r="B62" s="1071" t="s">
        <v>483</v>
      </c>
      <c r="C62" s="1072"/>
      <c r="D62" s="1072"/>
      <c r="E62" s="1072"/>
      <c r="F62" s="1072"/>
      <c r="G62" s="1072"/>
      <c r="H62" s="1072"/>
      <c r="I62" s="1072"/>
      <c r="J62" s="1072"/>
      <c r="K62" s="1072"/>
      <c r="L62" s="1072"/>
      <c r="M62" s="1072"/>
      <c r="N62" s="1072"/>
      <c r="O62" s="1072"/>
      <c r="P62" s="1072"/>
      <c r="Q62" s="1072"/>
      <c r="AY62" s="663"/>
      <c r="AZ62" s="663"/>
      <c r="BA62" s="663"/>
      <c r="BB62" s="663"/>
      <c r="BC62" s="219"/>
      <c r="BD62" s="663"/>
      <c r="BE62" s="219"/>
      <c r="BF62" s="663"/>
      <c r="BG62" s="663"/>
      <c r="BH62" s="663"/>
      <c r="BI62" s="663"/>
      <c r="BJ62" s="219"/>
    </row>
    <row r="63" spans="1:79" s="165" customFormat="1" ht="12" customHeight="1" x14ac:dyDescent="0.25">
      <c r="A63" s="164"/>
      <c r="B63" s="1022" t="s">
        <v>1435</v>
      </c>
      <c r="C63" s="1009"/>
      <c r="D63" s="1009"/>
      <c r="E63" s="1009"/>
      <c r="F63" s="1009"/>
      <c r="G63" s="1009"/>
      <c r="H63" s="1009"/>
      <c r="I63" s="1009"/>
      <c r="J63" s="1009"/>
      <c r="K63" s="1009"/>
      <c r="L63" s="1009"/>
      <c r="M63" s="1009"/>
      <c r="N63" s="1009"/>
      <c r="O63" s="1009"/>
      <c r="P63" s="1009"/>
      <c r="Q63" s="1009"/>
      <c r="AY63" s="663"/>
      <c r="AZ63" s="663"/>
      <c r="BA63" s="663"/>
      <c r="BB63" s="663"/>
      <c r="BC63" s="219"/>
      <c r="BD63" s="663"/>
      <c r="BE63" s="219"/>
      <c r="BF63" s="663"/>
      <c r="BG63" s="663"/>
      <c r="BH63" s="663"/>
      <c r="BI63" s="663"/>
      <c r="BJ63" s="219"/>
    </row>
    <row r="64" spans="1:79" s="165" customFormat="1" ht="12" customHeight="1" x14ac:dyDescent="0.25">
      <c r="A64" s="164"/>
      <c r="B64" s="1017" t="s">
        <v>492</v>
      </c>
      <c r="C64" s="1019"/>
      <c r="D64" s="1019"/>
      <c r="E64" s="1019"/>
      <c r="F64" s="1019"/>
      <c r="G64" s="1019"/>
      <c r="H64" s="1019"/>
      <c r="I64" s="1019"/>
      <c r="J64" s="1019"/>
      <c r="K64" s="1019"/>
      <c r="L64" s="1019"/>
      <c r="M64" s="1019"/>
      <c r="N64" s="1019"/>
      <c r="O64" s="1019"/>
      <c r="P64" s="1019"/>
      <c r="Q64" s="1063"/>
      <c r="AY64" s="663"/>
      <c r="AZ64" s="663"/>
      <c r="BA64" s="663"/>
      <c r="BB64" s="663"/>
      <c r="BC64" s="219"/>
      <c r="BD64" s="663"/>
      <c r="BE64" s="219"/>
      <c r="BF64" s="663"/>
      <c r="BG64" s="663"/>
      <c r="BH64" s="663"/>
      <c r="BI64" s="663"/>
      <c r="BJ64" s="219"/>
    </row>
    <row r="65" spans="1:74" s="165" customFormat="1" ht="12" customHeight="1" x14ac:dyDescent="0.2">
      <c r="A65" s="164"/>
      <c r="B65" s="793" t="s">
        <v>840</v>
      </c>
      <c r="C65" s="318"/>
      <c r="D65" s="318"/>
      <c r="E65" s="318"/>
      <c r="F65" s="318"/>
      <c r="G65" s="318"/>
      <c r="H65" s="318"/>
      <c r="I65" s="318"/>
      <c r="J65" s="318"/>
      <c r="K65" s="318"/>
      <c r="L65" s="318"/>
      <c r="M65" s="318"/>
      <c r="N65" s="318"/>
      <c r="O65" s="318"/>
      <c r="P65" s="318"/>
      <c r="Q65" s="318"/>
      <c r="AY65" s="663"/>
      <c r="AZ65" s="663"/>
      <c r="BA65" s="663"/>
      <c r="BB65" s="663"/>
      <c r="BC65" s="219"/>
      <c r="BD65" s="663"/>
      <c r="BE65" s="219"/>
      <c r="BF65" s="663"/>
      <c r="BG65" s="663"/>
      <c r="BH65" s="663"/>
      <c r="BI65" s="663"/>
      <c r="BJ65" s="219"/>
    </row>
    <row r="66" spans="1:74" s="165" customFormat="1" ht="12" customHeight="1" x14ac:dyDescent="0.25">
      <c r="A66" s="164"/>
      <c r="B66" s="1017" t="s">
        <v>1581</v>
      </c>
      <c r="C66" s="1068"/>
      <c r="D66" s="1068"/>
      <c r="E66" s="1068"/>
      <c r="F66" s="1068"/>
      <c r="G66" s="1068"/>
      <c r="H66" s="1068"/>
      <c r="I66" s="1068"/>
      <c r="J66" s="1068"/>
      <c r="K66" s="1068"/>
      <c r="L66" s="1068"/>
      <c r="M66" s="1068"/>
      <c r="N66" s="1068"/>
      <c r="O66" s="1068"/>
      <c r="P66" s="1068"/>
      <c r="Q66" s="1063"/>
      <c r="AY66" s="663"/>
      <c r="AZ66" s="663"/>
      <c r="BA66" s="663"/>
      <c r="BB66" s="663"/>
      <c r="BC66" s="219"/>
      <c r="BD66" s="663"/>
      <c r="BE66" s="219"/>
      <c r="BF66" s="663"/>
      <c r="BG66" s="663"/>
      <c r="BH66" s="663"/>
      <c r="BI66" s="663"/>
      <c r="BJ66" s="219"/>
    </row>
    <row r="67" spans="1:74" s="165" customFormat="1" ht="12" customHeight="1" x14ac:dyDescent="0.25">
      <c r="A67" s="159"/>
      <c r="B67" s="1020" t="s">
        <v>1583</v>
      </c>
      <c r="C67" s="1019"/>
      <c r="D67" s="1019"/>
      <c r="E67" s="1019"/>
      <c r="F67" s="1019"/>
      <c r="G67" s="1019"/>
      <c r="H67" s="1019"/>
      <c r="I67" s="1019"/>
      <c r="J67" s="1019"/>
      <c r="K67" s="1019"/>
      <c r="L67" s="1019"/>
      <c r="M67" s="1019"/>
      <c r="N67" s="1019"/>
      <c r="O67" s="1019"/>
      <c r="P67" s="1019"/>
      <c r="Q67" s="1063"/>
      <c r="AY67" s="663"/>
      <c r="AZ67" s="663"/>
      <c r="BA67" s="663"/>
      <c r="BB67" s="663"/>
      <c r="BC67" s="219"/>
      <c r="BD67" s="663"/>
      <c r="BE67" s="219"/>
      <c r="BF67" s="663"/>
      <c r="BG67" s="663"/>
      <c r="BH67" s="663"/>
      <c r="BI67" s="663"/>
      <c r="BJ67" s="219"/>
    </row>
    <row r="68" spans="1:74" ht="13.2" x14ac:dyDescent="0.25">
      <c r="A68" s="159"/>
      <c r="B68" s="1067" t="s">
        <v>1096</v>
      </c>
      <c r="C68" s="1063"/>
      <c r="D68" s="1063"/>
      <c r="E68" s="1063"/>
      <c r="F68" s="1063"/>
      <c r="G68" s="1063"/>
      <c r="H68" s="1063"/>
      <c r="I68" s="1063"/>
      <c r="J68" s="1063"/>
      <c r="K68" s="1063"/>
      <c r="L68" s="1063"/>
      <c r="M68" s="1063"/>
      <c r="N68" s="1063"/>
      <c r="O68" s="1063"/>
      <c r="P68" s="1063"/>
      <c r="Q68" s="1063"/>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665"/>
      <c r="AZ68" s="665"/>
      <c r="BA68" s="665"/>
      <c r="BB68" s="665"/>
      <c r="BC68" s="148"/>
      <c r="BD68" s="665"/>
      <c r="BE68" s="148"/>
      <c r="BF68" s="665"/>
      <c r="BG68" s="665"/>
      <c r="BH68" s="665"/>
      <c r="BI68" s="665"/>
      <c r="BJ68" s="148"/>
      <c r="BK68" s="148"/>
      <c r="BL68" s="148"/>
      <c r="BM68" s="148"/>
      <c r="BN68" s="148"/>
      <c r="BO68" s="148"/>
      <c r="BP68" s="148"/>
      <c r="BQ68" s="148"/>
      <c r="BR68" s="148"/>
      <c r="BS68" s="148"/>
      <c r="BT68" s="148"/>
      <c r="BU68" s="148"/>
      <c r="BV68" s="148"/>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665"/>
      <c r="AZ69" s="665"/>
      <c r="BA69" s="665"/>
      <c r="BB69" s="665"/>
      <c r="BC69" s="148"/>
      <c r="BD69" s="665"/>
      <c r="BE69" s="148"/>
      <c r="BF69" s="665"/>
      <c r="BG69" s="665"/>
      <c r="BH69" s="665"/>
      <c r="BI69" s="665"/>
      <c r="BJ69" s="148"/>
      <c r="BK69" s="148"/>
      <c r="BL69" s="148"/>
      <c r="BM69" s="148"/>
      <c r="BN69" s="148"/>
      <c r="BO69" s="148"/>
      <c r="BP69" s="148"/>
      <c r="BQ69" s="148"/>
      <c r="BR69" s="148"/>
      <c r="BS69" s="148"/>
      <c r="BT69" s="148"/>
      <c r="BU69" s="148"/>
      <c r="BV69" s="148"/>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665"/>
      <c r="AZ70" s="665"/>
      <c r="BA70" s="665"/>
      <c r="BB70" s="665"/>
      <c r="BC70" s="148"/>
      <c r="BD70" s="665"/>
      <c r="BE70" s="148"/>
      <c r="BF70" s="665"/>
      <c r="BG70" s="665"/>
      <c r="BH70" s="665"/>
      <c r="BI70" s="665"/>
      <c r="BJ70" s="148"/>
      <c r="BK70" s="148"/>
      <c r="BL70" s="148"/>
      <c r="BM70" s="148"/>
      <c r="BN70" s="148"/>
      <c r="BO70" s="148"/>
      <c r="BP70" s="148"/>
      <c r="BQ70" s="148"/>
      <c r="BR70" s="148"/>
      <c r="BS70" s="148"/>
      <c r="BT70" s="148"/>
      <c r="BU70" s="148"/>
      <c r="BV70" s="148"/>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665"/>
      <c r="AZ71" s="665"/>
      <c r="BA71" s="665"/>
      <c r="BB71" s="665"/>
      <c r="BC71" s="148"/>
      <c r="BD71" s="665"/>
      <c r="BE71" s="148"/>
      <c r="BF71" s="665"/>
      <c r="BG71" s="665"/>
      <c r="BH71" s="665"/>
      <c r="BI71" s="665"/>
      <c r="BJ71" s="148"/>
      <c r="BK71" s="148"/>
      <c r="BL71" s="148"/>
      <c r="BM71" s="148"/>
      <c r="BN71" s="148"/>
      <c r="BO71" s="148"/>
      <c r="BP71" s="148"/>
      <c r="BQ71" s="148"/>
      <c r="BR71" s="148"/>
      <c r="BS71" s="148"/>
      <c r="BT71" s="148"/>
      <c r="BU71" s="148"/>
      <c r="BV71" s="148"/>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665"/>
      <c r="AZ72" s="665"/>
      <c r="BA72" s="665"/>
      <c r="BB72" s="665"/>
      <c r="BC72" s="148"/>
      <c r="BD72" s="665"/>
      <c r="BE72" s="148"/>
      <c r="BF72" s="665"/>
      <c r="BG72" s="665"/>
      <c r="BH72" s="665"/>
      <c r="BI72" s="665"/>
      <c r="BJ72" s="148"/>
      <c r="BK72" s="148"/>
      <c r="BL72" s="148"/>
      <c r="BM72" s="148"/>
      <c r="BN72" s="148"/>
      <c r="BO72" s="148"/>
      <c r="BP72" s="148"/>
      <c r="BQ72" s="148"/>
      <c r="BR72" s="148"/>
      <c r="BS72" s="148"/>
      <c r="BT72" s="148"/>
      <c r="BU72" s="148"/>
      <c r="BV72" s="148"/>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665"/>
      <c r="AZ73" s="665"/>
      <c r="BA73" s="665"/>
      <c r="BB73" s="665"/>
      <c r="BC73" s="148"/>
      <c r="BD73" s="665"/>
      <c r="BE73" s="148"/>
      <c r="BF73" s="665"/>
      <c r="BG73" s="665"/>
      <c r="BH73" s="665"/>
      <c r="BI73" s="665"/>
      <c r="BJ73" s="148"/>
      <c r="BK73" s="148"/>
      <c r="BL73" s="148"/>
      <c r="BM73" s="148"/>
      <c r="BN73" s="148"/>
      <c r="BO73" s="148"/>
      <c r="BP73" s="148"/>
      <c r="BQ73" s="148"/>
      <c r="BR73" s="148"/>
      <c r="BS73" s="148"/>
      <c r="BT73" s="148"/>
      <c r="BU73" s="148"/>
      <c r="BV73" s="148"/>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665"/>
      <c r="AZ74" s="665"/>
      <c r="BA74" s="665"/>
      <c r="BB74" s="665"/>
      <c r="BC74" s="148"/>
      <c r="BD74" s="665"/>
      <c r="BE74" s="148"/>
      <c r="BF74" s="665"/>
      <c r="BG74" s="665"/>
      <c r="BH74" s="665"/>
      <c r="BI74" s="665"/>
      <c r="BJ74" s="148"/>
      <c r="BK74" s="148"/>
      <c r="BL74" s="148"/>
      <c r="BM74" s="148"/>
      <c r="BN74" s="148"/>
      <c r="BO74" s="148"/>
      <c r="BP74" s="148"/>
      <c r="BQ74" s="148"/>
      <c r="BR74" s="148"/>
      <c r="BS74" s="148"/>
      <c r="BT74" s="148"/>
      <c r="BU74" s="148"/>
      <c r="BV74" s="148"/>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665"/>
      <c r="AZ75" s="665"/>
      <c r="BA75" s="665"/>
      <c r="BB75" s="665"/>
      <c r="BC75" s="148"/>
      <c r="BD75" s="665"/>
      <c r="BE75" s="148"/>
      <c r="BF75" s="665"/>
      <c r="BG75" s="665"/>
      <c r="BH75" s="665"/>
      <c r="BI75" s="665"/>
      <c r="BJ75" s="148"/>
      <c r="BK75" s="148"/>
      <c r="BL75" s="148"/>
      <c r="BM75" s="148"/>
      <c r="BN75" s="148"/>
      <c r="BO75" s="148"/>
      <c r="BP75" s="148"/>
      <c r="BQ75" s="148"/>
      <c r="BR75" s="148"/>
      <c r="BS75" s="148"/>
      <c r="BT75" s="148"/>
      <c r="BU75" s="148"/>
      <c r="BV75" s="148"/>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665"/>
      <c r="AZ76" s="665"/>
      <c r="BA76" s="665"/>
      <c r="BB76" s="665"/>
      <c r="BC76" s="148"/>
      <c r="BD76" s="665"/>
      <c r="BE76" s="148"/>
      <c r="BF76" s="665"/>
      <c r="BG76" s="665"/>
      <c r="BH76" s="665"/>
      <c r="BI76" s="665"/>
      <c r="BJ76" s="148"/>
      <c r="BK76" s="148"/>
      <c r="BL76" s="148"/>
      <c r="BM76" s="148"/>
      <c r="BN76" s="148"/>
      <c r="BO76" s="148"/>
      <c r="BP76" s="148"/>
      <c r="BQ76" s="148"/>
      <c r="BR76" s="148"/>
      <c r="BS76" s="148"/>
      <c r="BT76" s="148"/>
      <c r="BU76" s="148"/>
      <c r="BV76" s="148"/>
    </row>
    <row r="77" spans="1:74" x14ac:dyDescent="0.2">
      <c r="BD77" s="664"/>
      <c r="BE77" s="149"/>
      <c r="BF77" s="664"/>
      <c r="BH77" s="664"/>
      <c r="BK77" s="149"/>
      <c r="BL77" s="149"/>
      <c r="BM77" s="149"/>
      <c r="BN77" s="149"/>
      <c r="BO77" s="149"/>
      <c r="BP77" s="149"/>
      <c r="BQ77" s="149"/>
      <c r="BR77" s="149"/>
      <c r="BS77" s="149"/>
      <c r="BT77" s="149"/>
      <c r="BU77" s="149"/>
      <c r="BV77" s="149"/>
    </row>
    <row r="78" spans="1:74" x14ac:dyDescent="0.2">
      <c r="BD78" s="664"/>
      <c r="BE78" s="149"/>
      <c r="BF78" s="664"/>
      <c r="BH78" s="664"/>
      <c r="BK78" s="149"/>
      <c r="BL78" s="149"/>
      <c r="BM78" s="149"/>
      <c r="BN78" s="149"/>
      <c r="BO78" s="149"/>
      <c r="BP78" s="149"/>
      <c r="BQ78" s="149"/>
      <c r="BR78" s="149"/>
      <c r="BS78" s="149"/>
      <c r="BT78" s="149"/>
      <c r="BU78" s="149"/>
      <c r="BV78" s="149"/>
    </row>
    <row r="79" spans="1:74" x14ac:dyDescent="0.2">
      <c r="BD79" s="664"/>
      <c r="BE79" s="149"/>
      <c r="BF79" s="664"/>
      <c r="BH79" s="664"/>
      <c r="BK79" s="149"/>
      <c r="BL79" s="149"/>
      <c r="BM79" s="149"/>
      <c r="BN79" s="149"/>
      <c r="BO79" s="149"/>
      <c r="BP79" s="149"/>
      <c r="BQ79" s="149"/>
      <c r="BR79" s="149"/>
      <c r="BS79" s="149"/>
      <c r="BT79" s="149"/>
      <c r="BU79" s="149"/>
      <c r="BV79" s="149"/>
    </row>
    <row r="80" spans="1:74" x14ac:dyDescent="0.2">
      <c r="BD80" s="664"/>
      <c r="BE80" s="149"/>
      <c r="BF80" s="664"/>
      <c r="BH80" s="664"/>
      <c r="BK80" s="149"/>
      <c r="BL80" s="149"/>
      <c r="BM80" s="149"/>
      <c r="BN80" s="149"/>
      <c r="BO80" s="149"/>
      <c r="BP80" s="149"/>
      <c r="BQ80" s="149"/>
      <c r="BR80" s="149"/>
      <c r="BS80" s="149"/>
      <c r="BT80" s="149"/>
      <c r="BU80" s="149"/>
      <c r="BV80" s="149"/>
    </row>
    <row r="81" spans="56:74" x14ac:dyDescent="0.2">
      <c r="BD81" s="664"/>
      <c r="BE81" s="149"/>
      <c r="BF81" s="664"/>
      <c r="BH81" s="664"/>
      <c r="BK81" s="149"/>
      <c r="BL81" s="149"/>
      <c r="BM81" s="149"/>
      <c r="BN81" s="149"/>
      <c r="BO81" s="149"/>
      <c r="BP81" s="149"/>
      <c r="BQ81" s="149"/>
      <c r="BR81" s="149"/>
      <c r="BS81" s="149"/>
      <c r="BT81" s="149"/>
      <c r="BU81" s="149"/>
      <c r="BV81" s="149"/>
    </row>
    <row r="82" spans="56:74" x14ac:dyDescent="0.2">
      <c r="BD82" s="664"/>
      <c r="BE82" s="149"/>
      <c r="BF82" s="664"/>
      <c r="BH82" s="664"/>
      <c r="BK82" s="149"/>
      <c r="BL82" s="149"/>
      <c r="BM82" s="149"/>
      <c r="BN82" s="149"/>
      <c r="BO82" s="149"/>
      <c r="BP82" s="149"/>
      <c r="BQ82" s="149"/>
      <c r="BR82" s="149"/>
      <c r="BS82" s="149"/>
      <c r="BT82" s="149"/>
      <c r="BU82" s="149"/>
      <c r="BV82" s="149"/>
    </row>
    <row r="83" spans="56:74" x14ac:dyDescent="0.2">
      <c r="BD83" s="664"/>
      <c r="BE83" s="149"/>
      <c r="BF83" s="664"/>
      <c r="BH83" s="664"/>
      <c r="BK83" s="149"/>
      <c r="BL83" s="149"/>
      <c r="BM83" s="149"/>
      <c r="BN83" s="149"/>
      <c r="BO83" s="149"/>
      <c r="BP83" s="149"/>
      <c r="BQ83" s="149"/>
      <c r="BR83" s="149"/>
      <c r="BS83" s="149"/>
      <c r="BT83" s="149"/>
      <c r="BU83" s="149"/>
      <c r="BV83" s="149"/>
    </row>
    <row r="84" spans="56:74" x14ac:dyDescent="0.2">
      <c r="BD84" s="664"/>
      <c r="BE84" s="149"/>
      <c r="BF84" s="664"/>
      <c r="BH84" s="664"/>
      <c r="BK84" s="149"/>
      <c r="BL84" s="149"/>
      <c r="BM84" s="149"/>
      <c r="BN84" s="149"/>
      <c r="BO84" s="149"/>
      <c r="BP84" s="149"/>
      <c r="BQ84" s="149"/>
      <c r="BR84" s="149"/>
      <c r="BS84" s="149"/>
      <c r="BT84" s="149"/>
      <c r="BU84" s="149"/>
      <c r="BV84" s="149"/>
    </row>
    <row r="85" spans="56:74" x14ac:dyDescent="0.2">
      <c r="BD85" s="664"/>
      <c r="BE85" s="149"/>
      <c r="BF85" s="664"/>
      <c r="BH85" s="664"/>
      <c r="BK85" s="149"/>
      <c r="BL85" s="149"/>
      <c r="BM85" s="149"/>
      <c r="BN85" s="149"/>
      <c r="BO85" s="149"/>
      <c r="BP85" s="149"/>
      <c r="BQ85" s="149"/>
      <c r="BR85" s="149"/>
      <c r="BS85" s="149"/>
      <c r="BT85" s="149"/>
      <c r="BU85" s="149"/>
      <c r="BV85" s="149"/>
    </row>
    <row r="86" spans="56:74" x14ac:dyDescent="0.2">
      <c r="BD86" s="664"/>
      <c r="BE86" s="149"/>
      <c r="BF86" s="664"/>
      <c r="BH86" s="664"/>
      <c r="BK86" s="149"/>
      <c r="BL86" s="149"/>
      <c r="BM86" s="149"/>
      <c r="BN86" s="149"/>
      <c r="BO86" s="149"/>
      <c r="BP86" s="149"/>
      <c r="BQ86" s="149"/>
      <c r="BR86" s="149"/>
      <c r="BS86" s="149"/>
      <c r="BT86" s="149"/>
      <c r="BU86" s="149"/>
      <c r="BV86" s="149"/>
    </row>
    <row r="87" spans="56:74" x14ac:dyDescent="0.2">
      <c r="BD87" s="664"/>
      <c r="BE87" s="149"/>
      <c r="BF87" s="664"/>
      <c r="BH87" s="664"/>
      <c r="BK87" s="149"/>
      <c r="BL87" s="149"/>
      <c r="BM87" s="149"/>
      <c r="BN87" s="149"/>
      <c r="BO87" s="149"/>
      <c r="BP87" s="149"/>
      <c r="BQ87" s="149"/>
      <c r="BR87" s="149"/>
      <c r="BS87" s="149"/>
      <c r="BT87" s="149"/>
      <c r="BU87" s="149"/>
      <c r="BV87" s="149"/>
    </row>
    <row r="88" spans="56:74" x14ac:dyDescent="0.2">
      <c r="BD88" s="664"/>
      <c r="BE88" s="149"/>
      <c r="BF88" s="664"/>
      <c r="BH88" s="664"/>
      <c r="BK88" s="149"/>
      <c r="BL88" s="149"/>
      <c r="BM88" s="149"/>
      <c r="BN88" s="149"/>
      <c r="BO88" s="149"/>
      <c r="BP88" s="149"/>
      <c r="BQ88" s="149"/>
      <c r="BR88" s="149"/>
      <c r="BS88" s="149"/>
      <c r="BT88" s="149"/>
      <c r="BU88" s="149"/>
      <c r="BV88" s="149"/>
    </row>
    <row r="89" spans="56:74" x14ac:dyDescent="0.2">
      <c r="BD89" s="664"/>
      <c r="BE89" s="149"/>
      <c r="BF89" s="664"/>
      <c r="BH89" s="664"/>
      <c r="BK89" s="149"/>
      <c r="BL89" s="149"/>
      <c r="BM89" s="149"/>
      <c r="BN89" s="149"/>
      <c r="BO89" s="149"/>
      <c r="BP89" s="149"/>
      <c r="BQ89" s="149"/>
      <c r="BR89" s="149"/>
      <c r="BS89" s="149"/>
      <c r="BT89" s="149"/>
      <c r="BU89" s="149"/>
      <c r="BV89" s="149"/>
    </row>
    <row r="90" spans="56:74" x14ac:dyDescent="0.2">
      <c r="BD90" s="664"/>
      <c r="BE90" s="149"/>
      <c r="BF90" s="664"/>
      <c r="BH90" s="664"/>
      <c r="BK90" s="149"/>
      <c r="BL90" s="149"/>
      <c r="BM90" s="149"/>
      <c r="BN90" s="149"/>
      <c r="BO90" s="149"/>
      <c r="BP90" s="149"/>
      <c r="BQ90" s="149"/>
      <c r="BR90" s="149"/>
      <c r="BS90" s="149"/>
      <c r="BT90" s="149"/>
      <c r="BU90" s="149"/>
      <c r="BV90" s="149"/>
    </row>
    <row r="91" spans="56:74" x14ac:dyDescent="0.2">
      <c r="BD91" s="664"/>
      <c r="BE91" s="149"/>
      <c r="BF91" s="664"/>
      <c r="BH91" s="664"/>
      <c r="BK91" s="149"/>
      <c r="BL91" s="149"/>
      <c r="BM91" s="149"/>
      <c r="BN91" s="149"/>
      <c r="BO91" s="149"/>
      <c r="BP91" s="149"/>
      <c r="BQ91" s="149"/>
      <c r="BR91" s="149"/>
      <c r="BS91" s="149"/>
      <c r="BT91" s="149"/>
      <c r="BU91" s="149"/>
      <c r="BV91" s="149"/>
    </row>
    <row r="92" spans="56:74" x14ac:dyDescent="0.2">
      <c r="BD92" s="664"/>
      <c r="BE92" s="149"/>
      <c r="BF92" s="664"/>
      <c r="BH92" s="664"/>
      <c r="BK92" s="149"/>
      <c r="BL92" s="149"/>
      <c r="BM92" s="149"/>
      <c r="BN92" s="149"/>
      <c r="BO92" s="149"/>
      <c r="BP92" s="149"/>
      <c r="BQ92" s="149"/>
      <c r="BR92" s="149"/>
      <c r="BS92" s="149"/>
      <c r="BT92" s="149"/>
      <c r="BU92" s="149"/>
      <c r="BV92" s="149"/>
    </row>
    <row r="93" spans="56:74" x14ac:dyDescent="0.2">
      <c r="BD93" s="664"/>
      <c r="BE93" s="149"/>
      <c r="BF93" s="664"/>
      <c r="BH93" s="664"/>
      <c r="BK93" s="149"/>
      <c r="BL93" s="149"/>
      <c r="BM93" s="149"/>
      <c r="BN93" s="149"/>
      <c r="BO93" s="149"/>
      <c r="BP93" s="149"/>
      <c r="BQ93" s="149"/>
      <c r="BR93" s="149"/>
      <c r="BS93" s="149"/>
      <c r="BT93" s="149"/>
      <c r="BU93" s="149"/>
      <c r="BV93" s="149"/>
    </row>
    <row r="94" spans="56:74" x14ac:dyDescent="0.2">
      <c r="BD94" s="664"/>
      <c r="BE94" s="149"/>
      <c r="BF94" s="664"/>
      <c r="BH94" s="664"/>
      <c r="BK94" s="149"/>
      <c r="BL94" s="149"/>
      <c r="BM94" s="149"/>
      <c r="BN94" s="149"/>
      <c r="BO94" s="149"/>
      <c r="BP94" s="149"/>
      <c r="BQ94" s="149"/>
      <c r="BR94" s="149"/>
      <c r="BS94" s="149"/>
      <c r="BT94" s="149"/>
      <c r="BU94" s="149"/>
      <c r="BV94" s="149"/>
    </row>
    <row r="95" spans="56:74" x14ac:dyDescent="0.2">
      <c r="BD95" s="664"/>
      <c r="BE95" s="149"/>
      <c r="BF95" s="664"/>
      <c r="BH95" s="664"/>
      <c r="BK95" s="149"/>
      <c r="BL95" s="149"/>
      <c r="BM95" s="149"/>
      <c r="BN95" s="149"/>
      <c r="BO95" s="149"/>
      <c r="BP95" s="149"/>
      <c r="BQ95" s="149"/>
      <c r="BR95" s="149"/>
      <c r="BS95" s="149"/>
      <c r="BT95" s="149"/>
      <c r="BU95" s="149"/>
      <c r="BV95" s="149"/>
    </row>
    <row r="96" spans="56:74" x14ac:dyDescent="0.2">
      <c r="BD96" s="664"/>
      <c r="BE96" s="149"/>
      <c r="BF96" s="664"/>
      <c r="BH96" s="664"/>
      <c r="BK96" s="149"/>
      <c r="BL96" s="149"/>
      <c r="BM96" s="149"/>
      <c r="BN96" s="149"/>
      <c r="BO96" s="149"/>
      <c r="BP96" s="149"/>
      <c r="BQ96" s="149"/>
      <c r="BR96" s="149"/>
      <c r="BS96" s="149"/>
      <c r="BT96" s="149"/>
      <c r="BU96" s="149"/>
      <c r="BV96" s="149"/>
    </row>
    <row r="97" spans="56:74" x14ac:dyDescent="0.2">
      <c r="BD97" s="664"/>
      <c r="BE97" s="149"/>
      <c r="BF97" s="664"/>
      <c r="BH97" s="664"/>
      <c r="BK97" s="149"/>
      <c r="BL97" s="149"/>
      <c r="BM97" s="149"/>
      <c r="BN97" s="149"/>
      <c r="BO97" s="149"/>
      <c r="BP97" s="149"/>
      <c r="BQ97" s="149"/>
      <c r="BR97" s="149"/>
      <c r="BS97" s="149"/>
      <c r="BT97" s="149"/>
      <c r="BU97" s="149"/>
      <c r="BV97" s="149"/>
    </row>
    <row r="98" spans="56:74" x14ac:dyDescent="0.2">
      <c r="BD98" s="664"/>
      <c r="BE98" s="149"/>
      <c r="BF98" s="664"/>
      <c r="BH98" s="664"/>
      <c r="BK98" s="149"/>
      <c r="BL98" s="149"/>
      <c r="BM98" s="149"/>
      <c r="BN98" s="149"/>
      <c r="BO98" s="149"/>
      <c r="BP98" s="149"/>
      <c r="BQ98" s="149"/>
      <c r="BR98" s="149"/>
      <c r="BS98" s="149"/>
      <c r="BT98" s="149"/>
      <c r="BU98" s="149"/>
      <c r="BV98" s="149"/>
    </row>
    <row r="99" spans="56:74" x14ac:dyDescent="0.2">
      <c r="BD99" s="664"/>
      <c r="BE99" s="149"/>
      <c r="BF99" s="664"/>
      <c r="BH99" s="664"/>
      <c r="BK99" s="149"/>
      <c r="BL99" s="149"/>
      <c r="BM99" s="149"/>
      <c r="BN99" s="149"/>
      <c r="BO99" s="149"/>
      <c r="BP99" s="149"/>
      <c r="BQ99" s="149"/>
      <c r="BR99" s="149"/>
      <c r="BS99" s="149"/>
      <c r="BT99" s="149"/>
      <c r="BU99" s="149"/>
      <c r="BV99" s="149"/>
    </row>
    <row r="100" spans="56:74" x14ac:dyDescent="0.2">
      <c r="BD100" s="664"/>
      <c r="BE100" s="149"/>
      <c r="BF100" s="664"/>
      <c r="BH100" s="664"/>
      <c r="BK100" s="149"/>
      <c r="BL100" s="149"/>
      <c r="BM100" s="149"/>
      <c r="BN100" s="149"/>
      <c r="BO100" s="149"/>
      <c r="BP100" s="149"/>
      <c r="BQ100" s="149"/>
      <c r="BR100" s="149"/>
      <c r="BS100" s="149"/>
      <c r="BT100" s="149"/>
      <c r="BU100" s="149"/>
      <c r="BV100" s="149"/>
    </row>
    <row r="101" spans="56:74" x14ac:dyDescent="0.2">
      <c r="BD101" s="664"/>
      <c r="BE101" s="149"/>
      <c r="BF101" s="664"/>
      <c r="BK101" s="149"/>
      <c r="BL101" s="149"/>
      <c r="BM101" s="149"/>
      <c r="BN101" s="149"/>
      <c r="BO101" s="149"/>
      <c r="BP101" s="149"/>
      <c r="BQ101" s="149"/>
      <c r="BR101" s="149"/>
      <c r="BS101" s="149"/>
      <c r="BT101" s="149"/>
      <c r="BU101" s="149"/>
      <c r="BV101" s="149"/>
    </row>
    <row r="102" spans="56:74" x14ac:dyDescent="0.2">
      <c r="BD102" s="664"/>
      <c r="BE102" s="149"/>
      <c r="BF102" s="664"/>
      <c r="BK102" s="149"/>
      <c r="BL102" s="149"/>
      <c r="BM102" s="149"/>
      <c r="BN102" s="149"/>
      <c r="BO102" s="149"/>
      <c r="BP102" s="149"/>
      <c r="BQ102" s="149"/>
      <c r="BR102" s="149"/>
      <c r="BS102" s="149"/>
      <c r="BT102" s="149"/>
      <c r="BU102" s="149"/>
      <c r="BV102" s="149"/>
    </row>
    <row r="103" spans="56:74" x14ac:dyDescent="0.2">
      <c r="BD103" s="664"/>
      <c r="BE103" s="149"/>
      <c r="BF103" s="664"/>
      <c r="BK103" s="149"/>
      <c r="BL103" s="149"/>
      <c r="BM103" s="149"/>
      <c r="BN103" s="149"/>
      <c r="BO103" s="149"/>
      <c r="BP103" s="149"/>
      <c r="BQ103" s="149"/>
      <c r="BR103" s="149"/>
      <c r="BS103" s="149"/>
      <c r="BT103" s="149"/>
      <c r="BU103" s="149"/>
      <c r="BV103" s="149"/>
    </row>
    <row r="104" spans="56:74" x14ac:dyDescent="0.2">
      <c r="BD104" s="664"/>
      <c r="BE104" s="149"/>
      <c r="BF104" s="664"/>
      <c r="BK104" s="149"/>
      <c r="BL104" s="149"/>
      <c r="BM104" s="149"/>
      <c r="BN104" s="149"/>
      <c r="BO104" s="149"/>
      <c r="BP104" s="149"/>
      <c r="BQ104" s="149"/>
      <c r="BR104" s="149"/>
      <c r="BS104" s="149"/>
      <c r="BT104" s="149"/>
      <c r="BU104" s="149"/>
      <c r="BV104" s="149"/>
    </row>
    <row r="105" spans="56:74" x14ac:dyDescent="0.2">
      <c r="BD105" s="664"/>
      <c r="BE105" s="149"/>
      <c r="BF105" s="664"/>
      <c r="BK105" s="149"/>
      <c r="BL105" s="149"/>
      <c r="BM105" s="149"/>
      <c r="BN105" s="149"/>
      <c r="BO105" s="149"/>
      <c r="BP105" s="149"/>
      <c r="BQ105" s="149"/>
      <c r="BR105" s="149"/>
      <c r="BS105" s="149"/>
      <c r="BT105" s="149"/>
      <c r="BU105" s="149"/>
      <c r="BV105" s="149"/>
    </row>
    <row r="106" spans="56:74" x14ac:dyDescent="0.2">
      <c r="BD106" s="664"/>
      <c r="BE106" s="149"/>
      <c r="BF106" s="664"/>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row r="146" spans="63:74" x14ac:dyDescent="0.2">
      <c r="BK146" s="149"/>
      <c r="BL146" s="149"/>
      <c r="BM146" s="149"/>
      <c r="BN146" s="149"/>
      <c r="BO146" s="149"/>
      <c r="BP146" s="149"/>
      <c r="BQ146" s="149"/>
      <c r="BR146" s="149"/>
      <c r="BS146" s="149"/>
      <c r="BT146" s="149"/>
      <c r="BU146" s="149"/>
      <c r="BV146" s="149"/>
    </row>
    <row r="147" spans="63:74" x14ac:dyDescent="0.2">
      <c r="BK147" s="149"/>
      <c r="BL147" s="149"/>
      <c r="BM147" s="149"/>
      <c r="BN147" s="149"/>
      <c r="BO147" s="149"/>
      <c r="BP147" s="149"/>
      <c r="BQ147" s="149"/>
      <c r="BR147" s="149"/>
      <c r="BS147" s="149"/>
      <c r="BT147" s="149"/>
      <c r="BU147" s="149"/>
      <c r="BV147" s="149"/>
    </row>
    <row r="148" spans="63:74" x14ac:dyDescent="0.2">
      <c r="BK148" s="149"/>
      <c r="BL148" s="149"/>
      <c r="BM148" s="149"/>
      <c r="BN148" s="149"/>
      <c r="BO148" s="149"/>
      <c r="BP148" s="149"/>
      <c r="BQ148" s="149"/>
      <c r="BR148" s="149"/>
      <c r="BS148" s="149"/>
      <c r="BT148" s="149"/>
      <c r="BU148" s="149"/>
      <c r="BV148" s="149"/>
    </row>
    <row r="149" spans="63:74" x14ac:dyDescent="0.2">
      <c r="BK149" s="149"/>
      <c r="BL149" s="149"/>
      <c r="BM149" s="149"/>
      <c r="BN149" s="149"/>
      <c r="BO149" s="149"/>
      <c r="BP149" s="149"/>
      <c r="BQ149" s="149"/>
      <c r="BR149" s="149"/>
      <c r="BS149" s="149"/>
      <c r="BT149" s="149"/>
      <c r="BU149" s="149"/>
      <c r="BV149" s="149"/>
    </row>
    <row r="150" spans="63:74" x14ac:dyDescent="0.2">
      <c r="BK150" s="149"/>
      <c r="BL150" s="149"/>
      <c r="BM150" s="149"/>
      <c r="BN150" s="149"/>
      <c r="BO150" s="149"/>
      <c r="BP150" s="149"/>
      <c r="BQ150" s="149"/>
      <c r="BR150" s="149"/>
      <c r="BS150" s="149"/>
      <c r="BT150" s="149"/>
      <c r="BU150" s="149"/>
      <c r="BV150" s="149"/>
    </row>
    <row r="151" spans="63:74" x14ac:dyDescent="0.2">
      <c r="BK151" s="149"/>
      <c r="BL151" s="149"/>
      <c r="BM151" s="149"/>
      <c r="BN151" s="149"/>
      <c r="BO151" s="149"/>
      <c r="BP151" s="149"/>
      <c r="BQ151" s="149"/>
      <c r="BR151" s="149"/>
      <c r="BS151" s="149"/>
      <c r="BT151" s="149"/>
      <c r="BU151" s="149"/>
      <c r="BV151" s="149"/>
    </row>
    <row r="152" spans="63:74" x14ac:dyDescent="0.2">
      <c r="BK152" s="149"/>
      <c r="BL152" s="149"/>
      <c r="BM152" s="149"/>
      <c r="BN152" s="149"/>
      <c r="BO152" s="149"/>
      <c r="BP152" s="149"/>
      <c r="BQ152" s="149"/>
      <c r="BR152" s="149"/>
      <c r="BS152" s="149"/>
      <c r="BT152" s="149"/>
      <c r="BU152" s="149"/>
      <c r="BV152" s="149"/>
    </row>
    <row r="153" spans="63:74" x14ac:dyDescent="0.2">
      <c r="BK153" s="149"/>
      <c r="BL153" s="149"/>
      <c r="BM153" s="149"/>
      <c r="BN153" s="149"/>
      <c r="BO153" s="149"/>
      <c r="BP153" s="149"/>
      <c r="BQ153" s="149"/>
      <c r="BR153" s="149"/>
      <c r="BS153" s="149"/>
      <c r="BT153" s="149"/>
      <c r="BU153" s="149"/>
      <c r="BV153" s="149"/>
    </row>
    <row r="154" spans="63:74" x14ac:dyDescent="0.2">
      <c r="BK154" s="149"/>
      <c r="BL154" s="149"/>
      <c r="BM154" s="149"/>
      <c r="BN154" s="149"/>
      <c r="BO154" s="149"/>
      <c r="BP154" s="149"/>
      <c r="BQ154" s="149"/>
      <c r="BR154" s="149"/>
      <c r="BS154" s="149"/>
      <c r="BT154" s="149"/>
      <c r="BU154" s="149"/>
      <c r="BV154" s="149"/>
    </row>
    <row r="155" spans="63:74" x14ac:dyDescent="0.2">
      <c r="BK155" s="149"/>
      <c r="BL155" s="149"/>
      <c r="BM155" s="149"/>
      <c r="BN155" s="149"/>
      <c r="BO155" s="149"/>
      <c r="BP155" s="149"/>
      <c r="BQ155" s="149"/>
      <c r="BR155" s="149"/>
      <c r="BS155" s="149"/>
      <c r="BT155" s="149"/>
      <c r="BU155" s="149"/>
      <c r="BV155" s="149"/>
    </row>
    <row r="156" spans="63:74" x14ac:dyDescent="0.2">
      <c r="BK156" s="149"/>
      <c r="BL156" s="149"/>
      <c r="BM156" s="149"/>
      <c r="BN156" s="149"/>
      <c r="BO156" s="149"/>
      <c r="BP156" s="149"/>
      <c r="BQ156" s="149"/>
      <c r="BR156" s="149"/>
      <c r="BS156" s="149"/>
      <c r="BT156" s="149"/>
      <c r="BU156" s="149"/>
      <c r="BV156" s="149"/>
    </row>
    <row r="157" spans="63:74" x14ac:dyDescent="0.2">
      <c r="BK157" s="149"/>
      <c r="BL157" s="149"/>
      <c r="BM157" s="149"/>
      <c r="BN157" s="149"/>
      <c r="BO157" s="149"/>
      <c r="BP157" s="149"/>
      <c r="BQ157" s="149"/>
      <c r="BR157" s="149"/>
      <c r="BS157" s="149"/>
      <c r="BT157" s="149"/>
      <c r="BU157" s="149"/>
      <c r="BV157" s="149"/>
    </row>
    <row r="158" spans="63:74" x14ac:dyDescent="0.2">
      <c r="BK158" s="149"/>
      <c r="BL158" s="149"/>
      <c r="BM158" s="149"/>
      <c r="BN158" s="149"/>
      <c r="BO158" s="149"/>
      <c r="BP158" s="149"/>
      <c r="BQ158" s="149"/>
      <c r="BR158" s="149"/>
      <c r="BS158" s="149"/>
      <c r="BT158" s="149"/>
      <c r="BU158" s="149"/>
      <c r="BV158" s="149"/>
    </row>
    <row r="159" spans="63:74" x14ac:dyDescent="0.2">
      <c r="BK159" s="149"/>
      <c r="BL159" s="149"/>
      <c r="BM159" s="149"/>
      <c r="BN159" s="149"/>
      <c r="BO159" s="149"/>
      <c r="BP159" s="149"/>
      <c r="BQ159" s="149"/>
      <c r="BR159" s="149"/>
      <c r="BS159" s="149"/>
      <c r="BT159" s="149"/>
      <c r="BU159" s="149"/>
      <c r="BV159" s="149"/>
    </row>
    <row r="160" spans="63:74" x14ac:dyDescent="0.2">
      <c r="BK160" s="149"/>
      <c r="BL160" s="149"/>
      <c r="BM160" s="149"/>
      <c r="BN160" s="149"/>
      <c r="BO160" s="149"/>
      <c r="BP160" s="149"/>
      <c r="BQ160" s="149"/>
      <c r="BR160" s="149"/>
      <c r="BS160" s="149"/>
      <c r="BT160" s="149"/>
      <c r="BU160" s="149"/>
      <c r="BV160" s="149"/>
    </row>
    <row r="161" spans="63:74" x14ac:dyDescent="0.2">
      <c r="BK161" s="149"/>
      <c r="BL161" s="149"/>
      <c r="BM161" s="149"/>
      <c r="BN161" s="149"/>
      <c r="BO161" s="149"/>
      <c r="BP161" s="149"/>
      <c r="BQ161" s="149"/>
      <c r="BR161" s="149"/>
      <c r="BS161" s="149"/>
      <c r="BT161" s="149"/>
      <c r="BU161" s="149"/>
      <c r="BV161" s="149"/>
    </row>
    <row r="162" spans="63:74" x14ac:dyDescent="0.2">
      <c r="BK162" s="149"/>
      <c r="BL162" s="149"/>
      <c r="BM162" s="149"/>
      <c r="BN162" s="149"/>
      <c r="BO162" s="149"/>
      <c r="BP162" s="149"/>
      <c r="BQ162" s="149"/>
      <c r="BR162" s="149"/>
      <c r="BS162" s="149"/>
      <c r="BT162" s="149"/>
      <c r="BU162" s="149"/>
      <c r="BV162" s="149"/>
    </row>
    <row r="163" spans="63:74" x14ac:dyDescent="0.2">
      <c r="BK163" s="149"/>
      <c r="BL163" s="149"/>
      <c r="BM163" s="149"/>
      <c r="BN163" s="149"/>
      <c r="BO163" s="149"/>
      <c r="BP163" s="149"/>
      <c r="BQ163" s="149"/>
      <c r="BR163" s="149"/>
      <c r="BS163" s="149"/>
      <c r="BT163" s="149"/>
      <c r="BU163" s="149"/>
      <c r="BV163" s="149"/>
    </row>
    <row r="164" spans="63:74" x14ac:dyDescent="0.2">
      <c r="BK164" s="149"/>
      <c r="BL164" s="149"/>
      <c r="BM164" s="149"/>
      <c r="BN164" s="149"/>
      <c r="BO164" s="149"/>
      <c r="BP164" s="149"/>
      <c r="BQ164" s="149"/>
      <c r="BR164" s="149"/>
      <c r="BS164" s="149"/>
      <c r="BT164" s="149"/>
      <c r="BU164" s="149"/>
      <c r="BV164" s="149"/>
    </row>
    <row r="165" spans="63:74" x14ac:dyDescent="0.2">
      <c r="BK165" s="149"/>
      <c r="BL165" s="149"/>
      <c r="BM165" s="149"/>
      <c r="BN165" s="149"/>
      <c r="BO165" s="149"/>
      <c r="BP165" s="149"/>
      <c r="BQ165" s="149"/>
      <c r="BR165" s="149"/>
      <c r="BS165" s="149"/>
      <c r="BT165" s="149"/>
      <c r="BU165" s="149"/>
      <c r="BV165" s="149"/>
    </row>
    <row r="166" spans="63:74" x14ac:dyDescent="0.2">
      <c r="BK166" s="149"/>
      <c r="BL166" s="149"/>
      <c r="BM166" s="149"/>
      <c r="BN166" s="149"/>
      <c r="BO166" s="149"/>
      <c r="BP166" s="149"/>
      <c r="BQ166" s="149"/>
      <c r="BR166" s="149"/>
      <c r="BS166" s="149"/>
      <c r="BT166" s="149"/>
      <c r="BU166" s="149"/>
      <c r="BV166" s="149"/>
    </row>
    <row r="167" spans="63:74" x14ac:dyDescent="0.2">
      <c r="BK167" s="149"/>
      <c r="BL167" s="149"/>
      <c r="BM167" s="149"/>
      <c r="BN167" s="149"/>
      <c r="BO167" s="149"/>
      <c r="BP167" s="149"/>
      <c r="BQ167" s="149"/>
      <c r="BR167" s="149"/>
      <c r="BS167" s="149"/>
      <c r="BT167" s="149"/>
      <c r="BU167" s="149"/>
      <c r="BV167" s="149"/>
    </row>
    <row r="168" spans="63:74" x14ac:dyDescent="0.2">
      <c r="BK168" s="149"/>
      <c r="BL168" s="149"/>
      <c r="BM168" s="149"/>
      <c r="BN168" s="149"/>
      <c r="BO168" s="149"/>
      <c r="BP168" s="149"/>
      <c r="BQ168" s="149"/>
      <c r="BR168" s="149"/>
      <c r="BS168" s="149"/>
      <c r="BT168" s="149"/>
      <c r="BU168" s="149"/>
      <c r="BV168" s="149"/>
    </row>
    <row r="169" spans="63:74" x14ac:dyDescent="0.2">
      <c r="BK169" s="149"/>
      <c r="BL169" s="149"/>
      <c r="BM169" s="149"/>
      <c r="BN169" s="149"/>
      <c r="BO169" s="149"/>
      <c r="BP169" s="149"/>
      <c r="BQ169" s="149"/>
      <c r="BR169" s="149"/>
      <c r="BS169" s="149"/>
      <c r="BT169" s="149"/>
      <c r="BU169" s="149"/>
      <c r="BV169" s="149"/>
    </row>
    <row r="170" spans="63:74" x14ac:dyDescent="0.2">
      <c r="BK170" s="149"/>
      <c r="BL170" s="149"/>
      <c r="BM170" s="149"/>
      <c r="BN170" s="149"/>
      <c r="BO170" s="149"/>
      <c r="BP170" s="149"/>
      <c r="BQ170" s="149"/>
      <c r="BR170" s="149"/>
      <c r="BS170" s="149"/>
      <c r="BT170" s="149"/>
      <c r="BU170" s="149"/>
      <c r="BV170" s="149"/>
    </row>
    <row r="171" spans="63:74" x14ac:dyDescent="0.2">
      <c r="BK171" s="149"/>
      <c r="BL171" s="149"/>
      <c r="BM171" s="149"/>
      <c r="BN171" s="149"/>
      <c r="BO171" s="149"/>
      <c r="BP171" s="149"/>
      <c r="BQ171" s="149"/>
      <c r="BR171" s="149"/>
      <c r="BS171" s="149"/>
      <c r="BT171" s="149"/>
      <c r="BU171" s="149"/>
      <c r="BV171" s="149"/>
    </row>
    <row r="172" spans="63:74" x14ac:dyDescent="0.2">
      <c r="BK172" s="149"/>
      <c r="BL172" s="149"/>
      <c r="BM172" s="149"/>
      <c r="BN172" s="149"/>
      <c r="BO172" s="149"/>
      <c r="BP172" s="149"/>
      <c r="BQ172" s="149"/>
      <c r="BR172" s="149"/>
      <c r="BS172" s="149"/>
      <c r="BT172" s="149"/>
      <c r="BU172" s="149"/>
      <c r="BV172" s="149"/>
    </row>
    <row r="173" spans="63:74" x14ac:dyDescent="0.2">
      <c r="BK173" s="149"/>
      <c r="BL173" s="149"/>
      <c r="BM173" s="149"/>
      <c r="BN173" s="149"/>
      <c r="BO173" s="149"/>
      <c r="BP173" s="149"/>
      <c r="BQ173" s="149"/>
      <c r="BR173" s="149"/>
      <c r="BS173" s="149"/>
      <c r="BT173" s="149"/>
      <c r="BU173" s="149"/>
      <c r="BV173" s="149"/>
    </row>
    <row r="174" spans="63:74" x14ac:dyDescent="0.2">
      <c r="BK174" s="149"/>
      <c r="BL174" s="149"/>
      <c r="BM174" s="149"/>
      <c r="BN174" s="149"/>
      <c r="BO174" s="149"/>
      <c r="BP174" s="149"/>
      <c r="BQ174" s="149"/>
      <c r="BR174" s="149"/>
      <c r="BS174" s="149"/>
      <c r="BT174" s="149"/>
      <c r="BU174" s="149"/>
      <c r="BV174" s="149"/>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2" sqref="B2"/>
    </sheetView>
  </sheetViews>
  <sheetFormatPr defaultColWidth="9.5546875" defaultRowHeight="9.6" x14ac:dyDescent="0.15"/>
  <cols>
    <col min="1" max="1" width="10.5546875" style="2" customWidth="1"/>
    <col min="2" max="2" width="45.44140625" style="2" customWidth="1"/>
    <col min="3" max="50" width="6.5546875" style="2" customWidth="1"/>
    <col min="51" max="54" width="6.5546875" style="668" customWidth="1"/>
    <col min="55" max="55" width="6.5546875" style="147" customWidth="1"/>
    <col min="56" max="56" width="6.5546875" style="666" customWidth="1"/>
    <col min="57" max="57" width="6.5546875" style="283" customWidth="1"/>
    <col min="58" max="58" width="6.5546875" style="666" customWidth="1"/>
    <col min="59" max="61" width="6.5546875" style="668" customWidth="1"/>
    <col min="62" max="62" width="6.5546875" style="147" customWidth="1"/>
    <col min="63" max="74" width="6.5546875" style="2" customWidth="1"/>
    <col min="75" max="16384" width="9.5546875" style="2"/>
  </cols>
  <sheetData>
    <row r="1" spans="1:74" ht="15.75" customHeight="1" x14ac:dyDescent="0.25">
      <c r="A1" s="997" t="s">
        <v>479</v>
      </c>
      <c r="B1" s="1076" t="s">
        <v>765</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4" customFormat="1"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215"/>
      <c r="BD2" s="667"/>
      <c r="BE2" s="284"/>
      <c r="BF2" s="667"/>
      <c r="BG2" s="845"/>
      <c r="BH2" s="845"/>
      <c r="BI2" s="845"/>
      <c r="BJ2" s="215"/>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ht="10.199999999999999"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1172</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936"/>
      <c r="AZ5" s="936"/>
      <c r="BA5" s="936"/>
      <c r="BB5" s="936"/>
      <c r="BC5" s="879"/>
      <c r="BD5" s="880"/>
      <c r="BE5" s="880"/>
      <c r="BF5" s="880"/>
      <c r="BG5" s="880"/>
      <c r="BH5" s="606"/>
      <c r="BI5" s="606"/>
      <c r="BJ5" s="606"/>
      <c r="BK5" s="606"/>
      <c r="BL5" s="606"/>
      <c r="BM5" s="606"/>
      <c r="BN5" s="606"/>
      <c r="BO5" s="606"/>
      <c r="BP5" s="606"/>
      <c r="BQ5" s="606"/>
      <c r="BR5" s="606"/>
      <c r="BS5" s="606"/>
      <c r="BT5" s="606"/>
      <c r="BU5" s="606"/>
      <c r="BV5" s="606"/>
    </row>
    <row r="6" spans="1:74" ht="11.1" customHeight="1" x14ac:dyDescent="0.2">
      <c r="A6" s="1" t="s">
        <v>1173</v>
      </c>
      <c r="B6" s="595" t="s">
        <v>1174</v>
      </c>
      <c r="C6" s="602">
        <v>1.575</v>
      </c>
      <c r="D6" s="602">
        <v>1.784</v>
      </c>
      <c r="E6" s="602">
        <v>2.0110000000000001</v>
      </c>
      <c r="F6" s="602">
        <v>2.0550000000000002</v>
      </c>
      <c r="G6" s="602">
        <v>2.181</v>
      </c>
      <c r="H6" s="602">
        <v>2.2519999999999998</v>
      </c>
      <c r="I6" s="602">
        <v>2.3370000000000002</v>
      </c>
      <c r="J6" s="602">
        <v>2.302</v>
      </c>
      <c r="K6" s="602">
        <v>2.31</v>
      </c>
      <c r="L6" s="602">
        <v>2.4940000000000002</v>
      </c>
      <c r="M6" s="602">
        <v>2.484</v>
      </c>
      <c r="N6" s="602">
        <v>2.3039999999999998</v>
      </c>
      <c r="O6" s="602">
        <v>2.423</v>
      </c>
      <c r="P6" s="602">
        <v>2.6389999999999998</v>
      </c>
      <c r="Q6" s="602">
        <v>3.2320000000000002</v>
      </c>
      <c r="R6" s="602">
        <v>3.2595239999999999</v>
      </c>
      <c r="S6" s="602">
        <v>3.8660239999999999</v>
      </c>
      <c r="T6" s="602">
        <v>4.1233839999999997</v>
      </c>
      <c r="U6" s="602">
        <v>3.3764400000000001</v>
      </c>
      <c r="V6" s="602">
        <v>3.0518360000000002</v>
      </c>
      <c r="W6" s="602">
        <v>2.9032450000000001</v>
      </c>
      <c r="X6" s="602">
        <v>3.0013809999999999</v>
      </c>
      <c r="Y6" s="602">
        <v>2.703665</v>
      </c>
      <c r="Z6" s="602">
        <v>2.2908249999999999</v>
      </c>
      <c r="AA6" s="602">
        <v>2.6160230000000002</v>
      </c>
      <c r="AB6" s="602">
        <v>2.604257</v>
      </c>
      <c r="AC6" s="602">
        <v>2.6338602764000001</v>
      </c>
      <c r="AD6" s="602">
        <v>2.7438575888000001</v>
      </c>
      <c r="AE6" s="602">
        <v>2.5814268246999998</v>
      </c>
      <c r="AF6" s="602">
        <v>2.6152202756</v>
      </c>
      <c r="AG6" s="602">
        <v>2.7934427497000001</v>
      </c>
      <c r="AH6" s="602">
        <v>3.0170080000000001</v>
      </c>
      <c r="AI6" s="602">
        <v>3.068549</v>
      </c>
      <c r="AJ6" s="602">
        <v>2.4893019999999999</v>
      </c>
      <c r="AK6" s="602">
        <v>2.2987009999999999</v>
      </c>
      <c r="AL6" s="602">
        <v>2.1982930000000001</v>
      </c>
      <c r="AM6" s="602">
        <v>2.2642827313999998</v>
      </c>
      <c r="AN6" s="602">
        <v>2.4352118486999998</v>
      </c>
      <c r="AO6" s="602">
        <v>2.6523562835000001</v>
      </c>
      <c r="AP6" s="602">
        <v>2.8034567244000002</v>
      </c>
      <c r="AQ6" s="602">
        <v>2.5435091390000002</v>
      </c>
      <c r="AR6" s="602">
        <v>2.4114263655000001</v>
      </c>
      <c r="AS6" s="602">
        <v>2.4652095768</v>
      </c>
      <c r="AT6" s="602">
        <v>2.3917494054000001</v>
      </c>
      <c r="AU6" s="602">
        <v>2.1459176799000002</v>
      </c>
      <c r="AV6" s="602">
        <v>2.1766364573999999</v>
      </c>
      <c r="AW6" s="602">
        <v>2.1050561265000001</v>
      </c>
      <c r="AX6" s="602">
        <v>2.0561834808000001</v>
      </c>
      <c r="AY6" s="923">
        <v>2.1951967254999998</v>
      </c>
      <c r="AZ6" s="923">
        <v>2.2283396567999998</v>
      </c>
      <c r="BA6" s="923">
        <v>2.1666084232</v>
      </c>
      <c r="BB6" s="923">
        <v>2.1264630000000002</v>
      </c>
      <c r="BC6" s="607">
        <v>2.0902449999999999</v>
      </c>
      <c r="BD6" s="607">
        <v>2.1011190000000002</v>
      </c>
      <c r="BE6" s="607">
        <v>2.0584549999999999</v>
      </c>
      <c r="BF6" s="607">
        <v>2.0654080000000001</v>
      </c>
      <c r="BG6" s="607">
        <v>2.0555249999999998</v>
      </c>
      <c r="BH6" s="607">
        <v>2.0218539999999998</v>
      </c>
      <c r="BI6" s="607">
        <v>1.9644140000000001</v>
      </c>
      <c r="BJ6" s="607">
        <v>1.9434100000000001</v>
      </c>
      <c r="BK6" s="607">
        <v>1.9374</v>
      </c>
      <c r="BL6" s="607">
        <v>1.9436519999999999</v>
      </c>
      <c r="BM6" s="607">
        <v>2.0334469999999998</v>
      </c>
      <c r="BN6" s="607">
        <v>2.0890119999999999</v>
      </c>
      <c r="BO6" s="607">
        <v>2.113343</v>
      </c>
      <c r="BP6" s="607">
        <v>2.144088</v>
      </c>
      <c r="BQ6" s="607">
        <v>2.1196350000000002</v>
      </c>
      <c r="BR6" s="607">
        <v>2.1468419999999999</v>
      </c>
      <c r="BS6" s="607">
        <v>2.0930249999999999</v>
      </c>
      <c r="BT6" s="607">
        <v>2.0145499999999998</v>
      </c>
      <c r="BU6" s="607">
        <v>1.9396640000000001</v>
      </c>
      <c r="BV6" s="607">
        <v>1.8126199999999999</v>
      </c>
    </row>
    <row r="7" spans="1:74" ht="11.1" customHeight="1" x14ac:dyDescent="0.2">
      <c r="A7" s="1"/>
      <c r="B7" s="596"/>
      <c r="C7" s="603"/>
      <c r="D7" s="603"/>
      <c r="E7" s="603"/>
      <c r="F7" s="603"/>
      <c r="G7" s="603"/>
      <c r="H7" s="603"/>
      <c r="I7" s="603"/>
      <c r="J7" s="603"/>
      <c r="K7" s="603"/>
      <c r="L7" s="603"/>
      <c r="M7" s="603"/>
      <c r="N7" s="603"/>
      <c r="O7" s="603"/>
      <c r="P7" s="603"/>
      <c r="Q7" s="603"/>
      <c r="R7" s="603"/>
      <c r="S7" s="603"/>
      <c r="T7" s="603"/>
      <c r="U7" s="603"/>
      <c r="V7" s="603"/>
      <c r="W7" s="603"/>
      <c r="X7" s="603"/>
      <c r="Y7" s="603"/>
      <c r="Z7" s="603"/>
      <c r="AA7" s="603"/>
      <c r="AB7" s="603"/>
      <c r="AC7" s="603"/>
      <c r="AD7" s="603"/>
      <c r="AE7" s="603"/>
      <c r="AF7" s="603"/>
      <c r="AG7" s="603"/>
      <c r="AH7" s="603"/>
      <c r="AI7" s="603"/>
      <c r="AJ7" s="603"/>
      <c r="AK7" s="603"/>
      <c r="AL7" s="603"/>
      <c r="AM7" s="603"/>
      <c r="AN7" s="603"/>
      <c r="AO7" s="603"/>
      <c r="AP7" s="603"/>
      <c r="AQ7" s="603"/>
      <c r="AR7" s="603"/>
      <c r="AS7" s="603"/>
      <c r="AT7" s="603"/>
      <c r="AU7" s="603"/>
      <c r="AV7" s="603"/>
      <c r="AW7" s="603"/>
      <c r="AX7" s="603"/>
      <c r="AY7" s="937"/>
      <c r="AZ7" s="937"/>
      <c r="BA7" s="937"/>
      <c r="BB7" s="937"/>
      <c r="BC7" s="608"/>
      <c r="BD7" s="608"/>
      <c r="BE7" s="608"/>
      <c r="BF7" s="608"/>
      <c r="BG7" s="608"/>
      <c r="BH7" s="608"/>
      <c r="BI7" s="608"/>
      <c r="BJ7" s="608"/>
      <c r="BK7" s="608"/>
      <c r="BL7" s="608"/>
      <c r="BM7" s="608"/>
      <c r="BN7" s="608"/>
      <c r="BO7" s="608"/>
      <c r="BP7" s="608"/>
      <c r="BQ7" s="608"/>
      <c r="BR7" s="608"/>
      <c r="BS7" s="608"/>
      <c r="BT7" s="608"/>
      <c r="BU7" s="608"/>
      <c r="BV7" s="608"/>
    </row>
    <row r="8" spans="1:74" ht="11.1" customHeight="1" x14ac:dyDescent="0.2">
      <c r="A8" s="1"/>
      <c r="B8" s="31" t="s">
        <v>1175</v>
      </c>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c r="AT8" s="602"/>
      <c r="AU8" s="602"/>
      <c r="AV8" s="602"/>
      <c r="AW8" s="602"/>
      <c r="AX8" s="602"/>
      <c r="AY8" s="923"/>
      <c r="AZ8" s="923"/>
      <c r="BA8" s="923"/>
      <c r="BB8" s="923"/>
      <c r="BC8" s="607"/>
      <c r="BD8" s="607"/>
      <c r="BE8" s="607"/>
      <c r="BF8" s="607"/>
      <c r="BG8" s="607"/>
      <c r="BH8" s="607"/>
      <c r="BI8" s="607"/>
      <c r="BJ8" s="607"/>
      <c r="BK8" s="607"/>
      <c r="BL8" s="607"/>
      <c r="BM8" s="607"/>
      <c r="BN8" s="607"/>
      <c r="BO8" s="607"/>
      <c r="BP8" s="607"/>
      <c r="BQ8" s="607"/>
      <c r="BR8" s="607"/>
      <c r="BS8" s="607"/>
      <c r="BT8" s="607"/>
      <c r="BU8" s="607"/>
      <c r="BV8" s="607"/>
    </row>
    <row r="9" spans="1:74" s="283" customFormat="1" ht="11.1" customHeight="1" x14ac:dyDescent="0.2">
      <c r="A9" s="597" t="s">
        <v>1176</v>
      </c>
      <c r="B9" s="598" t="s">
        <v>1177</v>
      </c>
      <c r="C9" s="601">
        <v>2.4202499999999998</v>
      </c>
      <c r="D9" s="601">
        <v>2.5870000000000002</v>
      </c>
      <c r="E9" s="601">
        <v>2.8976000000000002</v>
      </c>
      <c r="F9" s="601">
        <v>2.9477500000000001</v>
      </c>
      <c r="G9" s="601">
        <v>3.0762</v>
      </c>
      <c r="H9" s="601">
        <v>3.1567500000000002</v>
      </c>
      <c r="I9" s="601">
        <v>3.2305000000000001</v>
      </c>
      <c r="J9" s="601">
        <v>3.2553999999999998</v>
      </c>
      <c r="K9" s="601">
        <v>3.2715000000000001</v>
      </c>
      <c r="L9" s="601">
        <v>3.3842500000000002</v>
      </c>
      <c r="M9" s="601">
        <v>3.4910000000000001</v>
      </c>
      <c r="N9" s="601">
        <v>3.4060000000000001</v>
      </c>
      <c r="O9" s="601">
        <v>3.4127999999999998</v>
      </c>
      <c r="P9" s="601">
        <v>3.6110000000000002</v>
      </c>
      <c r="Q9" s="601">
        <v>4.3217499999999998</v>
      </c>
      <c r="R9" s="601">
        <v>4.2127499999999998</v>
      </c>
      <c r="S9" s="601">
        <v>4.5449999999999999</v>
      </c>
      <c r="T9" s="601">
        <v>5.0322500000000003</v>
      </c>
      <c r="U9" s="601">
        <v>4.6680000000000001</v>
      </c>
      <c r="V9" s="601">
        <v>4.0873999999999997</v>
      </c>
      <c r="W9" s="601">
        <v>3.8167499999999999</v>
      </c>
      <c r="X9" s="601">
        <v>3.9354</v>
      </c>
      <c r="Y9" s="601">
        <v>3.7992499999999998</v>
      </c>
      <c r="Z9" s="601">
        <v>3.3235000000000001</v>
      </c>
      <c r="AA9" s="601">
        <v>3.4451999999999998</v>
      </c>
      <c r="AB9" s="601">
        <v>3.5012500000000002</v>
      </c>
      <c r="AC9" s="601">
        <v>3.5350000000000001</v>
      </c>
      <c r="AD9" s="601">
        <v>3.71075</v>
      </c>
      <c r="AE9" s="601">
        <v>3.6661999999999999</v>
      </c>
      <c r="AF9" s="601">
        <v>3.68425</v>
      </c>
      <c r="AG9" s="601">
        <v>3.7124000000000001</v>
      </c>
      <c r="AH9" s="601">
        <v>3.95425</v>
      </c>
      <c r="AI9" s="601">
        <v>3.9575</v>
      </c>
      <c r="AJ9" s="601">
        <v>3.742</v>
      </c>
      <c r="AK9" s="601">
        <v>3.4424999999999999</v>
      </c>
      <c r="AL9" s="601">
        <v>3.2570000000000001</v>
      </c>
      <c r="AM9" s="601">
        <v>3.1968000000000001</v>
      </c>
      <c r="AN9" s="601">
        <v>3.3282500000000002</v>
      </c>
      <c r="AO9" s="601">
        <v>3.5415000000000001</v>
      </c>
      <c r="AP9" s="601">
        <v>3.7334000000000001</v>
      </c>
      <c r="AQ9" s="601">
        <v>3.72525</v>
      </c>
      <c r="AR9" s="601">
        <v>3.5754999999999999</v>
      </c>
      <c r="AS9" s="601">
        <v>3.6004</v>
      </c>
      <c r="AT9" s="601">
        <v>3.5065</v>
      </c>
      <c r="AU9" s="601">
        <v>3.3384</v>
      </c>
      <c r="AV9" s="601">
        <v>3.2605</v>
      </c>
      <c r="AW9" s="601">
        <v>3.1752500000000001</v>
      </c>
      <c r="AX9" s="601">
        <v>3.1394000000000002</v>
      </c>
      <c r="AY9" s="938">
        <v>3.19625</v>
      </c>
      <c r="AZ9" s="938">
        <v>3.2472500000000002</v>
      </c>
      <c r="BA9" s="938">
        <v>3.2229999999999999</v>
      </c>
      <c r="BB9" s="938">
        <v>3.2985000000000002</v>
      </c>
      <c r="BC9" s="611">
        <v>3.2492700000000001</v>
      </c>
      <c r="BD9" s="611">
        <v>3.3078630000000002</v>
      </c>
      <c r="BE9" s="611">
        <v>3.2632590000000001</v>
      </c>
      <c r="BF9" s="611">
        <v>3.2749980000000001</v>
      </c>
      <c r="BG9" s="611">
        <v>3.2051970000000001</v>
      </c>
      <c r="BH9" s="611">
        <v>3.1605599999999998</v>
      </c>
      <c r="BI9" s="611">
        <v>3.0984919999999998</v>
      </c>
      <c r="BJ9" s="611">
        <v>3.0938340000000002</v>
      </c>
      <c r="BK9" s="611">
        <v>3.0748160000000002</v>
      </c>
      <c r="BL9" s="611">
        <v>3.0703640000000001</v>
      </c>
      <c r="BM9" s="611">
        <v>3.122519</v>
      </c>
      <c r="BN9" s="611">
        <v>3.2362980000000001</v>
      </c>
      <c r="BO9" s="611">
        <v>3.2940239999999998</v>
      </c>
      <c r="BP9" s="611">
        <v>3.3493080000000002</v>
      </c>
      <c r="BQ9" s="611">
        <v>3.3269570000000002</v>
      </c>
      <c r="BR9" s="611">
        <v>3.3053819999999998</v>
      </c>
      <c r="BS9" s="611">
        <v>3.2552340000000002</v>
      </c>
      <c r="BT9" s="611">
        <v>3.1831420000000001</v>
      </c>
      <c r="BU9" s="611">
        <v>3.1135350000000002</v>
      </c>
      <c r="BV9" s="611">
        <v>2.9871479999999999</v>
      </c>
    </row>
    <row r="10" spans="1:74" s="283" customFormat="1" ht="11.1" customHeight="1" x14ac:dyDescent="0.2">
      <c r="A10" s="597" t="s">
        <v>1178</v>
      </c>
      <c r="B10" s="598" t="s">
        <v>1179</v>
      </c>
      <c r="C10" s="601">
        <v>2.3342499999999999</v>
      </c>
      <c r="D10" s="601">
        <v>2.5009999999999999</v>
      </c>
      <c r="E10" s="601">
        <v>2.8104</v>
      </c>
      <c r="F10" s="601">
        <v>2.85825</v>
      </c>
      <c r="G10" s="601">
        <v>2.9851999999999999</v>
      </c>
      <c r="H10" s="601">
        <v>3.0637500000000002</v>
      </c>
      <c r="I10" s="601">
        <v>3.1360000000000001</v>
      </c>
      <c r="J10" s="601">
        <v>3.1577999999999999</v>
      </c>
      <c r="K10" s="601">
        <v>3.1749999999999998</v>
      </c>
      <c r="L10" s="601">
        <v>3.2905000000000002</v>
      </c>
      <c r="M10" s="601">
        <v>3.3948</v>
      </c>
      <c r="N10" s="601">
        <v>3.3065000000000002</v>
      </c>
      <c r="O10" s="601">
        <v>3.3146</v>
      </c>
      <c r="P10" s="601">
        <v>3.5172500000000002</v>
      </c>
      <c r="Q10" s="601">
        <v>4.2217500000000001</v>
      </c>
      <c r="R10" s="601">
        <v>4.1085000000000003</v>
      </c>
      <c r="S10" s="601">
        <v>4.4436</v>
      </c>
      <c r="T10" s="601">
        <v>4.9290000000000003</v>
      </c>
      <c r="U10" s="601">
        <v>4.5592499999999996</v>
      </c>
      <c r="V10" s="601">
        <v>3.9750000000000001</v>
      </c>
      <c r="W10" s="601">
        <v>3.70025</v>
      </c>
      <c r="X10" s="601">
        <v>3.8151999999999999</v>
      </c>
      <c r="Y10" s="601">
        <v>3.6850000000000001</v>
      </c>
      <c r="Z10" s="601">
        <v>3.21</v>
      </c>
      <c r="AA10" s="601">
        <v>3.3391999999999999</v>
      </c>
      <c r="AB10" s="601">
        <v>3.3887499999999999</v>
      </c>
      <c r="AC10" s="601">
        <v>3.4220000000000002</v>
      </c>
      <c r="AD10" s="601">
        <v>3.6030000000000002</v>
      </c>
      <c r="AE10" s="601">
        <v>3.5548000000000002</v>
      </c>
      <c r="AF10" s="601">
        <v>3.5710000000000002</v>
      </c>
      <c r="AG10" s="601">
        <v>3.597</v>
      </c>
      <c r="AH10" s="601">
        <v>3.83975</v>
      </c>
      <c r="AI10" s="601">
        <v>3.8359999999999999</v>
      </c>
      <c r="AJ10" s="601">
        <v>3.6128</v>
      </c>
      <c r="AK10" s="601">
        <v>3.3180000000000001</v>
      </c>
      <c r="AL10" s="601">
        <v>3.1339999999999999</v>
      </c>
      <c r="AM10" s="601">
        <v>3.0754000000000001</v>
      </c>
      <c r="AN10" s="601">
        <v>3.2115</v>
      </c>
      <c r="AO10" s="601">
        <v>3.4255</v>
      </c>
      <c r="AP10" s="601">
        <v>3.6114000000000002</v>
      </c>
      <c r="AQ10" s="601">
        <v>3.6030000000000002</v>
      </c>
      <c r="AR10" s="601">
        <v>3.4544999999999999</v>
      </c>
      <c r="AS10" s="601">
        <v>3.4838</v>
      </c>
      <c r="AT10" s="601">
        <v>3.3892500000000001</v>
      </c>
      <c r="AU10" s="601">
        <v>3.2138</v>
      </c>
      <c r="AV10" s="601">
        <v>3.137</v>
      </c>
      <c r="AW10" s="601">
        <v>3.0527500000000001</v>
      </c>
      <c r="AX10" s="601">
        <v>3.0175999999999998</v>
      </c>
      <c r="AY10" s="938">
        <v>3.0754999999999999</v>
      </c>
      <c r="AZ10" s="938">
        <v>3.1207500000000001</v>
      </c>
      <c r="BA10" s="938">
        <v>3.0964</v>
      </c>
      <c r="BB10" s="938">
        <v>3.1712500000000001</v>
      </c>
      <c r="BC10" s="611">
        <v>3.123316</v>
      </c>
      <c r="BD10" s="611">
        <v>3.1830409999999998</v>
      </c>
      <c r="BE10" s="611">
        <v>3.1366299999999998</v>
      </c>
      <c r="BF10" s="611">
        <v>3.1473650000000002</v>
      </c>
      <c r="BG10" s="611">
        <v>3.0759599999999998</v>
      </c>
      <c r="BH10" s="611">
        <v>3.0290300000000001</v>
      </c>
      <c r="BI10" s="611">
        <v>2.965881</v>
      </c>
      <c r="BJ10" s="611">
        <v>2.96062</v>
      </c>
      <c r="BK10" s="611">
        <v>2.9424649999999999</v>
      </c>
      <c r="BL10" s="611">
        <v>2.9400550000000001</v>
      </c>
      <c r="BM10" s="611">
        <v>2.9936039999999999</v>
      </c>
      <c r="BN10" s="611">
        <v>3.1059779999999999</v>
      </c>
      <c r="BO10" s="611">
        <v>3.165019</v>
      </c>
      <c r="BP10" s="611">
        <v>3.2214559999999999</v>
      </c>
      <c r="BQ10" s="611">
        <v>3.1973099999999999</v>
      </c>
      <c r="BR10" s="611">
        <v>3.1747550000000002</v>
      </c>
      <c r="BS10" s="611">
        <v>3.1230190000000002</v>
      </c>
      <c r="BT10" s="611">
        <v>3.0486599999999999</v>
      </c>
      <c r="BU10" s="611">
        <v>2.9779990000000001</v>
      </c>
      <c r="BV10" s="611">
        <v>2.8510749999999998</v>
      </c>
    </row>
    <row r="11" spans="1:74" ht="11.1" customHeight="1" x14ac:dyDescent="0.2">
      <c r="A11" s="1" t="s">
        <v>1180</v>
      </c>
      <c r="B11" s="562" t="s">
        <v>1181</v>
      </c>
      <c r="C11" s="602">
        <v>2.3090000000000002</v>
      </c>
      <c r="D11" s="602">
        <v>2.4725000000000001</v>
      </c>
      <c r="E11" s="602">
        <v>2.7456</v>
      </c>
      <c r="F11" s="602">
        <v>2.7567499999999998</v>
      </c>
      <c r="G11" s="602">
        <v>2.8881999999999999</v>
      </c>
      <c r="H11" s="602">
        <v>2.9580000000000002</v>
      </c>
      <c r="I11" s="602">
        <v>3.0132500000000002</v>
      </c>
      <c r="J11" s="602">
        <v>3.0293999999999999</v>
      </c>
      <c r="K11" s="602">
        <v>3.0707499999999999</v>
      </c>
      <c r="L11" s="602">
        <v>3.2112500000000002</v>
      </c>
      <c r="M11" s="602">
        <v>3.3416000000000001</v>
      </c>
      <c r="N11" s="602">
        <v>3.2687499999999998</v>
      </c>
      <c r="O11" s="602">
        <v>3.2528000000000001</v>
      </c>
      <c r="P11" s="602">
        <v>3.4775</v>
      </c>
      <c r="Q11" s="602">
        <v>4.1462500000000002</v>
      </c>
      <c r="R11" s="602">
        <v>3.9794999999999998</v>
      </c>
      <c r="S11" s="602">
        <v>4.3673999999999999</v>
      </c>
      <c r="T11" s="602">
        <v>4.7607499999999998</v>
      </c>
      <c r="U11" s="602">
        <v>4.4035000000000002</v>
      </c>
      <c r="V11" s="602">
        <v>3.8809999999999998</v>
      </c>
      <c r="W11" s="602">
        <v>3.5012500000000002</v>
      </c>
      <c r="X11" s="602">
        <v>3.4683999999999999</v>
      </c>
      <c r="Y11" s="602">
        <v>3.5517500000000002</v>
      </c>
      <c r="Z11" s="602">
        <v>3.1920000000000002</v>
      </c>
      <c r="AA11" s="602">
        <v>3.3069999999999999</v>
      </c>
      <c r="AB11" s="602">
        <v>3.32</v>
      </c>
      <c r="AC11" s="602">
        <v>3.2907500000000001</v>
      </c>
      <c r="AD11" s="602">
        <v>3.4682499999999998</v>
      </c>
      <c r="AE11" s="602">
        <v>3.4247999999999998</v>
      </c>
      <c r="AF11" s="602">
        <v>3.4165000000000001</v>
      </c>
      <c r="AG11" s="602">
        <v>3.4714</v>
      </c>
      <c r="AH11" s="602">
        <v>3.7134999999999998</v>
      </c>
      <c r="AI11" s="602">
        <v>3.6349999999999998</v>
      </c>
      <c r="AJ11" s="602">
        <v>3.4169999999999998</v>
      </c>
      <c r="AK11" s="602">
        <v>3.19625</v>
      </c>
      <c r="AL11" s="602">
        <v>3.1240000000000001</v>
      </c>
      <c r="AM11" s="602">
        <v>3.0609999999999999</v>
      </c>
      <c r="AN11" s="602">
        <v>3.1755</v>
      </c>
      <c r="AO11" s="602">
        <v>3.3105000000000002</v>
      </c>
      <c r="AP11" s="602">
        <v>3.4607999999999999</v>
      </c>
      <c r="AQ11" s="602">
        <v>3.5</v>
      </c>
      <c r="AR11" s="602">
        <v>3.3832499999999999</v>
      </c>
      <c r="AS11" s="602">
        <v>3.4218000000000002</v>
      </c>
      <c r="AT11" s="602">
        <v>3.3134999999999999</v>
      </c>
      <c r="AU11" s="602">
        <v>3.1158000000000001</v>
      </c>
      <c r="AV11" s="602">
        <v>3.0375000000000001</v>
      </c>
      <c r="AW11" s="602">
        <v>3.0019999999999998</v>
      </c>
      <c r="AX11" s="602">
        <v>2.976</v>
      </c>
      <c r="AY11" s="923">
        <v>3.0332499999999998</v>
      </c>
      <c r="AZ11" s="923">
        <v>3.0259999999999998</v>
      </c>
      <c r="BA11" s="923">
        <v>2.9647999999999999</v>
      </c>
      <c r="BB11" s="923">
        <v>3.0162499999999999</v>
      </c>
      <c r="BC11" s="607">
        <v>2.9587979999999998</v>
      </c>
      <c r="BD11" s="607">
        <v>3.0429560000000002</v>
      </c>
      <c r="BE11" s="607">
        <v>3.0025870000000001</v>
      </c>
      <c r="BF11" s="607">
        <v>3.0197400000000001</v>
      </c>
      <c r="BG11" s="607">
        <v>2.9614259999999999</v>
      </c>
      <c r="BH11" s="607">
        <v>2.9342809999999999</v>
      </c>
      <c r="BI11" s="607">
        <v>2.906533</v>
      </c>
      <c r="BJ11" s="607">
        <v>2.896566</v>
      </c>
      <c r="BK11" s="607">
        <v>2.8682210000000001</v>
      </c>
      <c r="BL11" s="607">
        <v>2.8363390000000002</v>
      </c>
      <c r="BM11" s="607">
        <v>2.870126</v>
      </c>
      <c r="BN11" s="607">
        <v>2.948753</v>
      </c>
      <c r="BO11" s="607">
        <v>3.0397409999999998</v>
      </c>
      <c r="BP11" s="607">
        <v>3.0822270000000001</v>
      </c>
      <c r="BQ11" s="607">
        <v>3.0727419999999999</v>
      </c>
      <c r="BR11" s="607">
        <v>3.0556199999999998</v>
      </c>
      <c r="BS11" s="607">
        <v>2.9796279999999999</v>
      </c>
      <c r="BT11" s="607">
        <v>2.9098609999999998</v>
      </c>
      <c r="BU11" s="607">
        <v>2.8834019999999998</v>
      </c>
      <c r="BV11" s="607">
        <v>2.8014510000000001</v>
      </c>
    </row>
    <row r="12" spans="1:74" ht="11.1" customHeight="1" x14ac:dyDescent="0.2">
      <c r="A12" s="1" t="s">
        <v>1182</v>
      </c>
      <c r="B12" s="562" t="s">
        <v>1183</v>
      </c>
      <c r="C12" s="602">
        <v>2.2305000000000001</v>
      </c>
      <c r="D12" s="602">
        <v>2.4092500000000001</v>
      </c>
      <c r="E12" s="602">
        <v>2.7244000000000002</v>
      </c>
      <c r="F12" s="602">
        <v>2.7757499999999999</v>
      </c>
      <c r="G12" s="602">
        <v>2.8824000000000001</v>
      </c>
      <c r="H12" s="602">
        <v>2.9729999999999999</v>
      </c>
      <c r="I12" s="602">
        <v>3.0347499999999998</v>
      </c>
      <c r="J12" s="602">
        <v>3.0337999999999998</v>
      </c>
      <c r="K12" s="602">
        <v>3.0442499999999999</v>
      </c>
      <c r="L12" s="602">
        <v>3.1582499999999998</v>
      </c>
      <c r="M12" s="602">
        <v>3.2113999999999998</v>
      </c>
      <c r="N12" s="602">
        <v>3.0684999999999998</v>
      </c>
      <c r="O12" s="602">
        <v>3.1118000000000001</v>
      </c>
      <c r="P12" s="602">
        <v>3.3567499999999999</v>
      </c>
      <c r="Q12" s="602">
        <v>4.0237499999999997</v>
      </c>
      <c r="R12" s="602">
        <v>3.9147500000000002</v>
      </c>
      <c r="S12" s="602">
        <v>4.2595999999999998</v>
      </c>
      <c r="T12" s="602">
        <v>4.8789999999999996</v>
      </c>
      <c r="U12" s="602">
        <v>4.4957500000000001</v>
      </c>
      <c r="V12" s="602">
        <v>3.8094000000000001</v>
      </c>
      <c r="W12" s="602">
        <v>3.5895000000000001</v>
      </c>
      <c r="X12" s="602">
        <v>3.7440000000000002</v>
      </c>
      <c r="Y12" s="602">
        <v>3.5865</v>
      </c>
      <c r="Z12" s="602">
        <v>3.0139999999999998</v>
      </c>
      <c r="AA12" s="602">
        <v>3.2172000000000001</v>
      </c>
      <c r="AB12" s="602">
        <v>3.23075</v>
      </c>
      <c r="AC12" s="602">
        <v>3.2694999999999999</v>
      </c>
      <c r="AD12" s="602">
        <v>3.5117500000000001</v>
      </c>
      <c r="AE12" s="602">
        <v>3.4540000000000002</v>
      </c>
      <c r="AF12" s="602">
        <v>3.4710000000000001</v>
      </c>
      <c r="AG12" s="602">
        <v>3.4359999999999999</v>
      </c>
      <c r="AH12" s="602">
        <v>3.7007500000000002</v>
      </c>
      <c r="AI12" s="602">
        <v>3.6655000000000002</v>
      </c>
      <c r="AJ12" s="602">
        <v>3.371</v>
      </c>
      <c r="AK12" s="602">
        <v>3.1375000000000002</v>
      </c>
      <c r="AL12" s="602">
        <v>2.887</v>
      </c>
      <c r="AM12" s="602">
        <v>2.8294000000000001</v>
      </c>
      <c r="AN12" s="602">
        <v>3.0437500000000002</v>
      </c>
      <c r="AO12" s="602">
        <v>3.3177500000000002</v>
      </c>
      <c r="AP12" s="602">
        <v>3.4413999999999998</v>
      </c>
      <c r="AQ12" s="602">
        <v>3.43025</v>
      </c>
      <c r="AR12" s="602">
        <v>3.3122500000000001</v>
      </c>
      <c r="AS12" s="602">
        <v>3.4106000000000001</v>
      </c>
      <c r="AT12" s="602">
        <v>3.3380000000000001</v>
      </c>
      <c r="AU12" s="602">
        <v>3.0912000000000002</v>
      </c>
      <c r="AV12" s="602">
        <v>3.0162499999999999</v>
      </c>
      <c r="AW12" s="602">
        <v>2.88775</v>
      </c>
      <c r="AX12" s="602">
        <v>2.8807999999999998</v>
      </c>
      <c r="AY12" s="923">
        <v>2.9420000000000002</v>
      </c>
      <c r="AZ12" s="923">
        <v>2.956</v>
      </c>
      <c r="BA12" s="923">
        <v>2.9538000000000002</v>
      </c>
      <c r="BB12" s="923">
        <v>3.0287500000000001</v>
      </c>
      <c r="BC12" s="607">
        <v>2.960124</v>
      </c>
      <c r="BD12" s="607">
        <v>3.0134089999999998</v>
      </c>
      <c r="BE12" s="607">
        <v>2.9727869999999998</v>
      </c>
      <c r="BF12" s="607">
        <v>2.9921129999999998</v>
      </c>
      <c r="BG12" s="607">
        <v>2.939934</v>
      </c>
      <c r="BH12" s="607">
        <v>2.8919069999999998</v>
      </c>
      <c r="BI12" s="607">
        <v>2.8192240000000002</v>
      </c>
      <c r="BJ12" s="607">
        <v>2.8091569999999999</v>
      </c>
      <c r="BK12" s="607">
        <v>2.8051279999999998</v>
      </c>
      <c r="BL12" s="607">
        <v>2.7935379999999999</v>
      </c>
      <c r="BM12" s="607">
        <v>2.8178070000000002</v>
      </c>
      <c r="BN12" s="607">
        <v>2.899791</v>
      </c>
      <c r="BO12" s="607">
        <v>2.9375490000000002</v>
      </c>
      <c r="BP12" s="607">
        <v>3.0138560000000001</v>
      </c>
      <c r="BQ12" s="607">
        <v>2.9812409999999998</v>
      </c>
      <c r="BR12" s="607">
        <v>2.9819770000000001</v>
      </c>
      <c r="BS12" s="607">
        <v>2.9289130000000001</v>
      </c>
      <c r="BT12" s="607">
        <v>2.8331909999999998</v>
      </c>
      <c r="BU12" s="607">
        <v>2.7537280000000002</v>
      </c>
      <c r="BV12" s="607">
        <v>2.5936159999999999</v>
      </c>
    </row>
    <row r="13" spans="1:74" ht="11.1" customHeight="1" x14ac:dyDescent="0.2">
      <c r="A13" s="1" t="s">
        <v>1184</v>
      </c>
      <c r="B13" s="562" t="s">
        <v>1185</v>
      </c>
      <c r="C13" s="602">
        <v>2.0405000000000002</v>
      </c>
      <c r="D13" s="602">
        <v>2.2069999999999999</v>
      </c>
      <c r="E13" s="602">
        <v>2.5472000000000001</v>
      </c>
      <c r="F13" s="602">
        <v>2.5787499999999999</v>
      </c>
      <c r="G13" s="602">
        <v>2.6989999999999998</v>
      </c>
      <c r="H13" s="602">
        <v>2.7402500000000001</v>
      </c>
      <c r="I13" s="602">
        <v>2.8152499999999998</v>
      </c>
      <c r="J13" s="602">
        <v>2.8176000000000001</v>
      </c>
      <c r="K13" s="602">
        <v>2.8214999999999999</v>
      </c>
      <c r="L13" s="602">
        <v>2.9540000000000002</v>
      </c>
      <c r="M13" s="602">
        <v>3.0541999999999998</v>
      </c>
      <c r="N13" s="602">
        <v>2.9430000000000001</v>
      </c>
      <c r="O13" s="602">
        <v>2.9714</v>
      </c>
      <c r="P13" s="602">
        <v>3.2132499999999999</v>
      </c>
      <c r="Q13" s="602">
        <v>3.9180000000000001</v>
      </c>
      <c r="R13" s="602">
        <v>3.7679999999999998</v>
      </c>
      <c r="S13" s="602">
        <v>4.1003999999999996</v>
      </c>
      <c r="T13" s="602">
        <v>4.5739999999999998</v>
      </c>
      <c r="U13" s="602">
        <v>4.093</v>
      </c>
      <c r="V13" s="602">
        <v>3.4830000000000001</v>
      </c>
      <c r="W13" s="602">
        <v>3.1575000000000002</v>
      </c>
      <c r="X13" s="602">
        <v>3.2178</v>
      </c>
      <c r="Y13" s="602">
        <v>3.0647500000000001</v>
      </c>
      <c r="Z13" s="602">
        <v>2.7149999999999999</v>
      </c>
      <c r="AA13" s="602">
        <v>2.9956</v>
      </c>
      <c r="AB13" s="602">
        <v>3.00725</v>
      </c>
      <c r="AC13" s="602">
        <v>3.0425</v>
      </c>
      <c r="AD13" s="602">
        <v>3.24925</v>
      </c>
      <c r="AE13" s="602">
        <v>3.0863999999999998</v>
      </c>
      <c r="AF13" s="602">
        <v>3.1272500000000001</v>
      </c>
      <c r="AG13" s="602">
        <v>3.2111999999999998</v>
      </c>
      <c r="AH13" s="602">
        <v>3.4260000000000002</v>
      </c>
      <c r="AI13" s="602">
        <v>3.3780000000000001</v>
      </c>
      <c r="AJ13" s="602">
        <v>3.1103999999999998</v>
      </c>
      <c r="AK13" s="602">
        <v>2.794</v>
      </c>
      <c r="AL13" s="602">
        <v>2.6477499999999998</v>
      </c>
      <c r="AM13" s="602">
        <v>2.6873999999999998</v>
      </c>
      <c r="AN13" s="602">
        <v>2.8435000000000001</v>
      </c>
      <c r="AO13" s="602">
        <v>3.0422500000000001</v>
      </c>
      <c r="AP13" s="602">
        <v>3.1863999999999999</v>
      </c>
      <c r="AQ13" s="602">
        <v>3.1592500000000001</v>
      </c>
      <c r="AR13" s="602">
        <v>3.0009999999999999</v>
      </c>
      <c r="AS13" s="602">
        <v>3.0760000000000001</v>
      </c>
      <c r="AT13" s="602">
        <v>2.9747499999999998</v>
      </c>
      <c r="AU13" s="602">
        <v>2.76</v>
      </c>
      <c r="AV13" s="602">
        <v>2.7065000000000001</v>
      </c>
      <c r="AW13" s="602">
        <v>2.62825</v>
      </c>
      <c r="AX13" s="602">
        <v>2.6012</v>
      </c>
      <c r="AY13" s="923">
        <v>2.6767500000000002</v>
      </c>
      <c r="AZ13" s="923">
        <v>2.7112500000000002</v>
      </c>
      <c r="BA13" s="923">
        <v>2.6829999999999998</v>
      </c>
      <c r="BB13" s="923">
        <v>2.7395</v>
      </c>
      <c r="BC13" s="607">
        <v>2.6543510000000001</v>
      </c>
      <c r="BD13" s="607">
        <v>2.725066</v>
      </c>
      <c r="BE13" s="607">
        <v>2.6667070000000002</v>
      </c>
      <c r="BF13" s="607">
        <v>2.6717200000000001</v>
      </c>
      <c r="BG13" s="607">
        <v>2.6480929999999998</v>
      </c>
      <c r="BH13" s="607">
        <v>2.5965340000000001</v>
      </c>
      <c r="BI13" s="607">
        <v>2.4985430000000002</v>
      </c>
      <c r="BJ13" s="607">
        <v>2.5097580000000002</v>
      </c>
      <c r="BK13" s="607">
        <v>2.4901409999999999</v>
      </c>
      <c r="BL13" s="607">
        <v>2.4906259999999998</v>
      </c>
      <c r="BM13" s="607">
        <v>2.5326870000000001</v>
      </c>
      <c r="BN13" s="607">
        <v>2.6664289999999999</v>
      </c>
      <c r="BO13" s="607">
        <v>2.6899030000000002</v>
      </c>
      <c r="BP13" s="607">
        <v>2.728129</v>
      </c>
      <c r="BQ13" s="607">
        <v>2.7069160000000001</v>
      </c>
      <c r="BR13" s="607">
        <v>2.678677</v>
      </c>
      <c r="BS13" s="607">
        <v>2.6120999999999999</v>
      </c>
      <c r="BT13" s="607">
        <v>2.5314489999999998</v>
      </c>
      <c r="BU13" s="607">
        <v>2.4565769999999998</v>
      </c>
      <c r="BV13" s="607">
        <v>2.3492090000000001</v>
      </c>
    </row>
    <row r="14" spans="1:74" ht="11.1" customHeight="1" x14ac:dyDescent="0.2">
      <c r="A14" s="1" t="s">
        <v>1186</v>
      </c>
      <c r="B14" s="562" t="s">
        <v>1187</v>
      </c>
      <c r="C14" s="602">
        <v>2.226</v>
      </c>
      <c r="D14" s="602">
        <v>2.3605</v>
      </c>
      <c r="E14" s="602">
        <v>2.8001999999999998</v>
      </c>
      <c r="F14" s="602">
        <v>2.9670000000000001</v>
      </c>
      <c r="G14" s="602">
        <v>3.1021999999999998</v>
      </c>
      <c r="H14" s="602">
        <v>3.2582499999999999</v>
      </c>
      <c r="I14" s="602">
        <v>3.51925</v>
      </c>
      <c r="J14" s="602">
        <v>3.6596000000000002</v>
      </c>
      <c r="K14" s="602">
        <v>3.6124999999999998</v>
      </c>
      <c r="L14" s="602">
        <v>3.5637500000000002</v>
      </c>
      <c r="M14" s="602">
        <v>3.5352000000000001</v>
      </c>
      <c r="N14" s="602">
        <v>3.4245000000000001</v>
      </c>
      <c r="O14" s="602">
        <v>3.3408000000000002</v>
      </c>
      <c r="P14" s="602">
        <v>3.3439999999999999</v>
      </c>
      <c r="Q14" s="602">
        <v>4.0597500000000002</v>
      </c>
      <c r="R14" s="602">
        <v>4.1559999999999997</v>
      </c>
      <c r="S14" s="602">
        <v>4.2960000000000003</v>
      </c>
      <c r="T14" s="602">
        <v>4.9017499999999998</v>
      </c>
      <c r="U14" s="602">
        <v>4.8635000000000002</v>
      </c>
      <c r="V14" s="602">
        <v>4.2497999999999996</v>
      </c>
      <c r="W14" s="602">
        <v>3.90625</v>
      </c>
      <c r="X14" s="602">
        <v>3.8744000000000001</v>
      </c>
      <c r="Y14" s="602">
        <v>3.6619999999999999</v>
      </c>
      <c r="Z14" s="602">
        <v>3.1797499999999999</v>
      </c>
      <c r="AA14" s="602">
        <v>3.2869999999999999</v>
      </c>
      <c r="AB14" s="602">
        <v>3.76675</v>
      </c>
      <c r="AC14" s="602">
        <v>3.66</v>
      </c>
      <c r="AD14" s="602">
        <v>3.4935</v>
      </c>
      <c r="AE14" s="602">
        <v>3.5581999999999998</v>
      </c>
      <c r="AF14" s="602">
        <v>3.7040000000000002</v>
      </c>
      <c r="AG14" s="602">
        <v>3.7862</v>
      </c>
      <c r="AH14" s="602">
        <v>3.9780000000000002</v>
      </c>
      <c r="AI14" s="602">
        <v>4.0197500000000002</v>
      </c>
      <c r="AJ14" s="602">
        <v>3.7429999999999999</v>
      </c>
      <c r="AK14" s="602">
        <v>3.2742499999999999</v>
      </c>
      <c r="AL14" s="602">
        <v>2.89575</v>
      </c>
      <c r="AM14" s="602">
        <v>2.7374000000000001</v>
      </c>
      <c r="AN14" s="602">
        <v>2.8602500000000002</v>
      </c>
      <c r="AO14" s="602">
        <v>3.1372499999999999</v>
      </c>
      <c r="AP14" s="602">
        <v>3.4081999999999999</v>
      </c>
      <c r="AQ14" s="602">
        <v>3.4119999999999999</v>
      </c>
      <c r="AR14" s="602">
        <v>3.3122500000000001</v>
      </c>
      <c r="AS14" s="602">
        <v>3.3772000000000002</v>
      </c>
      <c r="AT14" s="602">
        <v>3.4192499999999999</v>
      </c>
      <c r="AU14" s="602">
        <v>3.4014000000000002</v>
      </c>
      <c r="AV14" s="602">
        <v>3.2370000000000001</v>
      </c>
      <c r="AW14" s="602">
        <v>2.98075</v>
      </c>
      <c r="AX14" s="602">
        <v>2.8359999999999999</v>
      </c>
      <c r="AY14" s="923">
        <v>2.90225</v>
      </c>
      <c r="AZ14" s="923">
        <v>3.0129999999999999</v>
      </c>
      <c r="BA14" s="923">
        <v>3.0152000000000001</v>
      </c>
      <c r="BB14" s="923">
        <v>3.1317499999999998</v>
      </c>
      <c r="BC14" s="607">
        <v>3.1116739999999998</v>
      </c>
      <c r="BD14" s="607">
        <v>3.1202649999999998</v>
      </c>
      <c r="BE14" s="607">
        <v>3.08996</v>
      </c>
      <c r="BF14" s="607">
        <v>3.0969479999999998</v>
      </c>
      <c r="BG14" s="607">
        <v>3.0449830000000002</v>
      </c>
      <c r="BH14" s="607">
        <v>2.943352</v>
      </c>
      <c r="BI14" s="607">
        <v>2.9065020000000001</v>
      </c>
      <c r="BJ14" s="607">
        <v>2.7788390000000001</v>
      </c>
      <c r="BK14" s="607">
        <v>2.7121080000000002</v>
      </c>
      <c r="BL14" s="607">
        <v>2.6739760000000001</v>
      </c>
      <c r="BM14" s="607">
        <v>2.8153899999999998</v>
      </c>
      <c r="BN14" s="607">
        <v>2.8965100000000001</v>
      </c>
      <c r="BO14" s="607">
        <v>2.9737200000000001</v>
      </c>
      <c r="BP14" s="607">
        <v>3.0617109999999998</v>
      </c>
      <c r="BQ14" s="607">
        <v>3.0910199999999999</v>
      </c>
      <c r="BR14" s="607">
        <v>3.086125</v>
      </c>
      <c r="BS14" s="607">
        <v>3.0836769999999998</v>
      </c>
      <c r="BT14" s="607">
        <v>2.9927009999999998</v>
      </c>
      <c r="BU14" s="607">
        <v>2.8865090000000002</v>
      </c>
      <c r="BV14" s="607">
        <v>2.687751</v>
      </c>
    </row>
    <row r="15" spans="1:74" ht="11.1" customHeight="1" x14ac:dyDescent="0.2">
      <c r="A15" s="1" t="s">
        <v>1188</v>
      </c>
      <c r="B15" s="562" t="s">
        <v>1189</v>
      </c>
      <c r="C15" s="602">
        <v>2.8752499999999999</v>
      </c>
      <c r="D15" s="602">
        <v>3.0379999999999998</v>
      </c>
      <c r="E15" s="602">
        <v>3.3986000000000001</v>
      </c>
      <c r="F15" s="602">
        <v>3.5182500000000001</v>
      </c>
      <c r="G15" s="602">
        <v>3.6684000000000001</v>
      </c>
      <c r="H15" s="602">
        <v>3.7694999999999999</v>
      </c>
      <c r="I15" s="602">
        <v>3.8682500000000002</v>
      </c>
      <c r="J15" s="602">
        <v>3.9373999999999998</v>
      </c>
      <c r="K15" s="602">
        <v>3.9295</v>
      </c>
      <c r="L15" s="602">
        <v>3.9977499999999999</v>
      </c>
      <c r="M15" s="602">
        <v>4.1581999999999999</v>
      </c>
      <c r="N15" s="602">
        <v>4.1544999999999996</v>
      </c>
      <c r="O15" s="602">
        <v>4.1546000000000003</v>
      </c>
      <c r="P15" s="602">
        <v>4.2282500000000001</v>
      </c>
      <c r="Q15" s="602">
        <v>5.1052499999999998</v>
      </c>
      <c r="R15" s="602">
        <v>5.13375</v>
      </c>
      <c r="S15" s="602">
        <v>5.3474000000000004</v>
      </c>
      <c r="T15" s="602">
        <v>5.8150000000000004</v>
      </c>
      <c r="U15" s="602">
        <v>5.4812500000000002</v>
      </c>
      <c r="V15" s="602">
        <v>4.9408000000000003</v>
      </c>
      <c r="W15" s="602">
        <v>4.8957499999999996</v>
      </c>
      <c r="X15" s="602">
        <v>5.4017999999999997</v>
      </c>
      <c r="Y15" s="602">
        <v>4.8099999999999996</v>
      </c>
      <c r="Z15" s="602">
        <v>4.1022499999999997</v>
      </c>
      <c r="AA15" s="602">
        <v>3.992</v>
      </c>
      <c r="AB15" s="602">
        <v>4.1630000000000003</v>
      </c>
      <c r="AC15" s="602">
        <v>4.3715000000000002</v>
      </c>
      <c r="AD15" s="602">
        <v>4.4814999999999996</v>
      </c>
      <c r="AE15" s="602">
        <v>4.5288000000000004</v>
      </c>
      <c r="AF15" s="602">
        <v>4.5579999999999998</v>
      </c>
      <c r="AG15" s="602">
        <v>4.5541999999999998</v>
      </c>
      <c r="AH15" s="602">
        <v>4.7975000000000003</v>
      </c>
      <c r="AI15" s="602">
        <v>5.0754999999999999</v>
      </c>
      <c r="AJ15" s="602">
        <v>5.0271999999999997</v>
      </c>
      <c r="AK15" s="602">
        <v>4.4742499999999996</v>
      </c>
      <c r="AL15" s="602">
        <v>4.1247499999999997</v>
      </c>
      <c r="AM15" s="602">
        <v>4.0052000000000003</v>
      </c>
      <c r="AN15" s="602">
        <v>4.0332499999999998</v>
      </c>
      <c r="AO15" s="602">
        <v>4.3412499999999996</v>
      </c>
      <c r="AP15" s="602">
        <v>4.7569999999999997</v>
      </c>
      <c r="AQ15" s="602">
        <v>4.6607500000000002</v>
      </c>
      <c r="AR15" s="602">
        <v>4.3547500000000001</v>
      </c>
      <c r="AS15" s="602">
        <v>4.1791999999999998</v>
      </c>
      <c r="AT15" s="602">
        <v>4.0650000000000004</v>
      </c>
      <c r="AU15" s="602">
        <v>4.0987999999999998</v>
      </c>
      <c r="AV15" s="602">
        <v>4.0202499999999999</v>
      </c>
      <c r="AW15" s="602">
        <v>3.907</v>
      </c>
      <c r="AX15" s="602">
        <v>3.8039999999999998</v>
      </c>
      <c r="AY15" s="923">
        <v>3.8387500000000001</v>
      </c>
      <c r="AZ15" s="923">
        <v>4.0824999999999996</v>
      </c>
      <c r="BA15" s="923">
        <v>4.1074000000000002</v>
      </c>
      <c r="BB15" s="923">
        <v>4.2497499999999997</v>
      </c>
      <c r="BC15" s="607">
        <v>4.1692929999999997</v>
      </c>
      <c r="BD15" s="607">
        <v>4.1871309999999999</v>
      </c>
      <c r="BE15" s="607">
        <v>4.1293680000000004</v>
      </c>
      <c r="BF15" s="607">
        <v>4.1477760000000004</v>
      </c>
      <c r="BG15" s="607">
        <v>3.935371</v>
      </c>
      <c r="BH15" s="607">
        <v>3.8769930000000001</v>
      </c>
      <c r="BI15" s="607">
        <v>3.8068149999999998</v>
      </c>
      <c r="BJ15" s="607">
        <v>3.8158080000000001</v>
      </c>
      <c r="BK15" s="607">
        <v>3.798743</v>
      </c>
      <c r="BL15" s="607">
        <v>3.8712339999999998</v>
      </c>
      <c r="BM15" s="607">
        <v>3.992232</v>
      </c>
      <c r="BN15" s="607">
        <v>4.2186640000000004</v>
      </c>
      <c r="BO15" s="607">
        <v>4.2812250000000001</v>
      </c>
      <c r="BP15" s="607">
        <v>4.3400259999999999</v>
      </c>
      <c r="BQ15" s="607">
        <v>4.2911830000000002</v>
      </c>
      <c r="BR15" s="607">
        <v>4.2490059999999996</v>
      </c>
      <c r="BS15" s="607">
        <v>4.2152479999999999</v>
      </c>
      <c r="BT15" s="607">
        <v>4.1927009999999996</v>
      </c>
      <c r="BU15" s="607">
        <v>4.082001</v>
      </c>
      <c r="BV15" s="607">
        <v>3.9002659999999998</v>
      </c>
    </row>
    <row r="16" spans="1:74" ht="11.1" customHeight="1" x14ac:dyDescent="0.2">
      <c r="A16" s="1"/>
      <c r="C16" s="604"/>
      <c r="D16" s="604"/>
      <c r="E16" s="604"/>
      <c r="F16" s="604"/>
      <c r="G16" s="604"/>
      <c r="H16" s="604"/>
      <c r="I16" s="604"/>
      <c r="J16" s="604"/>
      <c r="K16" s="604"/>
      <c r="L16" s="604"/>
      <c r="M16" s="604"/>
      <c r="N16" s="604"/>
      <c r="O16" s="604"/>
      <c r="P16" s="604"/>
      <c r="Q16" s="604"/>
      <c r="R16" s="604"/>
      <c r="S16" s="604"/>
      <c r="T16" s="604"/>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c r="AT16" s="604"/>
      <c r="AU16" s="604"/>
      <c r="AV16" s="604"/>
      <c r="AW16" s="604"/>
      <c r="AX16" s="604"/>
      <c r="AY16" s="939"/>
      <c r="AZ16" s="939"/>
      <c r="BA16" s="939"/>
      <c r="BB16" s="939"/>
      <c r="BC16" s="609"/>
      <c r="BD16" s="609"/>
      <c r="BE16" s="609"/>
      <c r="BF16" s="609"/>
      <c r="BG16" s="609"/>
      <c r="BH16" s="609"/>
      <c r="BI16" s="609"/>
      <c r="BJ16" s="609"/>
      <c r="BK16" s="609"/>
      <c r="BL16" s="609"/>
      <c r="BM16" s="609"/>
      <c r="BN16" s="609"/>
      <c r="BO16" s="609"/>
      <c r="BP16" s="609"/>
      <c r="BQ16" s="609"/>
      <c r="BR16" s="609"/>
      <c r="BS16" s="609"/>
      <c r="BT16" s="609"/>
      <c r="BU16" s="609"/>
      <c r="BV16" s="609"/>
    </row>
    <row r="17" spans="1:74" ht="11.1" customHeight="1" x14ac:dyDescent="0.2">
      <c r="A17" s="1"/>
      <c r="B17" s="31" t="s">
        <v>1190</v>
      </c>
      <c r="C17" s="605"/>
      <c r="D17" s="605"/>
      <c r="E17" s="605"/>
      <c r="F17" s="605"/>
      <c r="G17" s="605"/>
      <c r="H17" s="605"/>
      <c r="I17" s="605"/>
      <c r="J17" s="605"/>
      <c r="K17" s="605"/>
      <c r="L17" s="605"/>
      <c r="M17" s="605"/>
      <c r="N17" s="605"/>
      <c r="O17" s="605"/>
      <c r="P17" s="605"/>
      <c r="Q17" s="605"/>
      <c r="R17" s="605"/>
      <c r="S17" s="605"/>
      <c r="T17" s="605"/>
      <c r="U17" s="605"/>
      <c r="V17" s="605"/>
      <c r="W17" s="605"/>
      <c r="X17" s="605"/>
      <c r="Y17" s="605"/>
      <c r="Z17" s="605"/>
      <c r="AA17" s="605"/>
      <c r="AB17" s="605"/>
      <c r="AC17" s="605"/>
      <c r="AD17" s="605"/>
      <c r="AE17" s="605"/>
      <c r="AF17" s="605"/>
      <c r="AG17" s="605"/>
      <c r="AH17" s="605"/>
      <c r="AI17" s="605"/>
      <c r="AJ17" s="605"/>
      <c r="AK17" s="605"/>
      <c r="AL17" s="605"/>
      <c r="AM17" s="605"/>
      <c r="AN17" s="605"/>
      <c r="AO17" s="605"/>
      <c r="AP17" s="605"/>
      <c r="AQ17" s="605"/>
      <c r="AR17" s="605"/>
      <c r="AS17" s="605"/>
      <c r="AT17" s="605"/>
      <c r="AU17" s="605"/>
      <c r="AV17" s="605"/>
      <c r="AW17" s="605"/>
      <c r="AX17" s="605"/>
      <c r="AY17" s="940"/>
      <c r="AZ17" s="940"/>
      <c r="BA17" s="940"/>
      <c r="BB17" s="940"/>
      <c r="BC17" s="610"/>
      <c r="BD17" s="610"/>
      <c r="BE17" s="610"/>
      <c r="BF17" s="610"/>
      <c r="BG17" s="610"/>
      <c r="BH17" s="610"/>
      <c r="BI17" s="610"/>
      <c r="BJ17" s="610"/>
      <c r="BK17" s="610"/>
      <c r="BL17" s="610"/>
      <c r="BM17" s="610"/>
      <c r="BN17" s="610"/>
      <c r="BO17" s="610"/>
      <c r="BP17" s="610"/>
      <c r="BQ17" s="610"/>
      <c r="BR17" s="610"/>
      <c r="BS17" s="610"/>
      <c r="BT17" s="610"/>
      <c r="BU17" s="610"/>
      <c r="BV17" s="610"/>
    </row>
    <row r="18" spans="1:74" s="283" customFormat="1" ht="11.1" customHeight="1" x14ac:dyDescent="0.2">
      <c r="A18" s="597" t="s">
        <v>232</v>
      </c>
      <c r="B18" s="599" t="s">
        <v>1191</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238.61476099999999</v>
      </c>
      <c r="AY18" s="931">
        <v>251.069999</v>
      </c>
      <c r="AZ18" s="931">
        <v>243.69924399999999</v>
      </c>
      <c r="BA18" s="931">
        <v>238.977</v>
      </c>
      <c r="BB18" s="931">
        <v>223.73975659000001</v>
      </c>
      <c r="BC18" s="453">
        <v>218.916</v>
      </c>
      <c r="BD18" s="453">
        <v>218.31479999999999</v>
      </c>
      <c r="BE18" s="453">
        <v>219.845</v>
      </c>
      <c r="BF18" s="453">
        <v>212.17080000000001</v>
      </c>
      <c r="BG18" s="453">
        <v>213.965</v>
      </c>
      <c r="BH18" s="453">
        <v>212.84809999999999</v>
      </c>
      <c r="BI18" s="453">
        <v>220.5034</v>
      </c>
      <c r="BJ18" s="453">
        <v>233.18299999999999</v>
      </c>
      <c r="BK18" s="453">
        <v>245.2919</v>
      </c>
      <c r="BL18" s="453">
        <v>237.55350000000001</v>
      </c>
      <c r="BM18" s="453">
        <v>226.29509999999999</v>
      </c>
      <c r="BN18" s="453">
        <v>221.77160000000001</v>
      </c>
      <c r="BO18" s="453">
        <v>219.1163</v>
      </c>
      <c r="BP18" s="453">
        <v>217.16829999999999</v>
      </c>
      <c r="BQ18" s="453">
        <v>216.95849999999999</v>
      </c>
      <c r="BR18" s="453">
        <v>209.95509999999999</v>
      </c>
      <c r="BS18" s="453">
        <v>207.87049999999999</v>
      </c>
      <c r="BT18" s="453">
        <v>203.8116</v>
      </c>
      <c r="BU18" s="453">
        <v>213.39060000000001</v>
      </c>
      <c r="BV18" s="453">
        <v>228.23089999999999</v>
      </c>
    </row>
    <row r="19" spans="1:74" ht="11.1" customHeight="1" x14ac:dyDescent="0.2">
      <c r="A19" s="1" t="s">
        <v>227</v>
      </c>
      <c r="B19" s="562" t="s">
        <v>1181</v>
      </c>
      <c r="C19" s="359">
        <v>67.084000000000003</v>
      </c>
      <c r="D19" s="359">
        <v>68.408000000000001</v>
      </c>
      <c r="E19" s="359">
        <v>65.099000000000004</v>
      </c>
      <c r="F19" s="359">
        <v>63.466000000000001</v>
      </c>
      <c r="G19" s="359">
        <v>66.423000000000002</v>
      </c>
      <c r="H19" s="359">
        <v>69.876999999999995</v>
      </c>
      <c r="I19" s="359">
        <v>62.682000000000002</v>
      </c>
      <c r="J19" s="359">
        <v>55.204999999999998</v>
      </c>
      <c r="K19" s="359">
        <v>59.037999999999997</v>
      </c>
      <c r="L19" s="359">
        <v>53.113</v>
      </c>
      <c r="M19" s="359">
        <v>56.872</v>
      </c>
      <c r="N19" s="359">
        <v>61.83</v>
      </c>
      <c r="O19" s="359">
        <v>65.540999999999997</v>
      </c>
      <c r="P19" s="359">
        <v>61.884</v>
      </c>
      <c r="Q19" s="359">
        <v>56.984000000000002</v>
      </c>
      <c r="R19" s="359">
        <v>52.786000000000001</v>
      </c>
      <c r="S19" s="359">
        <v>53.988999999999997</v>
      </c>
      <c r="T19" s="359">
        <v>53.604999999999997</v>
      </c>
      <c r="U19" s="359">
        <v>52.87</v>
      </c>
      <c r="V19" s="359">
        <v>54.121000000000002</v>
      </c>
      <c r="W19" s="359">
        <v>54.334000000000003</v>
      </c>
      <c r="X19" s="359">
        <v>50.932000000000002</v>
      </c>
      <c r="Y19" s="359">
        <v>51.101999999999997</v>
      </c>
      <c r="Z19" s="359">
        <v>56.398000000000003</v>
      </c>
      <c r="AA19" s="359">
        <v>61.972000000000001</v>
      </c>
      <c r="AB19" s="359">
        <v>64.33</v>
      </c>
      <c r="AC19" s="359">
        <v>52.69</v>
      </c>
      <c r="AD19" s="359">
        <v>53.256</v>
      </c>
      <c r="AE19" s="359">
        <v>55.470999999999997</v>
      </c>
      <c r="AF19" s="359">
        <v>56.991999999999997</v>
      </c>
      <c r="AG19" s="359">
        <v>56.884999999999998</v>
      </c>
      <c r="AH19" s="359">
        <v>57.442</v>
      </c>
      <c r="AI19" s="359">
        <v>58.790999999999997</v>
      </c>
      <c r="AJ19" s="359">
        <v>55.790999999999997</v>
      </c>
      <c r="AK19" s="359">
        <v>53.46</v>
      </c>
      <c r="AL19" s="359">
        <v>60.085000000000001</v>
      </c>
      <c r="AM19" s="359">
        <v>64.798000000000002</v>
      </c>
      <c r="AN19" s="359">
        <v>64.278000000000006</v>
      </c>
      <c r="AO19" s="359">
        <v>54.914999999999999</v>
      </c>
      <c r="AP19" s="359">
        <v>54.895000000000003</v>
      </c>
      <c r="AQ19" s="359">
        <v>56.374000000000002</v>
      </c>
      <c r="AR19" s="359">
        <v>56.774999999999999</v>
      </c>
      <c r="AS19" s="359">
        <v>57.183</v>
      </c>
      <c r="AT19" s="359">
        <v>59.082999999999998</v>
      </c>
      <c r="AU19" s="359">
        <v>61.15</v>
      </c>
      <c r="AV19" s="359">
        <v>54.393000000000001</v>
      </c>
      <c r="AW19" s="359">
        <v>54.475000000000001</v>
      </c>
      <c r="AX19" s="359">
        <v>61.191000000000003</v>
      </c>
      <c r="AY19" s="914">
        <v>66.316999999999993</v>
      </c>
      <c r="AZ19" s="914">
        <v>65.816000000000003</v>
      </c>
      <c r="BA19" s="914">
        <v>59.881999999999998</v>
      </c>
      <c r="BB19" s="914">
        <v>56.176064554</v>
      </c>
      <c r="BC19" s="370">
        <v>55.385379999999998</v>
      </c>
      <c r="BD19" s="370">
        <v>55.67353</v>
      </c>
      <c r="BE19" s="370">
        <v>56.679250000000003</v>
      </c>
      <c r="BF19" s="370">
        <v>56.926389999999998</v>
      </c>
      <c r="BG19" s="370">
        <v>58.940820000000002</v>
      </c>
      <c r="BH19" s="370">
        <v>56.999490000000002</v>
      </c>
      <c r="BI19" s="370">
        <v>57.24897</v>
      </c>
      <c r="BJ19" s="370">
        <v>61.093699999999998</v>
      </c>
      <c r="BK19" s="370">
        <v>66.426069999999996</v>
      </c>
      <c r="BL19" s="370">
        <v>64.549750000000003</v>
      </c>
      <c r="BM19" s="370">
        <v>59.322719999999997</v>
      </c>
      <c r="BN19" s="370">
        <v>56.845999999999997</v>
      </c>
      <c r="BO19" s="370">
        <v>56.179920000000003</v>
      </c>
      <c r="BP19" s="370">
        <v>54.888100000000001</v>
      </c>
      <c r="BQ19" s="370">
        <v>55.426209999999998</v>
      </c>
      <c r="BR19" s="370">
        <v>54.70176</v>
      </c>
      <c r="BS19" s="370">
        <v>55.354469999999999</v>
      </c>
      <c r="BT19" s="370">
        <v>52.494810000000001</v>
      </c>
      <c r="BU19" s="370">
        <v>54.065620000000003</v>
      </c>
      <c r="BV19" s="370">
        <v>59.094729999999998</v>
      </c>
    </row>
    <row r="20" spans="1:74" ht="11.1" customHeight="1" x14ac:dyDescent="0.2">
      <c r="A20" s="1" t="s">
        <v>228</v>
      </c>
      <c r="B20" s="562" t="s">
        <v>1183</v>
      </c>
      <c r="C20" s="359">
        <v>55.101461</v>
      </c>
      <c r="D20" s="359">
        <v>52.697609</v>
      </c>
      <c r="E20" s="359">
        <v>50.642440999999998</v>
      </c>
      <c r="F20" s="359">
        <v>49.224414000000003</v>
      </c>
      <c r="G20" s="359">
        <v>47.744827999999998</v>
      </c>
      <c r="H20" s="359">
        <v>50.641513000000003</v>
      </c>
      <c r="I20" s="359">
        <v>48.408410000000003</v>
      </c>
      <c r="J20" s="359">
        <v>47.039307999999998</v>
      </c>
      <c r="K20" s="359">
        <v>46.773895000000003</v>
      </c>
      <c r="L20" s="359">
        <v>44.971989000000001</v>
      </c>
      <c r="M20" s="359">
        <v>46.867713000000002</v>
      </c>
      <c r="N20" s="359">
        <v>50.740837999999997</v>
      </c>
      <c r="O20" s="359">
        <v>58.762146000000001</v>
      </c>
      <c r="P20" s="359">
        <v>60.754840000000002</v>
      </c>
      <c r="Q20" s="359">
        <v>56.540284</v>
      </c>
      <c r="R20" s="359">
        <v>50.321587000000001</v>
      </c>
      <c r="S20" s="359">
        <v>45.568559999999998</v>
      </c>
      <c r="T20" s="359">
        <v>46.725574999999999</v>
      </c>
      <c r="U20" s="359">
        <v>48.765656999999997</v>
      </c>
      <c r="V20" s="359">
        <v>43.997585999999998</v>
      </c>
      <c r="W20" s="359">
        <v>44.087891999999997</v>
      </c>
      <c r="X20" s="359">
        <v>45.030802999999999</v>
      </c>
      <c r="Y20" s="359">
        <v>46.994832000000002</v>
      </c>
      <c r="Z20" s="359">
        <v>46.611840000000001</v>
      </c>
      <c r="AA20" s="359">
        <v>50.941719999999997</v>
      </c>
      <c r="AB20" s="359">
        <v>52.511856000000002</v>
      </c>
      <c r="AC20" s="359">
        <v>49.788389000000002</v>
      </c>
      <c r="AD20" s="359">
        <v>46.208598000000002</v>
      </c>
      <c r="AE20" s="359">
        <v>45.370578000000002</v>
      </c>
      <c r="AF20" s="359">
        <v>44.879550999999999</v>
      </c>
      <c r="AG20" s="359">
        <v>46.715552000000002</v>
      </c>
      <c r="AH20" s="359">
        <v>45.328581</v>
      </c>
      <c r="AI20" s="359">
        <v>46.565556999999998</v>
      </c>
      <c r="AJ20" s="359">
        <v>43.982638000000001</v>
      </c>
      <c r="AK20" s="359">
        <v>48.148766999999999</v>
      </c>
      <c r="AL20" s="359">
        <v>54.852544000000002</v>
      </c>
      <c r="AM20" s="359">
        <v>60.766717999999997</v>
      </c>
      <c r="AN20" s="359">
        <v>56.663445000000003</v>
      </c>
      <c r="AO20" s="359">
        <v>54.610506999999998</v>
      </c>
      <c r="AP20" s="359">
        <v>53.380496000000001</v>
      </c>
      <c r="AQ20" s="359">
        <v>48.247449000000003</v>
      </c>
      <c r="AR20" s="359">
        <v>48.525418999999999</v>
      </c>
      <c r="AS20" s="359">
        <v>46.507494999999999</v>
      </c>
      <c r="AT20" s="359">
        <v>45.539436000000002</v>
      </c>
      <c r="AU20" s="359">
        <v>45.242752000000003</v>
      </c>
      <c r="AV20" s="359">
        <v>44.938498000000003</v>
      </c>
      <c r="AW20" s="359">
        <v>46.687550999999999</v>
      </c>
      <c r="AX20" s="359">
        <v>52.020698000000003</v>
      </c>
      <c r="AY20" s="914">
        <v>55.944757000000003</v>
      </c>
      <c r="AZ20" s="914">
        <v>59.142632999999996</v>
      </c>
      <c r="BA20" s="914">
        <v>57.171999999999997</v>
      </c>
      <c r="BB20" s="914">
        <v>50.826996964999999</v>
      </c>
      <c r="BC20" s="370">
        <v>47.258029999999998</v>
      </c>
      <c r="BD20" s="370">
        <v>46.492800000000003</v>
      </c>
      <c r="BE20" s="370">
        <v>46.796080000000003</v>
      </c>
      <c r="BF20" s="370">
        <v>44.698360000000001</v>
      </c>
      <c r="BG20" s="370">
        <v>44.828870000000002</v>
      </c>
      <c r="BH20" s="370">
        <v>44.115000000000002</v>
      </c>
      <c r="BI20" s="370">
        <v>47.241019999999999</v>
      </c>
      <c r="BJ20" s="370">
        <v>50.837490000000003</v>
      </c>
      <c r="BK20" s="370">
        <v>55.534410000000001</v>
      </c>
      <c r="BL20" s="370">
        <v>54.987169999999999</v>
      </c>
      <c r="BM20" s="370">
        <v>52.542830000000002</v>
      </c>
      <c r="BN20" s="370">
        <v>49.879570000000001</v>
      </c>
      <c r="BO20" s="370">
        <v>46.42051</v>
      </c>
      <c r="BP20" s="370">
        <v>46.400219999999997</v>
      </c>
      <c r="BQ20" s="370">
        <v>45.969839999999998</v>
      </c>
      <c r="BR20" s="370">
        <v>44.231430000000003</v>
      </c>
      <c r="BS20" s="370">
        <v>43.375590000000003</v>
      </c>
      <c r="BT20" s="370">
        <v>42.038960000000003</v>
      </c>
      <c r="BU20" s="370">
        <v>45.719610000000003</v>
      </c>
      <c r="BV20" s="370">
        <v>50.236109999999996</v>
      </c>
    </row>
    <row r="21" spans="1:74" ht="11.1" customHeight="1" x14ac:dyDescent="0.2">
      <c r="A21" s="1" t="s">
        <v>229</v>
      </c>
      <c r="B21" s="562" t="s">
        <v>1185</v>
      </c>
      <c r="C21" s="359">
        <v>91.149000000000001</v>
      </c>
      <c r="D21" s="359">
        <v>79.072999999999993</v>
      </c>
      <c r="E21" s="359">
        <v>82.076999999999998</v>
      </c>
      <c r="F21" s="359">
        <v>87.052000000000007</v>
      </c>
      <c r="G21" s="359">
        <v>89.188000000000002</v>
      </c>
      <c r="H21" s="359">
        <v>81.63</v>
      </c>
      <c r="I21" s="359">
        <v>83.486999999999995</v>
      </c>
      <c r="J21" s="359">
        <v>85.787999999999997</v>
      </c>
      <c r="K21" s="359">
        <v>83.027000000000001</v>
      </c>
      <c r="L21" s="359">
        <v>82.698999999999998</v>
      </c>
      <c r="M21" s="359">
        <v>81.692999999999998</v>
      </c>
      <c r="N21" s="359">
        <v>81.739000000000004</v>
      </c>
      <c r="O21" s="359">
        <v>86.385999999999996</v>
      </c>
      <c r="P21" s="359">
        <v>89.171999999999997</v>
      </c>
      <c r="Q21" s="359">
        <v>86.965999999999994</v>
      </c>
      <c r="R21" s="359">
        <v>88.320999999999998</v>
      </c>
      <c r="S21" s="359">
        <v>83.768000000000001</v>
      </c>
      <c r="T21" s="359">
        <v>83.947999999999993</v>
      </c>
      <c r="U21" s="359">
        <v>86.884</v>
      </c>
      <c r="V21" s="359">
        <v>84.506</v>
      </c>
      <c r="W21" s="359">
        <v>80.238</v>
      </c>
      <c r="X21" s="359">
        <v>80.034000000000006</v>
      </c>
      <c r="Y21" s="359">
        <v>84.828000000000003</v>
      </c>
      <c r="Z21" s="359">
        <v>81.41</v>
      </c>
      <c r="AA21" s="359">
        <v>87.152000000000001</v>
      </c>
      <c r="AB21" s="359">
        <v>87.635000000000005</v>
      </c>
      <c r="AC21" s="359">
        <v>83.73</v>
      </c>
      <c r="AD21" s="359">
        <v>86.442999999999998</v>
      </c>
      <c r="AE21" s="359">
        <v>85.177000000000007</v>
      </c>
      <c r="AF21" s="359">
        <v>84.382000000000005</v>
      </c>
      <c r="AG21" s="359">
        <v>81.692999999999998</v>
      </c>
      <c r="AH21" s="359">
        <v>81.891000000000005</v>
      </c>
      <c r="AI21" s="359">
        <v>85.475999999999999</v>
      </c>
      <c r="AJ21" s="359">
        <v>83.415000000000006</v>
      </c>
      <c r="AK21" s="359">
        <v>84.995999999999995</v>
      </c>
      <c r="AL21" s="359">
        <v>89.242000000000004</v>
      </c>
      <c r="AM21" s="359">
        <v>86.581999999999994</v>
      </c>
      <c r="AN21" s="359">
        <v>80.421999999999997</v>
      </c>
      <c r="AO21" s="359">
        <v>85.402000000000001</v>
      </c>
      <c r="AP21" s="359">
        <v>86.938000000000002</v>
      </c>
      <c r="AQ21" s="359">
        <v>86.204999999999998</v>
      </c>
      <c r="AR21" s="359">
        <v>86.399000000000001</v>
      </c>
      <c r="AS21" s="359">
        <v>82.248999999999995</v>
      </c>
      <c r="AT21" s="359">
        <v>79.686000000000007</v>
      </c>
      <c r="AU21" s="359">
        <v>79.227000000000004</v>
      </c>
      <c r="AV21" s="359">
        <v>80.296000000000006</v>
      </c>
      <c r="AW21" s="359">
        <v>84.215999999999994</v>
      </c>
      <c r="AX21" s="359">
        <v>87.26</v>
      </c>
      <c r="AY21" s="914">
        <v>89.923000000000002</v>
      </c>
      <c r="AZ21" s="914">
        <v>81.069999999999993</v>
      </c>
      <c r="BA21" s="914">
        <v>86.012</v>
      </c>
      <c r="BB21" s="914">
        <v>82.760543627000004</v>
      </c>
      <c r="BC21" s="370">
        <v>81.171639999999996</v>
      </c>
      <c r="BD21" s="370">
        <v>81.032499999999999</v>
      </c>
      <c r="BE21" s="370">
        <v>81.344009999999997</v>
      </c>
      <c r="BF21" s="370">
        <v>76.825789999999998</v>
      </c>
      <c r="BG21" s="370">
        <v>75.701580000000007</v>
      </c>
      <c r="BH21" s="370">
        <v>78.270070000000004</v>
      </c>
      <c r="BI21" s="370">
        <v>80.884020000000007</v>
      </c>
      <c r="BJ21" s="370">
        <v>84.683999999999997</v>
      </c>
      <c r="BK21" s="370">
        <v>84.856099999999998</v>
      </c>
      <c r="BL21" s="370">
        <v>81.060019999999994</v>
      </c>
      <c r="BM21" s="370">
        <v>78.974149999999995</v>
      </c>
      <c r="BN21" s="370">
        <v>80.439400000000006</v>
      </c>
      <c r="BO21" s="370">
        <v>81.949820000000003</v>
      </c>
      <c r="BP21" s="370">
        <v>81.355040000000002</v>
      </c>
      <c r="BQ21" s="370">
        <v>81.076800000000006</v>
      </c>
      <c r="BR21" s="370">
        <v>77.741050000000001</v>
      </c>
      <c r="BS21" s="370">
        <v>75.988919999999993</v>
      </c>
      <c r="BT21" s="370">
        <v>77.453059999999994</v>
      </c>
      <c r="BU21" s="370">
        <v>79.789379999999994</v>
      </c>
      <c r="BV21" s="370">
        <v>83.689549999999997</v>
      </c>
    </row>
    <row r="22" spans="1:74" ht="11.1" customHeight="1" x14ac:dyDescent="0.2">
      <c r="A22" s="1" t="s">
        <v>230</v>
      </c>
      <c r="B22" s="562" t="s">
        <v>1187</v>
      </c>
      <c r="C22" s="359">
        <v>8.8680000000000003</v>
      </c>
      <c r="D22" s="359">
        <v>8.8439999999999994</v>
      </c>
      <c r="E22" s="359">
        <v>8.5640000000000001</v>
      </c>
      <c r="F22" s="359">
        <v>8.1189999999999998</v>
      </c>
      <c r="G22" s="359">
        <v>7.258</v>
      </c>
      <c r="H22" s="359">
        <v>6.1619999999999999</v>
      </c>
      <c r="I22" s="359">
        <v>6.234</v>
      </c>
      <c r="J22" s="359">
        <v>6.718</v>
      </c>
      <c r="K22" s="359">
        <v>7.6440000000000001</v>
      </c>
      <c r="L22" s="359">
        <v>7.5940000000000003</v>
      </c>
      <c r="M22" s="359">
        <v>7.7770000000000001</v>
      </c>
      <c r="N22" s="359">
        <v>8.1470000000000002</v>
      </c>
      <c r="O22" s="359">
        <v>8.91</v>
      </c>
      <c r="P22" s="359">
        <v>8.3019999999999996</v>
      </c>
      <c r="Q22" s="359">
        <v>8.0830000000000002</v>
      </c>
      <c r="R22" s="359">
        <v>7.9509999999999996</v>
      </c>
      <c r="S22" s="359">
        <v>6.14</v>
      </c>
      <c r="T22" s="359">
        <v>6.4480000000000004</v>
      </c>
      <c r="U22" s="359">
        <v>6.8159999999999998</v>
      </c>
      <c r="V22" s="359">
        <v>6.3940000000000001</v>
      </c>
      <c r="W22" s="359">
        <v>6.3860000000000001</v>
      </c>
      <c r="X22" s="359">
        <v>7.0030000000000001</v>
      </c>
      <c r="Y22" s="359">
        <v>7.2</v>
      </c>
      <c r="Z22" s="359">
        <v>7.4169999999999998</v>
      </c>
      <c r="AA22" s="359">
        <v>7.3869999999999996</v>
      </c>
      <c r="AB22" s="359">
        <v>7.6660000000000004</v>
      </c>
      <c r="AC22" s="359">
        <v>7.8440000000000003</v>
      </c>
      <c r="AD22" s="359">
        <v>7.2949999999999999</v>
      </c>
      <c r="AE22" s="359">
        <v>6.7610000000000001</v>
      </c>
      <c r="AF22" s="359">
        <v>6.9160000000000004</v>
      </c>
      <c r="AG22" s="359">
        <v>7.197063</v>
      </c>
      <c r="AH22" s="359">
        <v>7.1950630000000002</v>
      </c>
      <c r="AI22" s="359">
        <v>7.1640629999999996</v>
      </c>
      <c r="AJ22" s="359">
        <v>7.2080580000000003</v>
      </c>
      <c r="AK22" s="359">
        <v>7.6610579999999997</v>
      </c>
      <c r="AL22" s="359">
        <v>7.9020580000000002</v>
      </c>
      <c r="AM22" s="359">
        <v>8.6070580000000003</v>
      </c>
      <c r="AN22" s="359">
        <v>8.4950580000000002</v>
      </c>
      <c r="AO22" s="359">
        <v>8.5580580000000008</v>
      </c>
      <c r="AP22" s="359">
        <v>8.3890580000000003</v>
      </c>
      <c r="AQ22" s="359">
        <v>8.2340490000000006</v>
      </c>
      <c r="AR22" s="359">
        <v>8.0290490000000005</v>
      </c>
      <c r="AS22" s="359">
        <v>6.8800489999999996</v>
      </c>
      <c r="AT22" s="359">
        <v>6.7770489999999999</v>
      </c>
      <c r="AU22" s="359">
        <v>6.8350489999999997</v>
      </c>
      <c r="AV22" s="359">
        <v>7.0600490000000002</v>
      </c>
      <c r="AW22" s="359">
        <v>7.9970489999999996</v>
      </c>
      <c r="AX22" s="359">
        <v>8.4150449999999992</v>
      </c>
      <c r="AY22" s="914">
        <v>8.8800450000000009</v>
      </c>
      <c r="AZ22" s="914">
        <v>8.9290450000000003</v>
      </c>
      <c r="BA22" s="914">
        <v>8.7460000000000004</v>
      </c>
      <c r="BB22" s="914">
        <v>7.8417871512000001</v>
      </c>
      <c r="BC22" s="370">
        <v>7.2848819999999996</v>
      </c>
      <c r="BD22" s="370">
        <v>7.1651910000000001</v>
      </c>
      <c r="BE22" s="370">
        <v>7.3309530000000001</v>
      </c>
      <c r="BF22" s="370">
        <v>7.1901809999999999</v>
      </c>
      <c r="BG22" s="370">
        <v>7.1734689999999999</v>
      </c>
      <c r="BH22" s="370">
        <v>6.9536360000000004</v>
      </c>
      <c r="BI22" s="370">
        <v>7.505649</v>
      </c>
      <c r="BJ22" s="370">
        <v>7.813008</v>
      </c>
      <c r="BK22" s="370">
        <v>8.1283290000000008</v>
      </c>
      <c r="BL22" s="370">
        <v>8.1834819999999997</v>
      </c>
      <c r="BM22" s="370">
        <v>8.0127410000000001</v>
      </c>
      <c r="BN22" s="370">
        <v>7.7243890000000004</v>
      </c>
      <c r="BO22" s="370">
        <v>7.5315560000000001</v>
      </c>
      <c r="BP22" s="370">
        <v>7.2473999999999998</v>
      </c>
      <c r="BQ22" s="370">
        <v>7.0922029999999996</v>
      </c>
      <c r="BR22" s="370">
        <v>6.9781180000000003</v>
      </c>
      <c r="BS22" s="370">
        <v>6.9503950000000003</v>
      </c>
      <c r="BT22" s="370">
        <v>6.7216769999999997</v>
      </c>
      <c r="BU22" s="370">
        <v>7.2420780000000002</v>
      </c>
      <c r="BV22" s="370">
        <v>7.530443</v>
      </c>
    </row>
    <row r="23" spans="1:74" ht="11.1" customHeight="1" x14ac:dyDescent="0.2">
      <c r="A23" s="1" t="s">
        <v>231</v>
      </c>
      <c r="B23" s="600" t="s">
        <v>1189</v>
      </c>
      <c r="C23" s="539">
        <v>33.159143999999998</v>
      </c>
      <c r="D23" s="539">
        <v>32.250419999999998</v>
      </c>
      <c r="E23" s="539">
        <v>31.463653000000001</v>
      </c>
      <c r="F23" s="539">
        <v>30.761037000000002</v>
      </c>
      <c r="G23" s="539">
        <v>29.561886999999999</v>
      </c>
      <c r="H23" s="539">
        <v>28.975708999999998</v>
      </c>
      <c r="I23" s="539">
        <v>29.953288000000001</v>
      </c>
      <c r="J23" s="539">
        <v>30.800723999999999</v>
      </c>
      <c r="K23" s="539">
        <v>30.564662999999999</v>
      </c>
      <c r="L23" s="539">
        <v>28.318401000000001</v>
      </c>
      <c r="M23" s="539">
        <v>27.387893999999999</v>
      </c>
      <c r="N23" s="539">
        <v>29.720699</v>
      </c>
      <c r="O23" s="539">
        <v>32.182290999999999</v>
      </c>
      <c r="P23" s="539">
        <v>30.148195999999999</v>
      </c>
      <c r="Q23" s="539">
        <v>29.928737000000002</v>
      </c>
      <c r="R23" s="539">
        <v>30.639665999999998</v>
      </c>
      <c r="S23" s="539">
        <v>31.256654999999999</v>
      </c>
      <c r="T23" s="539">
        <v>30.289715000000001</v>
      </c>
      <c r="U23" s="539">
        <v>29.797369</v>
      </c>
      <c r="V23" s="539">
        <v>26.572638999999999</v>
      </c>
      <c r="W23" s="539">
        <v>24.469819000000001</v>
      </c>
      <c r="X23" s="539">
        <v>27.444569000000001</v>
      </c>
      <c r="Y23" s="539">
        <v>31.229368000000001</v>
      </c>
      <c r="Z23" s="539">
        <v>32.573314000000003</v>
      </c>
      <c r="AA23" s="539">
        <v>32.179004999999997</v>
      </c>
      <c r="AB23" s="539">
        <v>30.492816000000001</v>
      </c>
      <c r="AC23" s="539">
        <v>31.151237999999999</v>
      </c>
      <c r="AD23" s="539">
        <v>30.439492000000001</v>
      </c>
      <c r="AE23" s="539">
        <v>29.366374</v>
      </c>
      <c r="AF23" s="539">
        <v>28.88625</v>
      </c>
      <c r="AG23" s="539">
        <v>28.384180000000001</v>
      </c>
      <c r="AH23" s="539">
        <v>27.296816</v>
      </c>
      <c r="AI23" s="539">
        <v>29.888579</v>
      </c>
      <c r="AJ23" s="539">
        <v>28.331962000000001</v>
      </c>
      <c r="AK23" s="539">
        <v>27.267626</v>
      </c>
      <c r="AL23" s="539">
        <v>28.635155000000001</v>
      </c>
      <c r="AM23" s="539">
        <v>31.638183000000001</v>
      </c>
      <c r="AN23" s="539">
        <v>30.358708</v>
      </c>
      <c r="AO23" s="539">
        <v>29.944282999999999</v>
      </c>
      <c r="AP23" s="539">
        <v>29.694479000000001</v>
      </c>
      <c r="AQ23" s="539">
        <v>31.440681000000001</v>
      </c>
      <c r="AR23" s="539">
        <v>32.699483000000001</v>
      </c>
      <c r="AS23" s="539">
        <v>31.151872999999998</v>
      </c>
      <c r="AT23" s="539">
        <v>29.330667999999999</v>
      </c>
      <c r="AU23" s="539">
        <v>27.248118000000002</v>
      </c>
      <c r="AV23" s="539">
        <v>26.507200000000001</v>
      </c>
      <c r="AW23" s="539">
        <v>28.217461</v>
      </c>
      <c r="AX23" s="539">
        <v>29.728017999999999</v>
      </c>
      <c r="AY23" s="941">
        <v>30.005196999999999</v>
      </c>
      <c r="AZ23" s="941">
        <v>28.741565999999999</v>
      </c>
      <c r="BA23" s="941">
        <v>27.164999999999999</v>
      </c>
      <c r="BB23" s="941">
        <v>26.134364292000001</v>
      </c>
      <c r="BC23" s="524">
        <v>27.816120000000002</v>
      </c>
      <c r="BD23" s="524">
        <v>27.95074</v>
      </c>
      <c r="BE23" s="524">
        <v>27.694680000000002</v>
      </c>
      <c r="BF23" s="524">
        <v>26.53012</v>
      </c>
      <c r="BG23" s="524">
        <v>27.320239999999998</v>
      </c>
      <c r="BH23" s="524">
        <v>26.509889999999999</v>
      </c>
      <c r="BI23" s="524">
        <v>27.62377</v>
      </c>
      <c r="BJ23" s="524">
        <v>28.754770000000001</v>
      </c>
      <c r="BK23" s="524">
        <v>30.34703</v>
      </c>
      <c r="BL23" s="524">
        <v>28.773119999999999</v>
      </c>
      <c r="BM23" s="524">
        <v>27.442609999999998</v>
      </c>
      <c r="BN23" s="524">
        <v>26.882280000000002</v>
      </c>
      <c r="BO23" s="524">
        <v>27.03453</v>
      </c>
      <c r="BP23" s="524">
        <v>27.2775</v>
      </c>
      <c r="BQ23" s="524">
        <v>27.393470000000001</v>
      </c>
      <c r="BR23" s="524">
        <v>26.302759999999999</v>
      </c>
      <c r="BS23" s="524">
        <v>26.201170000000001</v>
      </c>
      <c r="BT23" s="524">
        <v>25.103120000000001</v>
      </c>
      <c r="BU23" s="524">
        <v>26.573879999999999</v>
      </c>
      <c r="BV23" s="524">
        <v>27.68008</v>
      </c>
    </row>
    <row r="24" spans="1:74" s="114" customFormat="1" ht="12" customHeight="1" x14ac:dyDescent="0.25">
      <c r="A24" s="1"/>
      <c r="B24" s="1062" t="s">
        <v>1241</v>
      </c>
      <c r="C24" s="1068"/>
      <c r="D24" s="1068"/>
      <c r="E24" s="1068"/>
      <c r="F24" s="1068"/>
      <c r="G24" s="1068"/>
      <c r="H24" s="1068"/>
      <c r="I24" s="1068"/>
      <c r="J24" s="1068"/>
      <c r="K24" s="1068"/>
      <c r="L24" s="1068"/>
      <c r="M24" s="1068"/>
      <c r="N24" s="1068"/>
      <c r="O24" s="1068"/>
      <c r="P24" s="1068"/>
      <c r="Q24" s="1063"/>
      <c r="AY24" s="668"/>
      <c r="AZ24" s="668"/>
      <c r="BA24" s="668"/>
      <c r="BB24" s="668"/>
      <c r="BC24" s="216"/>
      <c r="BD24" s="668"/>
      <c r="BE24" s="668"/>
      <c r="BF24" s="668"/>
      <c r="BG24" s="668"/>
      <c r="BH24" s="668"/>
      <c r="BI24" s="668"/>
      <c r="BJ24" s="216"/>
    </row>
    <row r="25" spans="1:74" s="352" customFormat="1" ht="12" customHeight="1" x14ac:dyDescent="0.25">
      <c r="A25" s="351"/>
      <c r="B25" s="1062" t="s">
        <v>1242</v>
      </c>
      <c r="C25" s="1068"/>
      <c r="D25" s="1068"/>
      <c r="E25" s="1068"/>
      <c r="F25" s="1068"/>
      <c r="G25" s="1068"/>
      <c r="H25" s="1068"/>
      <c r="I25" s="1068"/>
      <c r="J25" s="1068"/>
      <c r="K25" s="1068"/>
      <c r="L25" s="1068"/>
      <c r="M25" s="1068"/>
      <c r="N25" s="1068"/>
      <c r="O25" s="1068"/>
      <c r="P25" s="1068"/>
      <c r="Q25" s="1063"/>
      <c r="AY25" s="355"/>
      <c r="AZ25" s="355"/>
      <c r="BA25" s="355"/>
      <c r="BB25" s="355"/>
      <c r="BD25" s="355"/>
      <c r="BF25" s="355"/>
      <c r="BG25" s="355"/>
      <c r="BH25" s="355"/>
      <c r="BI25" s="355"/>
    </row>
    <row r="26" spans="1:74" s="168" customFormat="1" ht="12" customHeight="1" x14ac:dyDescent="0.2">
      <c r="A26" s="167"/>
      <c r="B26" s="793" t="s">
        <v>826</v>
      </c>
      <c r="C26" s="793"/>
      <c r="D26" s="793"/>
      <c r="E26" s="793"/>
      <c r="F26" s="793"/>
      <c r="G26" s="793"/>
      <c r="H26" s="793"/>
      <c r="I26" s="793"/>
      <c r="J26" s="793"/>
      <c r="K26" s="793"/>
      <c r="L26" s="793"/>
      <c r="M26" s="793"/>
      <c r="N26" s="793"/>
      <c r="O26" s="793"/>
      <c r="P26" s="793"/>
      <c r="Q26" s="793"/>
      <c r="AY26" s="669"/>
      <c r="AZ26" s="669"/>
      <c r="BA26" s="669"/>
      <c r="BB26" s="669"/>
      <c r="BC26" s="217"/>
      <c r="BD26" s="669"/>
      <c r="BE26" s="217"/>
      <c r="BF26" s="669"/>
      <c r="BG26" s="669"/>
      <c r="BH26" s="669"/>
      <c r="BI26" s="669"/>
      <c r="BJ26" s="217"/>
    </row>
    <row r="27" spans="1:74" s="168" customFormat="1" ht="12" customHeight="1" x14ac:dyDescent="0.25">
      <c r="A27" s="167"/>
      <c r="B27" s="1013" t="str">
        <f>Dates!$G$2</f>
        <v>EIA completed modeling and analysis for this report on Thursday, May 1, 2025.</v>
      </c>
      <c r="C27" s="1000"/>
      <c r="D27" s="1000"/>
      <c r="E27" s="1000"/>
      <c r="F27" s="1000"/>
      <c r="G27" s="1000"/>
      <c r="H27" s="1000"/>
      <c r="I27" s="1000"/>
      <c r="J27" s="1000"/>
      <c r="K27" s="1000"/>
      <c r="L27" s="1000"/>
      <c r="M27" s="1000"/>
      <c r="N27" s="1000"/>
      <c r="O27" s="1000"/>
      <c r="P27" s="1000"/>
      <c r="Q27" s="1000"/>
      <c r="AY27" s="669"/>
      <c r="AZ27" s="669"/>
      <c r="BA27" s="669"/>
      <c r="BB27" s="669"/>
      <c r="BC27" s="217"/>
      <c r="BD27" s="669"/>
      <c r="BE27" s="217"/>
      <c r="BF27" s="669"/>
      <c r="BG27" s="669"/>
      <c r="BH27" s="669"/>
      <c r="BI27" s="669"/>
      <c r="BJ27" s="217"/>
    </row>
    <row r="28" spans="1:74" s="114" customFormat="1" ht="12" customHeight="1" x14ac:dyDescent="0.25">
      <c r="A28" s="1"/>
      <c r="B28" s="1008" t="s">
        <v>483</v>
      </c>
      <c r="C28" s="1000"/>
      <c r="D28" s="1000"/>
      <c r="E28" s="1000"/>
      <c r="F28" s="1000"/>
      <c r="G28" s="1000"/>
      <c r="H28" s="1000"/>
      <c r="I28" s="1000"/>
      <c r="J28" s="1000"/>
      <c r="K28" s="1000"/>
      <c r="L28" s="1000"/>
      <c r="M28" s="1000"/>
      <c r="N28" s="1000"/>
      <c r="O28" s="1000"/>
      <c r="P28" s="1000"/>
      <c r="Q28" s="1000"/>
      <c r="AY28" s="668"/>
      <c r="AZ28" s="668"/>
      <c r="BA28" s="668"/>
      <c r="BB28" s="668"/>
      <c r="BC28" s="216"/>
      <c r="BD28" s="668"/>
      <c r="BE28" s="216"/>
      <c r="BF28" s="668"/>
      <c r="BG28" s="668"/>
      <c r="BH28" s="668"/>
      <c r="BI28" s="668"/>
      <c r="BJ28" s="216"/>
    </row>
    <row r="29" spans="1:74" s="168" customFormat="1" ht="12" customHeight="1" x14ac:dyDescent="0.25">
      <c r="A29" s="167"/>
      <c r="B29" s="1022" t="s">
        <v>1435</v>
      </c>
      <c r="C29" s="1009"/>
      <c r="D29" s="1009"/>
      <c r="E29" s="1009"/>
      <c r="F29" s="1009"/>
      <c r="G29" s="1009"/>
      <c r="H29" s="1009"/>
      <c r="I29" s="1009"/>
      <c r="J29" s="1009"/>
      <c r="K29" s="1009"/>
      <c r="L29" s="1009"/>
      <c r="M29" s="1009"/>
      <c r="N29" s="1009"/>
      <c r="O29" s="1009"/>
      <c r="P29" s="1009"/>
      <c r="Q29" s="1009"/>
      <c r="AY29" s="669"/>
      <c r="AZ29" s="669"/>
      <c r="BA29" s="669"/>
      <c r="BB29" s="669"/>
      <c r="BC29" s="217"/>
      <c r="BD29" s="669"/>
      <c r="BE29" s="217"/>
      <c r="BF29" s="669"/>
      <c r="BG29" s="669"/>
      <c r="BH29" s="669"/>
      <c r="BI29" s="669"/>
      <c r="BJ29" s="217"/>
    </row>
    <row r="30" spans="1:74" s="168" customFormat="1" ht="12" customHeight="1" x14ac:dyDescent="0.25">
      <c r="A30" s="167"/>
      <c r="B30" s="1017" t="s">
        <v>492</v>
      </c>
      <c r="C30" s="1019"/>
      <c r="D30" s="1019"/>
      <c r="E30" s="1019"/>
      <c r="F30" s="1019"/>
      <c r="G30" s="1019"/>
      <c r="H30" s="1019"/>
      <c r="I30" s="1019"/>
      <c r="J30" s="1019"/>
      <c r="K30" s="1019"/>
      <c r="L30" s="1019"/>
      <c r="M30" s="1019"/>
      <c r="N30" s="1019"/>
      <c r="O30" s="1019"/>
      <c r="P30" s="1019"/>
      <c r="Q30" s="1063"/>
      <c r="AY30" s="669"/>
      <c r="AZ30" s="669"/>
      <c r="BA30" s="669"/>
      <c r="BB30" s="669"/>
      <c r="BC30" s="217"/>
      <c r="BD30" s="669"/>
      <c r="BE30" s="217"/>
      <c r="BF30" s="669"/>
      <c r="BG30" s="669"/>
      <c r="BH30" s="669"/>
      <c r="BI30" s="669"/>
      <c r="BJ30" s="217"/>
    </row>
    <row r="31" spans="1:74" s="168" customFormat="1" ht="12" customHeight="1" x14ac:dyDescent="0.25">
      <c r="A31" s="167"/>
      <c r="B31" s="1023" t="s">
        <v>67</v>
      </c>
      <c r="C31" s="1000"/>
      <c r="D31" s="1000"/>
      <c r="E31" s="1000"/>
      <c r="F31" s="1000"/>
      <c r="G31" s="1000"/>
      <c r="H31" s="1000"/>
      <c r="I31" s="1000"/>
      <c r="J31" s="1000"/>
      <c r="K31" s="1000"/>
      <c r="L31" s="1000"/>
      <c r="M31" s="1000"/>
      <c r="N31" s="1000"/>
      <c r="O31" s="1000"/>
      <c r="P31" s="1000"/>
      <c r="Q31" s="1000"/>
      <c r="AY31" s="669"/>
      <c r="AZ31" s="669"/>
      <c r="BA31" s="669"/>
      <c r="BB31" s="669"/>
      <c r="BC31" s="217"/>
      <c r="BD31" s="669"/>
      <c r="BE31" s="217"/>
      <c r="BF31" s="669"/>
      <c r="BG31" s="669"/>
      <c r="BH31" s="669"/>
      <c r="BI31" s="669"/>
      <c r="BJ31" s="217"/>
    </row>
    <row r="32" spans="1:74" s="168" customFormat="1" ht="12" customHeight="1" x14ac:dyDescent="0.25">
      <c r="A32" s="167"/>
      <c r="B32" s="1017" t="s">
        <v>814</v>
      </c>
      <c r="C32" s="1063"/>
      <c r="D32" s="1063"/>
      <c r="E32" s="1063"/>
      <c r="F32" s="1063"/>
      <c r="G32" s="1063"/>
      <c r="H32" s="1063"/>
      <c r="I32" s="1063"/>
      <c r="J32" s="1063"/>
      <c r="K32" s="1063"/>
      <c r="L32" s="1063"/>
      <c r="M32" s="1063"/>
      <c r="N32" s="1063"/>
      <c r="O32" s="1063"/>
      <c r="P32" s="1063"/>
      <c r="Q32" s="1063"/>
      <c r="AY32" s="669"/>
      <c r="AZ32" s="669"/>
      <c r="BA32" s="669"/>
      <c r="BB32" s="669"/>
      <c r="BC32" s="217"/>
      <c r="BD32" s="669"/>
      <c r="BE32" s="217"/>
      <c r="BF32" s="669"/>
      <c r="BG32" s="669"/>
      <c r="BH32" s="669"/>
      <c r="BI32" s="669"/>
      <c r="BJ32" s="217"/>
    </row>
    <row r="33" spans="1:74" s="168" customFormat="1" ht="12" customHeight="1" x14ac:dyDescent="0.25">
      <c r="A33" s="167"/>
      <c r="B33" s="1075" t="s">
        <v>494</v>
      </c>
      <c r="C33" s="1063"/>
      <c r="D33" s="1063"/>
      <c r="E33" s="1063"/>
      <c r="F33" s="1063"/>
      <c r="G33" s="1063"/>
      <c r="H33" s="1063"/>
      <c r="I33" s="1063"/>
      <c r="J33" s="1063"/>
      <c r="K33" s="1063"/>
      <c r="L33" s="1063"/>
      <c r="M33" s="1063"/>
      <c r="N33" s="1063"/>
      <c r="O33" s="1063"/>
      <c r="P33" s="1063"/>
      <c r="Q33" s="1063"/>
      <c r="AY33" s="669"/>
      <c r="AZ33" s="669"/>
      <c r="BA33" s="669"/>
      <c r="BB33" s="669"/>
      <c r="BC33" s="217"/>
      <c r="BD33" s="669"/>
      <c r="BE33" s="217"/>
      <c r="BF33" s="669"/>
      <c r="BG33" s="669"/>
      <c r="BH33" s="669"/>
      <c r="BI33" s="669"/>
      <c r="BJ33" s="217"/>
    </row>
    <row r="34" spans="1:74" s="169" customFormat="1" ht="12" customHeight="1" x14ac:dyDescent="0.25">
      <c r="A34" s="159"/>
      <c r="B34" s="793" t="s">
        <v>840</v>
      </c>
      <c r="C34" s="781"/>
      <c r="D34" s="781"/>
      <c r="E34" s="781"/>
      <c r="F34" s="781"/>
      <c r="G34" s="781"/>
      <c r="H34" s="781"/>
      <c r="I34" s="781"/>
      <c r="J34" s="781"/>
      <c r="K34" s="781"/>
      <c r="L34" s="781"/>
      <c r="M34" s="781"/>
      <c r="N34" s="781"/>
      <c r="O34" s="781"/>
      <c r="P34" s="781"/>
      <c r="Q34" s="781"/>
      <c r="AY34" s="669"/>
      <c r="AZ34" s="669"/>
      <c r="BA34" s="669"/>
      <c r="BB34" s="669"/>
      <c r="BC34" s="218"/>
      <c r="BD34" s="669"/>
      <c r="BE34" s="218"/>
      <c r="BF34" s="669"/>
      <c r="BG34" s="669"/>
      <c r="BH34" s="669"/>
      <c r="BI34" s="669"/>
      <c r="BJ34" s="218"/>
    </row>
    <row r="35" spans="1:74" ht="13.2" x14ac:dyDescent="0.25">
      <c r="A35" s="159"/>
      <c r="B35" s="1017" t="s">
        <v>1586</v>
      </c>
      <c r="C35" s="1068"/>
      <c r="D35" s="1068"/>
      <c r="E35" s="1068"/>
      <c r="F35" s="1068"/>
      <c r="G35" s="1068"/>
      <c r="H35" s="1068"/>
      <c r="I35" s="1068"/>
      <c r="J35" s="1068"/>
      <c r="K35" s="1068"/>
      <c r="L35" s="1068"/>
      <c r="M35" s="1068"/>
      <c r="N35" s="1068"/>
      <c r="O35" s="1068"/>
      <c r="P35" s="1068"/>
      <c r="Q35" s="1063"/>
      <c r="BD35" s="668"/>
      <c r="BE35" s="147"/>
      <c r="BF35" s="668"/>
      <c r="BK35" s="147"/>
      <c r="BL35" s="147"/>
      <c r="BM35" s="147"/>
      <c r="BN35" s="147"/>
      <c r="BO35" s="147"/>
      <c r="BP35" s="147"/>
      <c r="BQ35" s="147"/>
      <c r="BR35" s="147"/>
      <c r="BS35" s="147"/>
      <c r="BT35" s="147"/>
      <c r="BU35" s="147"/>
      <c r="BV35" s="147"/>
    </row>
    <row r="36" spans="1:74" ht="13.2" x14ac:dyDescent="0.25">
      <c r="A36" s="159"/>
      <c r="B36" s="1020" t="s">
        <v>1584</v>
      </c>
      <c r="C36" s="1019"/>
      <c r="D36" s="1019"/>
      <c r="E36" s="1019"/>
      <c r="F36" s="1019"/>
      <c r="G36" s="1019"/>
      <c r="H36" s="1019"/>
      <c r="I36" s="1019"/>
      <c r="J36" s="1019"/>
      <c r="K36" s="1019"/>
      <c r="L36" s="1019"/>
      <c r="M36" s="1019"/>
      <c r="N36" s="1019"/>
      <c r="O36" s="1019"/>
      <c r="P36" s="1019"/>
      <c r="Q36" s="1063"/>
      <c r="BK36" s="147"/>
      <c r="BL36" s="147"/>
      <c r="BM36" s="147"/>
      <c r="BN36" s="147"/>
      <c r="BO36" s="147"/>
      <c r="BP36" s="147"/>
      <c r="BQ36" s="147"/>
      <c r="BR36" s="147"/>
      <c r="BS36" s="147"/>
      <c r="BT36" s="147"/>
      <c r="BU36" s="147"/>
      <c r="BV36" s="147"/>
    </row>
    <row r="37" spans="1:74" ht="13.2" x14ac:dyDescent="0.25">
      <c r="A37" s="159"/>
      <c r="B37" s="1024" t="s">
        <v>842</v>
      </c>
      <c r="C37" s="1019"/>
      <c r="D37" s="1019"/>
      <c r="E37" s="1019"/>
      <c r="F37" s="1019"/>
      <c r="G37" s="1019"/>
      <c r="H37" s="1019"/>
      <c r="I37" s="1019"/>
      <c r="J37" s="1019"/>
      <c r="K37" s="1019"/>
      <c r="L37" s="1019"/>
      <c r="M37" s="1019"/>
      <c r="N37" s="1019"/>
      <c r="O37" s="1019"/>
      <c r="P37" s="1019"/>
      <c r="Q37" s="1019"/>
      <c r="BK37" s="147"/>
      <c r="BL37" s="147"/>
      <c r="BM37" s="147"/>
      <c r="BN37" s="147"/>
      <c r="BO37" s="147"/>
      <c r="BP37" s="147"/>
      <c r="BQ37" s="147"/>
      <c r="BR37" s="147"/>
      <c r="BS37" s="147"/>
      <c r="BT37" s="147"/>
      <c r="BU37" s="147"/>
      <c r="BV37" s="147"/>
    </row>
    <row r="38" spans="1:74" x14ac:dyDescent="0.15">
      <c r="BK38" s="147"/>
      <c r="BL38" s="147"/>
      <c r="BM38" s="147"/>
      <c r="BN38" s="147"/>
      <c r="BO38" s="147"/>
      <c r="BP38" s="147"/>
      <c r="BQ38" s="147"/>
      <c r="BR38" s="147"/>
      <c r="BS38" s="147"/>
      <c r="BT38" s="147"/>
      <c r="BU38" s="147"/>
      <c r="BV38" s="147"/>
    </row>
    <row r="39" spans="1:74" x14ac:dyDescent="0.15">
      <c r="BK39" s="147"/>
      <c r="BL39" s="147"/>
      <c r="BM39" s="147"/>
      <c r="BN39" s="147"/>
      <c r="BO39" s="147"/>
      <c r="BP39" s="147"/>
      <c r="BQ39" s="147"/>
      <c r="BR39" s="147"/>
      <c r="BS39" s="147"/>
      <c r="BT39" s="147"/>
      <c r="BU39" s="147"/>
      <c r="BV39" s="147"/>
    </row>
    <row r="40" spans="1:74" x14ac:dyDescent="0.15">
      <c r="BK40" s="147"/>
      <c r="BL40" s="147"/>
      <c r="BM40" s="147"/>
      <c r="BN40" s="147"/>
      <c r="BO40" s="147"/>
      <c r="BP40" s="147"/>
      <c r="BQ40" s="147"/>
      <c r="BR40" s="147"/>
      <c r="BS40" s="147"/>
      <c r="BT40" s="147"/>
      <c r="BU40" s="147"/>
      <c r="BV40" s="147"/>
    </row>
    <row r="41" spans="1:74" x14ac:dyDescent="0.15">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4" width="6.5546875" style="664" customWidth="1"/>
    <col min="55" max="55" width="6.5546875" style="150" customWidth="1"/>
    <col min="56" max="56" width="6.5546875" style="662" customWidth="1"/>
    <col min="57" max="57" width="6.5546875" style="281" customWidth="1"/>
    <col min="58" max="58" width="6.5546875" style="662" customWidth="1"/>
    <col min="59" max="61" width="6.5546875" style="664" customWidth="1"/>
    <col min="62" max="62" width="6.5546875" style="150" customWidth="1"/>
    <col min="63" max="74" width="6.5546875" style="24" customWidth="1"/>
    <col min="75" max="16384" width="9.5546875" style="24"/>
  </cols>
  <sheetData>
    <row r="1" spans="1:74" ht="13.35" customHeight="1" x14ac:dyDescent="0.25">
      <c r="A1" s="997" t="s">
        <v>479</v>
      </c>
      <c r="B1" s="1065" t="s">
        <v>1504</v>
      </c>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row>
    <row r="2" spans="1:74"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2"/>
      <c r="B5" s="31" t="s">
        <v>457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929"/>
      <c r="AZ5" s="929"/>
      <c r="BA5" s="929"/>
      <c r="BB5" s="929"/>
      <c r="BC5" s="875"/>
      <c r="BD5" s="876"/>
      <c r="BE5" s="876"/>
      <c r="BF5" s="876"/>
      <c r="BG5" s="876"/>
      <c r="BH5" s="575"/>
      <c r="BI5" s="575"/>
      <c r="BJ5" s="575"/>
      <c r="BK5" s="575"/>
      <c r="BL5" s="575"/>
      <c r="BM5" s="575"/>
      <c r="BN5" s="575"/>
      <c r="BO5" s="575"/>
      <c r="BP5" s="575"/>
      <c r="BQ5" s="575"/>
      <c r="BR5" s="575"/>
      <c r="BS5" s="575"/>
      <c r="BT5" s="575"/>
      <c r="BU5" s="575"/>
      <c r="BV5" s="575"/>
    </row>
    <row r="6" spans="1:74" s="281" customFormat="1" ht="11.1" customHeight="1" x14ac:dyDescent="0.2">
      <c r="A6" s="565" t="s">
        <v>1545</v>
      </c>
      <c r="B6" s="561" t="s">
        <v>1554</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1.3807177100000001</v>
      </c>
      <c r="AW6" s="103">
        <v>1.3444416333</v>
      </c>
      <c r="AX6" s="103">
        <v>1.2709282581000001</v>
      </c>
      <c r="AY6" s="930">
        <v>1.1284491616000001</v>
      </c>
      <c r="AZ6" s="930">
        <v>1.2039680357</v>
      </c>
      <c r="BA6" s="930">
        <v>1.2299386322999999</v>
      </c>
      <c r="BB6" s="930">
        <v>1.2645919195999999</v>
      </c>
      <c r="BC6" s="576">
        <v>1.3046169999999999</v>
      </c>
      <c r="BD6" s="576">
        <v>1.335161</v>
      </c>
      <c r="BE6" s="576">
        <v>1.3217490000000001</v>
      </c>
      <c r="BF6" s="576">
        <v>1.3401110000000001</v>
      </c>
      <c r="BG6" s="576">
        <v>1.2937920000000001</v>
      </c>
      <c r="BH6" s="576">
        <v>1.326856</v>
      </c>
      <c r="BI6" s="576">
        <v>1.320829</v>
      </c>
      <c r="BJ6" s="576">
        <v>1.3037749999999999</v>
      </c>
      <c r="BK6" s="576">
        <v>1.2048110000000001</v>
      </c>
      <c r="BL6" s="576">
        <v>1.2493730000000001</v>
      </c>
      <c r="BM6" s="576">
        <v>1.301013</v>
      </c>
      <c r="BN6" s="576">
        <v>1.2983769999999999</v>
      </c>
      <c r="BO6" s="576">
        <v>1.3781099999999999</v>
      </c>
      <c r="BP6" s="576">
        <v>1.3819520000000001</v>
      </c>
      <c r="BQ6" s="576">
        <v>1.357197</v>
      </c>
      <c r="BR6" s="576">
        <v>1.366093</v>
      </c>
      <c r="BS6" s="576">
        <v>1.317337</v>
      </c>
      <c r="BT6" s="576">
        <v>1.3430599999999999</v>
      </c>
      <c r="BU6" s="576">
        <v>1.335612</v>
      </c>
      <c r="BV6" s="576">
        <v>1.3180970000000001</v>
      </c>
    </row>
    <row r="7" spans="1:74" ht="11.1" customHeight="1" x14ac:dyDescent="0.2">
      <c r="A7" s="272" t="s">
        <v>470</v>
      </c>
      <c r="B7" s="562" t="s">
        <v>1120</v>
      </c>
      <c r="C7" s="357">
        <v>0.92932499999999996</v>
      </c>
      <c r="D7" s="357">
        <v>0.81768099999999999</v>
      </c>
      <c r="E7" s="357">
        <v>0.94604100000000002</v>
      </c>
      <c r="F7" s="357">
        <v>0.940438</v>
      </c>
      <c r="G7" s="357">
        <v>1.007231</v>
      </c>
      <c r="H7" s="357">
        <v>1.021366</v>
      </c>
      <c r="I7" s="357">
        <v>1.0144979999999999</v>
      </c>
      <c r="J7" s="357">
        <v>0.93827899999999997</v>
      </c>
      <c r="K7" s="357">
        <v>0.93601400000000001</v>
      </c>
      <c r="L7" s="357">
        <v>1.0411539999999999</v>
      </c>
      <c r="M7" s="357">
        <v>1.0794429999999999</v>
      </c>
      <c r="N7" s="357">
        <v>1.068778</v>
      </c>
      <c r="O7" s="357">
        <v>1.0384089999999999</v>
      </c>
      <c r="P7" s="357">
        <v>1.010856</v>
      </c>
      <c r="Q7" s="357">
        <v>1.0187360000000001</v>
      </c>
      <c r="R7" s="357">
        <v>0.96519999999999995</v>
      </c>
      <c r="S7" s="357">
        <v>1.0082469999999999</v>
      </c>
      <c r="T7" s="357">
        <v>1.042924</v>
      </c>
      <c r="U7" s="357">
        <v>1.0160750000000001</v>
      </c>
      <c r="V7" s="357">
        <v>0.98452300000000004</v>
      </c>
      <c r="W7" s="357">
        <v>0.90238600000000002</v>
      </c>
      <c r="X7" s="357">
        <v>1.0142089999999999</v>
      </c>
      <c r="Y7" s="357">
        <v>1.052651</v>
      </c>
      <c r="Z7" s="357">
        <v>0.96922399999999997</v>
      </c>
      <c r="AA7" s="357">
        <v>1.0020690000000001</v>
      </c>
      <c r="AB7" s="357">
        <v>0.99927299999999997</v>
      </c>
      <c r="AC7" s="357">
        <v>0.98716800000000005</v>
      </c>
      <c r="AD7" s="357">
        <v>0.97206700000000001</v>
      </c>
      <c r="AE7" s="357">
        <v>0.99418700000000004</v>
      </c>
      <c r="AF7" s="357">
        <v>1.0363119999999999</v>
      </c>
      <c r="AG7" s="357">
        <v>1.0327040000000001</v>
      </c>
      <c r="AH7" s="357">
        <v>1.0042709999999999</v>
      </c>
      <c r="AI7" s="357">
        <v>1.003455</v>
      </c>
      <c r="AJ7" s="357">
        <v>1.0276730000000001</v>
      </c>
      <c r="AK7" s="357">
        <v>1.0534300000000001</v>
      </c>
      <c r="AL7" s="357">
        <v>1.0815969999999999</v>
      </c>
      <c r="AM7" s="357">
        <v>0.98941199999999996</v>
      </c>
      <c r="AN7" s="357">
        <v>1.0705929999999999</v>
      </c>
      <c r="AO7" s="357">
        <v>1.063188</v>
      </c>
      <c r="AP7" s="357">
        <v>0.97884099999999996</v>
      </c>
      <c r="AQ7" s="357">
        <v>1.022343</v>
      </c>
      <c r="AR7" s="357">
        <v>1.037768</v>
      </c>
      <c r="AS7" s="357">
        <v>1.0910740000000001</v>
      </c>
      <c r="AT7" s="357">
        <v>1.082182</v>
      </c>
      <c r="AU7" s="357">
        <v>1.039355</v>
      </c>
      <c r="AV7" s="357">
        <v>1.061285</v>
      </c>
      <c r="AW7" s="357">
        <v>1.118463</v>
      </c>
      <c r="AX7" s="357">
        <v>1.1065039999999999</v>
      </c>
      <c r="AY7" s="912">
        <v>1.083731</v>
      </c>
      <c r="AZ7" s="912">
        <v>1.084055</v>
      </c>
      <c r="BA7" s="912">
        <v>1.0596129031999999</v>
      </c>
      <c r="BB7" s="912">
        <v>1.0203511533</v>
      </c>
      <c r="BC7" s="368">
        <v>1.031007</v>
      </c>
      <c r="BD7" s="368">
        <v>1.046378</v>
      </c>
      <c r="BE7" s="368">
        <v>1.0531269999999999</v>
      </c>
      <c r="BF7" s="368">
        <v>1.041803</v>
      </c>
      <c r="BG7" s="368">
        <v>1.0125230000000001</v>
      </c>
      <c r="BH7" s="368">
        <v>1.0396669999999999</v>
      </c>
      <c r="BI7" s="368">
        <v>1.0791630000000001</v>
      </c>
      <c r="BJ7" s="368">
        <v>1.061064</v>
      </c>
      <c r="BK7" s="368">
        <v>1.0641640000000001</v>
      </c>
      <c r="BL7" s="368">
        <v>1.036481</v>
      </c>
      <c r="BM7" s="368">
        <v>1.0562670000000001</v>
      </c>
      <c r="BN7" s="368">
        <v>1.017185</v>
      </c>
      <c r="BO7" s="368">
        <v>1.0478510000000001</v>
      </c>
      <c r="BP7" s="368">
        <v>1.052251</v>
      </c>
      <c r="BQ7" s="368">
        <v>1.051895</v>
      </c>
      <c r="BR7" s="368">
        <v>1.033182</v>
      </c>
      <c r="BS7" s="368">
        <v>1.0040800000000001</v>
      </c>
      <c r="BT7" s="368">
        <v>1.038187</v>
      </c>
      <c r="BU7" s="368">
        <v>1.084376</v>
      </c>
      <c r="BV7" s="368">
        <v>1.0676779999999999</v>
      </c>
    </row>
    <row r="8" spans="1:74" ht="11.1" customHeight="1" x14ac:dyDescent="0.2">
      <c r="A8" s="272" t="s">
        <v>1506</v>
      </c>
      <c r="B8" s="562" t="s">
        <v>1533</v>
      </c>
      <c r="C8" s="357">
        <v>0.108136355</v>
      </c>
      <c r="D8" s="357">
        <v>9.2066464000000001E-2</v>
      </c>
      <c r="E8" s="357">
        <v>0.115646161</v>
      </c>
      <c r="F8" s="357">
        <v>0.1143168</v>
      </c>
      <c r="G8" s="357">
        <v>0.114090935</v>
      </c>
      <c r="H8" s="357">
        <v>0.11383283299999999</v>
      </c>
      <c r="I8" s="357">
        <v>0.114570065</v>
      </c>
      <c r="J8" s="357">
        <v>0.114824677</v>
      </c>
      <c r="K8" s="357">
        <v>0.106162533</v>
      </c>
      <c r="L8" s="357">
        <v>0.11203674199999999</v>
      </c>
      <c r="M8" s="357">
        <v>0.1119874</v>
      </c>
      <c r="N8" s="357">
        <v>0.118097548</v>
      </c>
      <c r="O8" s="357">
        <v>9.2155741999999999E-2</v>
      </c>
      <c r="P8" s="357">
        <v>9.667125E-2</v>
      </c>
      <c r="Q8" s="357">
        <v>0.101962355</v>
      </c>
      <c r="R8" s="357">
        <v>0.100589233</v>
      </c>
      <c r="S8" s="357">
        <v>0.104568194</v>
      </c>
      <c r="T8" s="357">
        <v>0.108848167</v>
      </c>
      <c r="U8" s="357">
        <v>0.11258093499999999</v>
      </c>
      <c r="V8" s="357">
        <v>0.11350803199999999</v>
      </c>
      <c r="W8" s="357">
        <v>0.111674067</v>
      </c>
      <c r="X8" s="357">
        <v>0.111738903</v>
      </c>
      <c r="Y8" s="357">
        <v>0.1127843</v>
      </c>
      <c r="Z8" s="357">
        <v>0.102068355</v>
      </c>
      <c r="AA8" s="357">
        <v>0.105642032</v>
      </c>
      <c r="AB8" s="357">
        <v>0.101452929</v>
      </c>
      <c r="AC8" s="357">
        <v>0.106961742</v>
      </c>
      <c r="AD8" s="357">
        <v>0.1058577</v>
      </c>
      <c r="AE8" s="357">
        <v>0.118871871</v>
      </c>
      <c r="AF8" s="357">
        <v>0.119592667</v>
      </c>
      <c r="AG8" s="357">
        <v>0.116867129</v>
      </c>
      <c r="AH8" s="357">
        <v>0.11124835499999999</v>
      </c>
      <c r="AI8" s="357">
        <v>0.114594767</v>
      </c>
      <c r="AJ8" s="357">
        <v>0.11272887099999999</v>
      </c>
      <c r="AK8" s="357">
        <v>0.1076884</v>
      </c>
      <c r="AL8" s="357">
        <v>0.106001839</v>
      </c>
      <c r="AM8" s="357">
        <v>9.7681773999999999E-2</v>
      </c>
      <c r="AN8" s="357">
        <v>0.103054828</v>
      </c>
      <c r="AO8" s="357">
        <v>0.104178355</v>
      </c>
      <c r="AP8" s="357">
        <v>0.10598476699999999</v>
      </c>
      <c r="AQ8" s="357">
        <v>0.109875129</v>
      </c>
      <c r="AR8" s="357">
        <v>0.112318533</v>
      </c>
      <c r="AS8" s="357">
        <v>0.112178903</v>
      </c>
      <c r="AT8" s="357">
        <v>0.112308806</v>
      </c>
      <c r="AU8" s="357">
        <v>0.112026167</v>
      </c>
      <c r="AV8" s="357">
        <v>0.11127074200000001</v>
      </c>
      <c r="AW8" s="357">
        <v>0.1148798</v>
      </c>
      <c r="AX8" s="357">
        <v>0.109066</v>
      </c>
      <c r="AY8" s="912">
        <v>6.0061999999999997E-2</v>
      </c>
      <c r="AZ8" s="912">
        <v>6.9139000000000006E-2</v>
      </c>
      <c r="BA8" s="912">
        <v>7.9214099999999996E-2</v>
      </c>
      <c r="BB8" s="912">
        <v>8.51161E-2</v>
      </c>
      <c r="BC8" s="368">
        <v>9.3579099999999998E-2</v>
      </c>
      <c r="BD8" s="368">
        <v>9.9697300000000003E-2</v>
      </c>
      <c r="BE8" s="368">
        <v>0.10416640000000001</v>
      </c>
      <c r="BF8" s="368">
        <v>0.10635029999999999</v>
      </c>
      <c r="BG8" s="368">
        <v>0.10508240000000001</v>
      </c>
      <c r="BH8" s="368">
        <v>0.1059216</v>
      </c>
      <c r="BI8" s="368">
        <v>0.1046937</v>
      </c>
      <c r="BJ8" s="368">
        <v>0.10488119999999999</v>
      </c>
      <c r="BK8" s="368">
        <v>8.1766000000000005E-2</v>
      </c>
      <c r="BL8" s="368">
        <v>8.7682899999999994E-2</v>
      </c>
      <c r="BM8" s="368">
        <v>9.5718600000000001E-2</v>
      </c>
      <c r="BN8" s="368">
        <v>9.8648200000000005E-2</v>
      </c>
      <c r="BO8" s="368">
        <v>0.1020693</v>
      </c>
      <c r="BP8" s="368">
        <v>0.104599</v>
      </c>
      <c r="BQ8" s="368">
        <v>0.1062507</v>
      </c>
      <c r="BR8" s="368">
        <v>0.1062005</v>
      </c>
      <c r="BS8" s="368">
        <v>0.10315530000000001</v>
      </c>
      <c r="BT8" s="368">
        <v>0.10260850000000001</v>
      </c>
      <c r="BU8" s="368">
        <v>0.1002836</v>
      </c>
      <c r="BV8" s="368">
        <v>9.9590700000000004E-2</v>
      </c>
    </row>
    <row r="9" spans="1:74" ht="11.1" customHeight="1" x14ac:dyDescent="0.2">
      <c r="A9" s="272" t="s">
        <v>1507</v>
      </c>
      <c r="B9" s="562" t="s">
        <v>1534</v>
      </c>
      <c r="C9" s="357">
        <v>4.5656742E-2</v>
      </c>
      <c r="D9" s="357">
        <v>4.5302785999999998E-2</v>
      </c>
      <c r="E9" s="357">
        <v>4.3753805999999999E-2</v>
      </c>
      <c r="F9" s="357">
        <v>4.2143899999999998E-2</v>
      </c>
      <c r="G9" s="357">
        <v>5.0760580999999999E-2</v>
      </c>
      <c r="H9" s="357">
        <v>4.9003733000000001E-2</v>
      </c>
      <c r="I9" s="357">
        <v>6.0941871000000002E-2</v>
      </c>
      <c r="J9" s="357">
        <v>5.8067581E-2</v>
      </c>
      <c r="K9" s="357">
        <v>4.8776667000000003E-2</v>
      </c>
      <c r="L9" s="357">
        <v>6.5402968000000006E-2</v>
      </c>
      <c r="M9" s="357">
        <v>7.5155833000000005E-2</v>
      </c>
      <c r="N9" s="357">
        <v>8.7738935000000004E-2</v>
      </c>
      <c r="O9" s="357">
        <v>8.4916676999999996E-2</v>
      </c>
      <c r="P9" s="357">
        <v>8.2126249999999998E-2</v>
      </c>
      <c r="Q9" s="357">
        <v>8.3742418999999998E-2</v>
      </c>
      <c r="R9" s="357">
        <v>9.4567833000000004E-2</v>
      </c>
      <c r="S9" s="357">
        <v>9.7044838999999994E-2</v>
      </c>
      <c r="T9" s="357">
        <v>9.8267999999999994E-2</v>
      </c>
      <c r="U9" s="357">
        <v>9.9541581000000004E-2</v>
      </c>
      <c r="V9" s="357">
        <v>9.1342452000000005E-2</v>
      </c>
      <c r="W9" s="357">
        <v>0.109644333</v>
      </c>
      <c r="X9" s="357">
        <v>9.9336967999999998E-2</v>
      </c>
      <c r="Y9" s="357">
        <v>0.11550390000000001</v>
      </c>
      <c r="Z9" s="357">
        <v>0.11674371</v>
      </c>
      <c r="AA9" s="357">
        <v>0.12900177400000001</v>
      </c>
      <c r="AB9" s="357">
        <v>0.134272536</v>
      </c>
      <c r="AC9" s="357">
        <v>0.152178323</v>
      </c>
      <c r="AD9" s="357">
        <v>0.160675333</v>
      </c>
      <c r="AE9" s="357">
        <v>0.172744065</v>
      </c>
      <c r="AF9" s="357">
        <v>0.18294813300000001</v>
      </c>
      <c r="AG9" s="357">
        <v>0.16405616100000001</v>
      </c>
      <c r="AH9" s="357">
        <v>0.18494348399999999</v>
      </c>
      <c r="AI9" s="357">
        <v>0.19872193299999999</v>
      </c>
      <c r="AJ9" s="357">
        <v>0.164331903</v>
      </c>
      <c r="AK9" s="357">
        <v>0.179585467</v>
      </c>
      <c r="AL9" s="357">
        <v>0.20944274199999999</v>
      </c>
      <c r="AM9" s="357">
        <v>0.182228839</v>
      </c>
      <c r="AN9" s="357">
        <v>0.19393962100000001</v>
      </c>
      <c r="AO9" s="357">
        <v>0.193047258</v>
      </c>
      <c r="AP9" s="357">
        <v>0.20739969999999999</v>
      </c>
      <c r="AQ9" s="357">
        <v>0.176391516</v>
      </c>
      <c r="AR9" s="357">
        <v>0.2340044</v>
      </c>
      <c r="AS9" s="357">
        <v>0.22049090299999999</v>
      </c>
      <c r="AT9" s="357">
        <v>0.21445545199999999</v>
      </c>
      <c r="AU9" s="357">
        <v>0.21283833299999999</v>
      </c>
      <c r="AV9" s="357">
        <v>0.21835638700000001</v>
      </c>
      <c r="AW9" s="357">
        <v>0.2258317</v>
      </c>
      <c r="AX9" s="357">
        <v>0.21063058100000001</v>
      </c>
      <c r="AY9" s="912">
        <v>0.16738612899999999</v>
      </c>
      <c r="AZ9" s="912">
        <v>0.15771499999999999</v>
      </c>
      <c r="BA9" s="912">
        <v>0.18417159999999999</v>
      </c>
      <c r="BB9" s="912">
        <v>0.1974207</v>
      </c>
      <c r="BC9" s="368">
        <v>0.21400710000000001</v>
      </c>
      <c r="BD9" s="368">
        <v>0.2305488</v>
      </c>
      <c r="BE9" s="368">
        <v>0.23347390000000001</v>
      </c>
      <c r="BF9" s="368">
        <v>0.2328945</v>
      </c>
      <c r="BG9" s="368">
        <v>0.23516400000000001</v>
      </c>
      <c r="BH9" s="368">
        <v>0.23362859999999999</v>
      </c>
      <c r="BI9" s="368">
        <v>0.24545020000000001</v>
      </c>
      <c r="BJ9" s="368">
        <v>0.25242310000000001</v>
      </c>
      <c r="BK9" s="368">
        <v>0.24056640000000001</v>
      </c>
      <c r="BL9" s="368">
        <v>0.24275350000000001</v>
      </c>
      <c r="BM9" s="368">
        <v>0.24771480000000001</v>
      </c>
      <c r="BN9" s="368">
        <v>0.25305070000000002</v>
      </c>
      <c r="BO9" s="368">
        <v>0.25255670000000002</v>
      </c>
      <c r="BP9" s="368">
        <v>0.25900450000000003</v>
      </c>
      <c r="BQ9" s="368">
        <v>0.25577929999999999</v>
      </c>
      <c r="BR9" s="368">
        <v>0.25213089999999999</v>
      </c>
      <c r="BS9" s="368">
        <v>0.25077959999999999</v>
      </c>
      <c r="BT9" s="368">
        <v>0.2473785</v>
      </c>
      <c r="BU9" s="368">
        <v>0.2571446</v>
      </c>
      <c r="BV9" s="368">
        <v>0.26322299999999998</v>
      </c>
    </row>
    <row r="10" spans="1:74" ht="11.1" customHeight="1" x14ac:dyDescent="0.2">
      <c r="A10" s="272" t="s">
        <v>1508</v>
      </c>
      <c r="B10" s="614" t="s">
        <v>1535</v>
      </c>
      <c r="C10" s="357">
        <v>5.7721609999999996E-3</v>
      </c>
      <c r="D10" s="357">
        <v>6.1396070000000001E-3</v>
      </c>
      <c r="E10" s="357">
        <v>5.3160969999999997E-3</v>
      </c>
      <c r="F10" s="357">
        <v>4.6639669999999998E-3</v>
      </c>
      <c r="G10" s="357">
        <v>4.0808060000000002E-3</v>
      </c>
      <c r="H10" s="357">
        <v>3.0355669999999999E-3</v>
      </c>
      <c r="I10" s="357">
        <v>4.0281609999999997E-3</v>
      </c>
      <c r="J10" s="357">
        <v>4.4896129999999999E-3</v>
      </c>
      <c r="K10" s="357">
        <v>3.2772999999999999E-3</v>
      </c>
      <c r="L10" s="357">
        <v>6.1591939999999998E-3</v>
      </c>
      <c r="M10" s="357">
        <v>7.5658000000000001E-3</v>
      </c>
      <c r="N10" s="357">
        <v>8.4055810000000005E-3</v>
      </c>
      <c r="O10" s="357">
        <v>9.9298059999999994E-3</v>
      </c>
      <c r="P10" s="357">
        <v>1.0926178999999999E-2</v>
      </c>
      <c r="Q10" s="357">
        <v>8.9895159999999995E-3</v>
      </c>
      <c r="R10" s="357">
        <v>1.0892433E-2</v>
      </c>
      <c r="S10" s="357">
        <v>1.0819194000000001E-2</v>
      </c>
      <c r="T10" s="357">
        <v>1.2175167000000001E-2</v>
      </c>
      <c r="U10" s="357">
        <v>1.4111742E-2</v>
      </c>
      <c r="V10" s="357">
        <v>1.4418484000000001E-2</v>
      </c>
      <c r="W10" s="357">
        <v>1.4921833000000001E-2</v>
      </c>
      <c r="X10" s="357">
        <v>1.5434129E-2</v>
      </c>
      <c r="Y10" s="357">
        <v>1.6790300000000001E-2</v>
      </c>
      <c r="Z10" s="357">
        <v>1.9586870999999999E-2</v>
      </c>
      <c r="AA10" s="357">
        <v>1.8684580999999999E-2</v>
      </c>
      <c r="AB10" s="357">
        <v>1.9252499999999999E-2</v>
      </c>
      <c r="AC10" s="357">
        <v>1.9176967999999999E-2</v>
      </c>
      <c r="AD10" s="357">
        <v>1.5828167000000001E-2</v>
      </c>
      <c r="AE10" s="357">
        <v>1.9089806000000001E-2</v>
      </c>
      <c r="AF10" s="357">
        <v>2.0129600000000001E-2</v>
      </c>
      <c r="AG10" s="357">
        <v>1.5489548000000001E-2</v>
      </c>
      <c r="AH10" s="357">
        <v>1.6807065E-2</v>
      </c>
      <c r="AI10" s="357">
        <v>2.0111332999999999E-2</v>
      </c>
      <c r="AJ10" s="357">
        <v>2.331629E-2</v>
      </c>
      <c r="AK10" s="357">
        <v>1.99639E-2</v>
      </c>
      <c r="AL10" s="357">
        <v>2.4153773999999999E-2</v>
      </c>
      <c r="AM10" s="357">
        <v>1.9251806E-2</v>
      </c>
      <c r="AN10" s="357">
        <v>2.1371240999999999E-2</v>
      </c>
      <c r="AO10" s="357">
        <v>2.0637580999999999E-2</v>
      </c>
      <c r="AP10" s="357">
        <v>2.1705267E-2</v>
      </c>
      <c r="AQ10" s="357">
        <v>1.6505161000000001E-2</v>
      </c>
      <c r="AR10" s="357">
        <v>2.1713933000000001E-2</v>
      </c>
      <c r="AS10" s="357">
        <v>1.8710935000000001E-2</v>
      </c>
      <c r="AT10" s="357">
        <v>2.2581128999999998E-2</v>
      </c>
      <c r="AU10" s="357">
        <v>2.5949933000000001E-2</v>
      </c>
      <c r="AV10" s="357">
        <v>2.3856581000000002E-2</v>
      </c>
      <c r="AW10" s="357">
        <v>2.3828800000000001E-2</v>
      </c>
      <c r="AX10" s="357">
        <v>2.0362419E-2</v>
      </c>
      <c r="AY10" s="912">
        <v>3.3305710000000002E-2</v>
      </c>
      <c r="AZ10" s="912">
        <v>4.4202999999999999E-2</v>
      </c>
      <c r="BA10" s="912">
        <v>4.1931099999999999E-2</v>
      </c>
      <c r="BB10" s="912">
        <v>4.5314800000000002E-2</v>
      </c>
      <c r="BC10" s="368">
        <v>4.6880400000000003E-2</v>
      </c>
      <c r="BD10" s="368">
        <v>4.8560699999999998E-2</v>
      </c>
      <c r="BE10" s="368">
        <v>4.9061100000000003E-2</v>
      </c>
      <c r="BF10" s="368">
        <v>4.9194000000000002E-2</v>
      </c>
      <c r="BG10" s="368">
        <v>4.9737900000000002E-2</v>
      </c>
      <c r="BH10" s="368">
        <v>5.0154400000000002E-2</v>
      </c>
      <c r="BI10" s="368">
        <v>5.1941399999999999E-2</v>
      </c>
      <c r="BJ10" s="368">
        <v>5.3138900000000003E-2</v>
      </c>
      <c r="BK10" s="368">
        <v>5.49252E-2</v>
      </c>
      <c r="BL10" s="368">
        <v>5.5965599999999997E-2</v>
      </c>
      <c r="BM10" s="368">
        <v>5.6721300000000002E-2</v>
      </c>
      <c r="BN10" s="368">
        <v>5.7503199999999997E-2</v>
      </c>
      <c r="BO10" s="368">
        <v>5.77219E-2</v>
      </c>
      <c r="BP10" s="368">
        <v>5.8668400000000002E-2</v>
      </c>
      <c r="BQ10" s="368">
        <v>6.0398100000000003E-2</v>
      </c>
      <c r="BR10" s="368">
        <v>6.0252500000000001E-2</v>
      </c>
      <c r="BS10" s="368">
        <v>6.0335699999999999E-2</v>
      </c>
      <c r="BT10" s="368">
        <v>6.0474100000000003E-2</v>
      </c>
      <c r="BU10" s="368">
        <v>6.1973E-2</v>
      </c>
      <c r="BV10" s="368">
        <v>6.2989500000000004E-2</v>
      </c>
    </row>
    <row r="11" spans="1:74" ht="11.1" customHeight="1" x14ac:dyDescent="0.2">
      <c r="A11" s="272" t="s">
        <v>1509</v>
      </c>
      <c r="B11" s="614" t="s">
        <v>1536</v>
      </c>
      <c r="C11" s="357">
        <v>-0.125002</v>
      </c>
      <c r="D11" s="357">
        <v>-7.9533999999999994E-2</v>
      </c>
      <c r="E11" s="357">
        <v>-0.10997899999999999</v>
      </c>
      <c r="F11" s="357">
        <v>-8.3611000000000005E-2</v>
      </c>
      <c r="G11" s="357">
        <v>-6.1203E-2</v>
      </c>
      <c r="H11" s="357">
        <v>-5.561E-2</v>
      </c>
      <c r="I11" s="357">
        <v>-2.8497000000000001E-2</v>
      </c>
      <c r="J11" s="357">
        <v>-5.2999999999999999E-2</v>
      </c>
      <c r="K11" s="357">
        <v>-5.3434000000000002E-2</v>
      </c>
      <c r="L11" s="357">
        <v>-7.1193999999999993E-2</v>
      </c>
      <c r="M11" s="357">
        <v>-0.10634399999999999</v>
      </c>
      <c r="N11" s="357">
        <v>-9.7511E-2</v>
      </c>
      <c r="O11" s="357">
        <v>-7.4539999999999995E-2</v>
      </c>
      <c r="P11" s="357">
        <v>-0.122138</v>
      </c>
      <c r="Q11" s="357">
        <v>-8.6888000000000007E-2</v>
      </c>
      <c r="R11" s="357">
        <v>-0.154278</v>
      </c>
      <c r="S11" s="357">
        <v>-9.8851999999999995E-2</v>
      </c>
      <c r="T11" s="357">
        <v>-7.8678999999999999E-2</v>
      </c>
      <c r="U11" s="357">
        <v>-8.4362999999999994E-2</v>
      </c>
      <c r="V11" s="357">
        <v>-4.7389000000000001E-2</v>
      </c>
      <c r="W11" s="357">
        <v>-7.1462999999999999E-2</v>
      </c>
      <c r="X11" s="357">
        <v>-5.9457000000000003E-2</v>
      </c>
      <c r="Y11" s="357">
        <v>-4.7122999999999998E-2</v>
      </c>
      <c r="Z11" s="357">
        <v>-5.3814000000000001E-2</v>
      </c>
      <c r="AA11" s="357">
        <v>-8.9997999999999995E-2</v>
      </c>
      <c r="AB11" s="357">
        <v>-9.1118000000000005E-2</v>
      </c>
      <c r="AC11" s="357">
        <v>-9.0860999999999997E-2</v>
      </c>
      <c r="AD11" s="357">
        <v>-9.5094999999999999E-2</v>
      </c>
      <c r="AE11" s="357">
        <v>-8.6313000000000001E-2</v>
      </c>
      <c r="AF11" s="357">
        <v>-8.8516999999999998E-2</v>
      </c>
      <c r="AG11" s="357">
        <v>-8.6384000000000002E-2</v>
      </c>
      <c r="AH11" s="357">
        <v>-6.9235000000000005E-2</v>
      </c>
      <c r="AI11" s="357">
        <v>-8.3289000000000002E-2</v>
      </c>
      <c r="AJ11" s="357">
        <v>-8.9595999999999995E-2</v>
      </c>
      <c r="AK11" s="357">
        <v>-9.1550000000000006E-2</v>
      </c>
      <c r="AL11" s="357">
        <v>-0.119571</v>
      </c>
      <c r="AM11" s="357">
        <v>-0.115478</v>
      </c>
      <c r="AN11" s="357">
        <v>-0.114386</v>
      </c>
      <c r="AO11" s="357">
        <v>-0.12281599999999999</v>
      </c>
      <c r="AP11" s="357">
        <v>-0.17025899999999999</v>
      </c>
      <c r="AQ11" s="357">
        <v>-0.118868</v>
      </c>
      <c r="AR11" s="357">
        <v>-0.116031</v>
      </c>
      <c r="AS11" s="357">
        <v>-0.10473</v>
      </c>
      <c r="AT11" s="357">
        <v>-0.108836</v>
      </c>
      <c r="AU11" s="357">
        <v>-0.11811099999999999</v>
      </c>
      <c r="AV11" s="357">
        <v>-0.114608</v>
      </c>
      <c r="AW11" s="357">
        <v>-0.14907899999999999</v>
      </c>
      <c r="AX11" s="357">
        <v>-0.14949999999999999</v>
      </c>
      <c r="AY11" s="912">
        <v>-0.15239</v>
      </c>
      <c r="AZ11" s="912">
        <v>-0.118307</v>
      </c>
      <c r="BA11" s="912">
        <v>-0.12990322580999999</v>
      </c>
      <c r="BB11" s="912">
        <v>-0.11976666666999999</v>
      </c>
      <c r="BC11" s="368">
        <v>-0.1178839</v>
      </c>
      <c r="BD11" s="368">
        <v>-0.1180606</v>
      </c>
      <c r="BE11" s="368">
        <v>-0.1137625</v>
      </c>
      <c r="BF11" s="368">
        <v>-0.1082041</v>
      </c>
      <c r="BG11" s="368">
        <v>-0.11006580000000001</v>
      </c>
      <c r="BH11" s="368">
        <v>-0.1190862</v>
      </c>
      <c r="BI11" s="368">
        <v>-0.1233924</v>
      </c>
      <c r="BJ11" s="368">
        <v>-0.12484919999999999</v>
      </c>
      <c r="BK11" s="368">
        <v>-0.13802970000000001</v>
      </c>
      <c r="BL11" s="368">
        <v>-0.14521290000000001</v>
      </c>
      <c r="BM11" s="368">
        <v>-0.14567859999999999</v>
      </c>
      <c r="BN11" s="368">
        <v>-0.1442763</v>
      </c>
      <c r="BO11" s="368">
        <v>-0.1190589</v>
      </c>
      <c r="BP11" s="368">
        <v>-0.1168197</v>
      </c>
      <c r="BQ11" s="368">
        <v>-0.11006050000000001</v>
      </c>
      <c r="BR11" s="368">
        <v>-0.1031141</v>
      </c>
      <c r="BS11" s="368">
        <v>-0.10472860000000001</v>
      </c>
      <c r="BT11" s="368">
        <v>-0.11922779999999999</v>
      </c>
      <c r="BU11" s="368">
        <v>-0.1233233</v>
      </c>
      <c r="BV11" s="368">
        <v>-0.12531419999999999</v>
      </c>
    </row>
    <row r="12" spans="1:74" ht="11.1" customHeight="1" x14ac:dyDescent="0.2">
      <c r="A12" s="272" t="s">
        <v>1510</v>
      </c>
      <c r="B12" s="614" t="s">
        <v>1537</v>
      </c>
      <c r="C12" s="357">
        <v>1.9970000000000001E-3</v>
      </c>
      <c r="D12" s="357">
        <v>5.0460000000000001E-3</v>
      </c>
      <c r="E12" s="357">
        <v>3.039E-3</v>
      </c>
      <c r="F12" s="357">
        <v>2.02E-4</v>
      </c>
      <c r="G12" s="357">
        <v>-7.9959999999999996E-3</v>
      </c>
      <c r="H12" s="357">
        <v>-7.0730000000000003E-3</v>
      </c>
      <c r="I12" s="357">
        <v>-4.2719999999999998E-3</v>
      </c>
      <c r="J12" s="357">
        <v>-8.4480000000000006E-3</v>
      </c>
      <c r="K12" s="357">
        <v>-1.856E-3</v>
      </c>
      <c r="L12" s="357">
        <v>8.3739999999999995E-3</v>
      </c>
      <c r="M12" s="357">
        <v>1.6473000000000002E-2</v>
      </c>
      <c r="N12" s="357">
        <v>1.3077E-2</v>
      </c>
      <c r="O12" s="357">
        <v>5.777E-3</v>
      </c>
      <c r="P12" s="357">
        <v>-1.01E-4</v>
      </c>
      <c r="Q12" s="357">
        <v>1.5002E-2</v>
      </c>
      <c r="R12" s="357">
        <v>1.3179999999999999E-3</v>
      </c>
      <c r="S12" s="357">
        <v>-1.24E-2</v>
      </c>
      <c r="T12" s="357">
        <v>-8.0850000000000002E-3</v>
      </c>
      <c r="U12" s="357">
        <v>-1.0985999999999999E-2</v>
      </c>
      <c r="V12" s="357">
        <v>-1.4848E-2</v>
      </c>
      <c r="W12" s="357">
        <v>-7.8549999999999991E-3</v>
      </c>
      <c r="X12" s="357">
        <v>6.1250000000000002E-3</v>
      </c>
      <c r="Y12" s="357">
        <v>2.2738000000000001E-2</v>
      </c>
      <c r="Z12" s="357">
        <v>1.2564000000000001E-2</v>
      </c>
      <c r="AA12" s="357">
        <v>2.4702999999999999E-2</v>
      </c>
      <c r="AB12" s="357">
        <v>2.8646999999999999E-2</v>
      </c>
      <c r="AC12" s="357">
        <v>2.1137E-2</v>
      </c>
      <c r="AD12" s="357">
        <v>-4.7039999999999998E-3</v>
      </c>
      <c r="AE12" s="357">
        <v>2.3909999999999999E-3</v>
      </c>
      <c r="AF12" s="357">
        <v>5.9109999999999996E-3</v>
      </c>
      <c r="AG12" s="357">
        <v>1.0809999999999999E-3</v>
      </c>
      <c r="AH12" s="357">
        <v>1.4144E-2</v>
      </c>
      <c r="AI12" s="357">
        <v>2.9012E-2</v>
      </c>
      <c r="AJ12" s="357">
        <v>1.8270000000000002E-2</v>
      </c>
      <c r="AK12" s="357">
        <v>2.9253000000000001E-2</v>
      </c>
      <c r="AL12" s="357">
        <v>2.0641E-2</v>
      </c>
      <c r="AM12" s="357">
        <v>3.4091000000000003E-2</v>
      </c>
      <c r="AN12" s="357">
        <v>4.6857999999999997E-2</v>
      </c>
      <c r="AO12" s="357">
        <v>1.0699E-2</v>
      </c>
      <c r="AP12" s="357">
        <v>3.4139999999999997E-2</v>
      </c>
      <c r="AQ12" s="357">
        <v>1.2075000000000001E-2</v>
      </c>
      <c r="AR12" s="357">
        <v>8.0450000000000001E-3</v>
      </c>
      <c r="AS12" s="357">
        <v>-9.1600000000000004E-4</v>
      </c>
      <c r="AT12" s="357">
        <v>-9.8299999999999993E-4</v>
      </c>
      <c r="AU12" s="357">
        <v>4.058E-3</v>
      </c>
      <c r="AV12" s="357">
        <v>4.0720000000000001E-3</v>
      </c>
      <c r="AW12" s="357">
        <v>1.2847000000000001E-2</v>
      </c>
      <c r="AX12" s="357">
        <v>2.0364E-2</v>
      </c>
      <c r="AY12" s="912">
        <v>-3.7590000000000002E-3</v>
      </c>
      <c r="AZ12" s="912">
        <v>3.9050000000000001E-3</v>
      </c>
      <c r="BA12" s="912">
        <v>-2.8295419355E-3</v>
      </c>
      <c r="BB12" s="912">
        <v>-2.8583333332999998E-4</v>
      </c>
      <c r="BC12" s="368">
        <v>-4.38456E-3</v>
      </c>
      <c r="BD12" s="368">
        <v>-1.2294700000000001E-3</v>
      </c>
      <c r="BE12" s="368">
        <v>-2.8808499999999999E-3</v>
      </c>
      <c r="BF12" s="368">
        <v>-4.3820200000000004E-3</v>
      </c>
      <c r="BG12" s="368">
        <v>-2.7680000000000001E-3</v>
      </c>
      <c r="BH12" s="368">
        <v>-1.06569E-3</v>
      </c>
      <c r="BI12" s="368">
        <v>3.7032699999999998E-3</v>
      </c>
      <c r="BJ12" s="368">
        <v>3.5230499999999998E-3</v>
      </c>
      <c r="BK12" s="368">
        <v>-5.0501699999999997E-3</v>
      </c>
      <c r="BL12" s="368">
        <v>-1.6941E-3</v>
      </c>
      <c r="BM12" s="368">
        <v>-2.6387300000000002E-3</v>
      </c>
      <c r="BN12" s="368">
        <v>-4.8060999999999998E-3</v>
      </c>
      <c r="BO12" s="368">
        <v>-6.4092300000000001E-3</v>
      </c>
      <c r="BP12" s="368">
        <v>-1.76085E-3</v>
      </c>
      <c r="BQ12" s="368">
        <v>-2.6765399999999998E-3</v>
      </c>
      <c r="BR12" s="368">
        <v>-3.4754E-3</v>
      </c>
      <c r="BS12" s="368">
        <v>-2.1583100000000001E-3</v>
      </c>
      <c r="BT12" s="368">
        <v>1.2396099999999999E-3</v>
      </c>
      <c r="BU12" s="368">
        <v>2.9665300000000002E-3</v>
      </c>
      <c r="BV12" s="368">
        <v>3.0122999999999999E-3</v>
      </c>
    </row>
    <row r="13" spans="1:74" ht="11.1" customHeight="1" x14ac:dyDescent="0.2">
      <c r="A13" s="272" t="s">
        <v>1511</v>
      </c>
      <c r="B13" s="614" t="s">
        <v>1559</v>
      </c>
      <c r="C13" s="357">
        <v>2.4871000000000001E-2</v>
      </c>
      <c r="D13" s="357">
        <v>2.6464000000000001E-2</v>
      </c>
      <c r="E13" s="357">
        <v>2.8806999999999999E-2</v>
      </c>
      <c r="F13" s="357">
        <v>3.3766999999999998E-2</v>
      </c>
      <c r="G13" s="357">
        <v>2.8065E-2</v>
      </c>
      <c r="H13" s="357">
        <v>3.6400000000000002E-2</v>
      </c>
      <c r="I13" s="357">
        <v>1.771E-2</v>
      </c>
      <c r="J13" s="357">
        <v>1.9258000000000001E-2</v>
      </c>
      <c r="K13" s="357">
        <v>2.12E-2</v>
      </c>
      <c r="L13" s="357">
        <v>2.5645000000000001E-2</v>
      </c>
      <c r="M13" s="357">
        <v>2.9666999999999999E-2</v>
      </c>
      <c r="N13" s="357">
        <v>1.5903E-2</v>
      </c>
      <c r="O13" s="357">
        <v>2.0386999999999999E-2</v>
      </c>
      <c r="P13" s="357">
        <v>1.2821000000000001E-2</v>
      </c>
      <c r="Q13" s="357">
        <v>1.7902999999999999E-2</v>
      </c>
      <c r="R13" s="357">
        <v>1.3067E-2</v>
      </c>
      <c r="S13" s="357">
        <v>2.0936E-2</v>
      </c>
      <c r="T13" s="357">
        <v>1.7867000000000001E-2</v>
      </c>
      <c r="U13" s="357">
        <v>1.9129E-2</v>
      </c>
      <c r="V13" s="357">
        <v>1.3580999999999999E-2</v>
      </c>
      <c r="W13" s="357">
        <v>1.0133E-2</v>
      </c>
      <c r="X13" s="357">
        <v>1.4548E-2</v>
      </c>
      <c r="Y13" s="357">
        <v>2.3067000000000001E-2</v>
      </c>
      <c r="Z13" s="357">
        <v>2.1613E-2</v>
      </c>
      <c r="AA13" s="357">
        <v>2.0419E-2</v>
      </c>
      <c r="AB13" s="357">
        <v>1.95E-2</v>
      </c>
      <c r="AC13" s="357">
        <v>2.5354999999999999E-2</v>
      </c>
      <c r="AD13" s="357">
        <v>1.4E-2</v>
      </c>
      <c r="AE13" s="357">
        <v>3.7065000000000001E-2</v>
      </c>
      <c r="AF13" s="357">
        <v>2.2700000000000001E-2</v>
      </c>
      <c r="AG13" s="357">
        <v>2.5257999999999999E-2</v>
      </c>
      <c r="AH13" s="357">
        <v>3.2355000000000002E-2</v>
      </c>
      <c r="AI13" s="357">
        <v>1.35E-2</v>
      </c>
      <c r="AJ13" s="357">
        <v>1.1323E-2</v>
      </c>
      <c r="AK13" s="357">
        <v>2.7099999999999999E-2</v>
      </c>
      <c r="AL13" s="357">
        <v>3.3936000000000001E-2</v>
      </c>
      <c r="AM13" s="357">
        <v>2.7581000000000001E-2</v>
      </c>
      <c r="AN13" s="357">
        <v>3.4447999999999999E-2</v>
      </c>
      <c r="AO13" s="357">
        <v>3.3806999999999997E-2</v>
      </c>
      <c r="AP13" s="357">
        <v>3.4167000000000003E-2</v>
      </c>
      <c r="AQ13" s="357">
        <v>0.02</v>
      </c>
      <c r="AR13" s="357">
        <v>4.8500000000000001E-2</v>
      </c>
      <c r="AS13" s="357">
        <v>5.1451999999999998E-2</v>
      </c>
      <c r="AT13" s="357">
        <v>4.3677000000000001E-2</v>
      </c>
      <c r="AU13" s="357">
        <v>3.3667000000000002E-2</v>
      </c>
      <c r="AV13" s="357">
        <v>2.2613000000000001E-2</v>
      </c>
      <c r="AW13" s="357">
        <v>2.2733E-2</v>
      </c>
      <c r="AX13" s="357">
        <v>3.1E-2</v>
      </c>
      <c r="AY13" s="912">
        <v>-5.2269999999999999E-3</v>
      </c>
      <c r="AZ13" s="912">
        <v>-3.6080000000000001E-3</v>
      </c>
      <c r="BA13" s="912">
        <v>-5.0028838710000001E-3</v>
      </c>
      <c r="BB13" s="912">
        <v>-5.3008866667000002E-3</v>
      </c>
      <c r="BC13" s="368">
        <v>-7.1791499999999996E-3</v>
      </c>
      <c r="BD13" s="368">
        <v>-2.4072999999999998E-3</v>
      </c>
      <c r="BE13" s="368">
        <v>-4.7968999999999998E-3</v>
      </c>
      <c r="BF13" s="368">
        <v>-3.69163E-3</v>
      </c>
      <c r="BG13" s="368">
        <v>-6.5054800000000001E-3</v>
      </c>
      <c r="BH13" s="368">
        <v>-5.1804099999999999E-3</v>
      </c>
      <c r="BI13" s="368">
        <v>-4.0264300000000001E-3</v>
      </c>
      <c r="BJ13" s="368">
        <v>-4.7434E-3</v>
      </c>
      <c r="BK13" s="368">
        <v>-8.4502499999999994E-3</v>
      </c>
      <c r="BL13" s="368">
        <v>-7.4300199999999999E-3</v>
      </c>
      <c r="BM13" s="368">
        <v>-5.0358699999999996E-3</v>
      </c>
      <c r="BN13" s="368">
        <v>-4.9041500000000003E-3</v>
      </c>
      <c r="BO13" s="368">
        <v>-4.1439500000000004E-3</v>
      </c>
      <c r="BP13" s="368">
        <v>-1.72583E-3</v>
      </c>
      <c r="BQ13" s="368">
        <v>-4.35872E-3</v>
      </c>
      <c r="BR13" s="368">
        <v>-3.6987600000000002E-3</v>
      </c>
      <c r="BS13" s="368">
        <v>-5.9796299999999997E-3</v>
      </c>
      <c r="BT13" s="368">
        <v>-5.0142499999999996E-3</v>
      </c>
      <c r="BU13" s="368">
        <v>-4.1238200000000003E-3</v>
      </c>
      <c r="BV13" s="368">
        <v>-4.74633E-3</v>
      </c>
    </row>
    <row r="14" spans="1:74" ht="11.1" customHeight="1" x14ac:dyDescent="0.2">
      <c r="A14" s="272" t="s">
        <v>1512</v>
      </c>
      <c r="B14" s="614" t="s">
        <v>1560</v>
      </c>
      <c r="C14" s="357">
        <v>0</v>
      </c>
      <c r="D14" s="357">
        <v>0</v>
      </c>
      <c r="E14" s="357">
        <v>0</v>
      </c>
      <c r="F14" s="357">
        <v>0</v>
      </c>
      <c r="G14" s="357">
        <v>0</v>
      </c>
      <c r="H14" s="357">
        <v>0</v>
      </c>
      <c r="I14" s="357">
        <v>8.7100000000000003E-4</v>
      </c>
      <c r="J14" s="357">
        <v>0</v>
      </c>
      <c r="K14" s="357">
        <v>0</v>
      </c>
      <c r="L14" s="357">
        <v>0</v>
      </c>
      <c r="M14" s="357">
        <v>0</v>
      </c>
      <c r="N14" s="357">
        <v>0</v>
      </c>
      <c r="O14" s="357">
        <v>0</v>
      </c>
      <c r="P14" s="357">
        <v>0</v>
      </c>
      <c r="Q14" s="357">
        <v>0</v>
      </c>
      <c r="R14" s="357">
        <v>1.6670000000000001E-3</v>
      </c>
      <c r="S14" s="357">
        <v>0</v>
      </c>
      <c r="T14" s="357">
        <v>0</v>
      </c>
      <c r="U14" s="357">
        <v>0</v>
      </c>
      <c r="V14" s="357">
        <v>3.8699999999999997E-4</v>
      </c>
      <c r="W14" s="357">
        <v>0</v>
      </c>
      <c r="X14" s="357">
        <v>0</v>
      </c>
      <c r="Y14" s="357">
        <v>0</v>
      </c>
      <c r="Z14" s="357">
        <v>1.6770000000000001E-3</v>
      </c>
      <c r="AA14" s="357">
        <v>0</v>
      </c>
      <c r="AB14" s="357">
        <v>0</v>
      </c>
      <c r="AC14" s="357">
        <v>0</v>
      </c>
      <c r="AD14" s="357">
        <v>0</v>
      </c>
      <c r="AE14" s="357">
        <v>0</v>
      </c>
      <c r="AF14" s="357">
        <v>0</v>
      </c>
      <c r="AG14" s="357">
        <v>1.6770000000000001E-3</v>
      </c>
      <c r="AH14" s="357">
        <v>0</v>
      </c>
      <c r="AI14" s="357">
        <v>0</v>
      </c>
      <c r="AJ14" s="357">
        <v>0</v>
      </c>
      <c r="AK14" s="357">
        <v>0</v>
      </c>
      <c r="AL14" s="357">
        <v>1.5479999999999999E-3</v>
      </c>
      <c r="AM14" s="357">
        <v>0</v>
      </c>
      <c r="AN14" s="357">
        <v>0</v>
      </c>
      <c r="AO14" s="357">
        <v>0</v>
      </c>
      <c r="AP14" s="357">
        <v>0</v>
      </c>
      <c r="AQ14" s="357">
        <v>0</v>
      </c>
      <c r="AR14" s="357">
        <v>0</v>
      </c>
      <c r="AS14" s="357">
        <v>0</v>
      </c>
      <c r="AT14" s="357">
        <v>0</v>
      </c>
      <c r="AU14" s="357">
        <v>0</v>
      </c>
      <c r="AV14" s="357">
        <v>0</v>
      </c>
      <c r="AW14" s="357">
        <v>0</v>
      </c>
      <c r="AX14" s="357">
        <v>0</v>
      </c>
      <c r="AY14" s="912">
        <v>0</v>
      </c>
      <c r="AZ14" s="912">
        <v>-1.3068214286E-3</v>
      </c>
      <c r="BA14" s="912">
        <v>1.2483870968E-5</v>
      </c>
      <c r="BB14" s="912">
        <v>0</v>
      </c>
      <c r="BC14" s="368">
        <v>0</v>
      </c>
      <c r="BD14" s="368">
        <v>0</v>
      </c>
      <c r="BE14" s="368">
        <v>0</v>
      </c>
      <c r="BF14" s="368">
        <v>0</v>
      </c>
      <c r="BG14" s="368">
        <v>0</v>
      </c>
      <c r="BH14" s="368">
        <v>0</v>
      </c>
      <c r="BI14" s="368">
        <v>0</v>
      </c>
      <c r="BJ14" s="368">
        <v>0</v>
      </c>
      <c r="BK14" s="368">
        <v>0</v>
      </c>
      <c r="BL14" s="368">
        <v>0</v>
      </c>
      <c r="BM14" s="368">
        <v>0</v>
      </c>
      <c r="BN14" s="368">
        <v>0</v>
      </c>
      <c r="BO14" s="368">
        <v>0</v>
      </c>
      <c r="BP14" s="368">
        <v>0</v>
      </c>
      <c r="BQ14" s="368">
        <v>0</v>
      </c>
      <c r="BR14" s="368">
        <v>0</v>
      </c>
      <c r="BS14" s="368">
        <v>0</v>
      </c>
      <c r="BT14" s="368">
        <v>0</v>
      </c>
      <c r="BU14" s="368">
        <v>0</v>
      </c>
      <c r="BV14" s="368">
        <v>0</v>
      </c>
    </row>
    <row r="15" spans="1:74" ht="11.1" customHeight="1" x14ac:dyDescent="0.2">
      <c r="A15" s="272" t="s">
        <v>1556</v>
      </c>
      <c r="B15" s="614" t="s">
        <v>1555</v>
      </c>
      <c r="C15" s="357">
        <v>-9.3657322580999999E-2</v>
      </c>
      <c r="D15" s="357">
        <v>5.4093071429000002E-2</v>
      </c>
      <c r="E15" s="357">
        <v>5.7438387096999999E-2</v>
      </c>
      <c r="F15" s="357">
        <v>2.2544399999999999E-2</v>
      </c>
      <c r="G15" s="357">
        <v>2.6921322580999999E-2</v>
      </c>
      <c r="H15" s="357">
        <v>6.0613333333000001E-4</v>
      </c>
      <c r="I15" s="357">
        <v>-3.2366387097000002E-2</v>
      </c>
      <c r="J15" s="357">
        <v>6.7736709677000004E-2</v>
      </c>
      <c r="K15" s="357">
        <v>3.0487966666999999E-2</v>
      </c>
      <c r="L15" s="357">
        <v>1.0691612903000001E-2</v>
      </c>
      <c r="M15" s="357">
        <v>-3.4864166666999999E-2</v>
      </c>
      <c r="N15" s="357">
        <v>-7.2056677419000001E-2</v>
      </c>
      <c r="O15" s="357">
        <v>-0.15095303226000001</v>
      </c>
      <c r="P15" s="357">
        <v>-2.4239821429E-2</v>
      </c>
      <c r="Q15" s="357">
        <v>-1.2014258065E-2</v>
      </c>
      <c r="R15" s="357">
        <v>9.2090333332999999E-2</v>
      </c>
      <c r="S15" s="357">
        <v>2.8105806452E-2</v>
      </c>
      <c r="T15" s="357">
        <v>3.4475533332999998E-2</v>
      </c>
      <c r="U15" s="357">
        <v>-3.4021774194000001E-2</v>
      </c>
      <c r="V15" s="357">
        <v>5.2916774194000003E-2</v>
      </c>
      <c r="W15" s="357">
        <v>6.3177466666999998E-2</v>
      </c>
      <c r="X15" s="357">
        <v>6.9851290323E-3</v>
      </c>
      <c r="Y15" s="357">
        <v>-0.10381883333</v>
      </c>
      <c r="Z15" s="357">
        <v>-4.5234064515999997E-2</v>
      </c>
      <c r="AA15" s="357">
        <v>-6.5336935484000006E-2</v>
      </c>
      <c r="AB15" s="357">
        <v>-5.8512571429000002E-2</v>
      </c>
      <c r="AC15" s="357">
        <v>2.3556709677E-2</v>
      </c>
      <c r="AD15" s="357">
        <v>2.9945599999999999E-2</v>
      </c>
      <c r="AE15" s="357">
        <v>6.4558483870999994E-2</v>
      </c>
      <c r="AF15" s="357">
        <v>4.6552766666999999E-2</v>
      </c>
      <c r="AG15" s="357">
        <v>-2.9255258065000001E-2</v>
      </c>
      <c r="AH15" s="357">
        <v>4.1163483871000002E-2</v>
      </c>
      <c r="AI15" s="357">
        <v>-1.6575400000000001E-2</v>
      </c>
      <c r="AJ15" s="357">
        <v>5.1534967741999997E-2</v>
      </c>
      <c r="AK15" s="357">
        <v>-6.7968766666999997E-2</v>
      </c>
      <c r="AL15" s="357">
        <v>-7.6022516129000003E-2</v>
      </c>
      <c r="AM15" s="357">
        <v>-8.2107483871000003E-2</v>
      </c>
      <c r="AN15" s="357">
        <v>-5.9789172414000002E-2</v>
      </c>
      <c r="AO15" s="357">
        <v>-2.7169193548000001E-2</v>
      </c>
      <c r="AP15" s="357">
        <v>4.1288400000000003E-2</v>
      </c>
      <c r="AQ15" s="357">
        <v>0.12350151613</v>
      </c>
      <c r="AR15" s="357">
        <v>-6.7970333332999996E-3</v>
      </c>
      <c r="AS15" s="357">
        <v>2.6528709676999999E-3</v>
      </c>
      <c r="AT15" s="357">
        <v>-1.5406387097000001E-2</v>
      </c>
      <c r="AU15" s="357">
        <v>1.5918866667000001E-2</v>
      </c>
      <c r="AV15" s="357">
        <v>5.3872000000000003E-2</v>
      </c>
      <c r="AW15" s="357">
        <v>-2.5062666667000001E-2</v>
      </c>
      <c r="AX15" s="357">
        <v>-7.7498741935000004E-2</v>
      </c>
      <c r="AY15" s="912">
        <v>-5.4659677418999998E-2</v>
      </c>
      <c r="AZ15" s="912">
        <v>-3.1827142857000001E-2</v>
      </c>
      <c r="BA15" s="912">
        <v>2.7320967741999999E-3</v>
      </c>
      <c r="BB15" s="912">
        <v>4.1742552887000003E-2</v>
      </c>
      <c r="BC15" s="368">
        <v>4.8591299999999997E-2</v>
      </c>
      <c r="BD15" s="368">
        <v>3.1674000000000001E-2</v>
      </c>
      <c r="BE15" s="368">
        <v>3.3607400000000001E-3</v>
      </c>
      <c r="BF15" s="368">
        <v>2.6147E-2</v>
      </c>
      <c r="BG15" s="368">
        <v>1.06237E-2</v>
      </c>
      <c r="BH15" s="368">
        <v>2.2817500000000001E-2</v>
      </c>
      <c r="BI15" s="368">
        <v>-3.6703899999999998E-2</v>
      </c>
      <c r="BJ15" s="368">
        <v>-4.1662499999999998E-2</v>
      </c>
      <c r="BK15" s="368">
        <v>-8.5080199999999995E-2</v>
      </c>
      <c r="BL15" s="368">
        <v>-1.91734E-2</v>
      </c>
      <c r="BM15" s="368">
        <v>-2.05521E-3</v>
      </c>
      <c r="BN15" s="368">
        <v>2.5976300000000001E-2</v>
      </c>
      <c r="BO15" s="368">
        <v>4.7523599999999999E-2</v>
      </c>
      <c r="BP15" s="368">
        <v>2.7735900000000001E-2</v>
      </c>
      <c r="BQ15" s="368">
        <v>-2.9986500000000002E-5</v>
      </c>
      <c r="BR15" s="368">
        <v>2.4615499999999998E-2</v>
      </c>
      <c r="BS15" s="368">
        <v>1.18528E-2</v>
      </c>
      <c r="BT15" s="368">
        <v>1.74138E-2</v>
      </c>
      <c r="BU15" s="368">
        <v>-4.3684399999999998E-2</v>
      </c>
      <c r="BV15" s="368">
        <v>-4.8335299999999998E-2</v>
      </c>
    </row>
    <row r="16" spans="1:74" ht="11.1" customHeight="1" x14ac:dyDescent="0.2">
      <c r="A16" s="273"/>
      <c r="B16" s="56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357"/>
      <c r="AY16" s="912"/>
      <c r="AZ16" s="912"/>
      <c r="BA16" s="912"/>
      <c r="BB16" s="912"/>
      <c r="BC16" s="368"/>
      <c r="BD16" s="368"/>
      <c r="BE16" s="368"/>
      <c r="BF16" s="368"/>
      <c r="BG16" s="368"/>
      <c r="BH16" s="368"/>
      <c r="BI16" s="368"/>
      <c r="BJ16" s="368"/>
      <c r="BK16" s="368"/>
      <c r="BL16" s="368"/>
      <c r="BM16" s="368"/>
      <c r="BN16" s="368"/>
      <c r="BO16" s="368"/>
      <c r="BP16" s="368"/>
      <c r="BQ16" s="368"/>
      <c r="BR16" s="368"/>
      <c r="BS16" s="368"/>
      <c r="BT16" s="368"/>
      <c r="BU16" s="368"/>
      <c r="BV16" s="368"/>
    </row>
    <row r="17" spans="1:74" ht="11.1" customHeight="1" x14ac:dyDescent="0.2">
      <c r="A17" s="565" t="s">
        <v>1546</v>
      </c>
      <c r="B17" s="561" t="s">
        <v>1562</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4.3704498386999999</v>
      </c>
      <c r="AW17" s="103">
        <v>3.9988930332999999</v>
      </c>
      <c r="AX17" s="103">
        <v>4.0159536454999998</v>
      </c>
      <c r="AY17" s="930">
        <v>4.2347202258000003</v>
      </c>
      <c r="AZ17" s="930">
        <v>4.2101582142999998</v>
      </c>
      <c r="BA17" s="930">
        <v>4.0284635677000002</v>
      </c>
      <c r="BB17" s="930">
        <v>3.9778688333000001</v>
      </c>
      <c r="BC17" s="576">
        <v>4.070443</v>
      </c>
      <c r="BD17" s="576">
        <v>4.1052590000000002</v>
      </c>
      <c r="BE17" s="576">
        <v>3.9569000000000001</v>
      </c>
      <c r="BF17" s="576">
        <v>4.0717739999999996</v>
      </c>
      <c r="BG17" s="576">
        <v>4.1566679999999998</v>
      </c>
      <c r="BH17" s="576">
        <v>4.3097390000000004</v>
      </c>
      <c r="BI17" s="576">
        <v>4.0068650000000003</v>
      </c>
      <c r="BJ17" s="576">
        <v>4.0723469999999997</v>
      </c>
      <c r="BK17" s="576">
        <v>4.1487270000000001</v>
      </c>
      <c r="BL17" s="576">
        <v>4.2264020000000002</v>
      </c>
      <c r="BM17" s="576">
        <v>4.1832070000000003</v>
      </c>
      <c r="BN17" s="576">
        <v>4.1136809999999997</v>
      </c>
      <c r="BO17" s="576">
        <v>4.0175429999999999</v>
      </c>
      <c r="BP17" s="576">
        <v>4.1064600000000002</v>
      </c>
      <c r="BQ17" s="576">
        <v>4.0105069999999996</v>
      </c>
      <c r="BR17" s="576">
        <v>4.0531949999999997</v>
      </c>
      <c r="BS17" s="576">
        <v>4.1400639999999997</v>
      </c>
      <c r="BT17" s="576">
        <v>4.2162689999999996</v>
      </c>
      <c r="BU17" s="576">
        <v>4.0644140000000002</v>
      </c>
      <c r="BV17" s="576">
        <v>4.0499689999999999</v>
      </c>
    </row>
    <row r="18" spans="1:74" s="281" customFormat="1" ht="11.1" customHeight="1" x14ac:dyDescent="0.2">
      <c r="A18" s="273" t="s">
        <v>450</v>
      </c>
      <c r="B18" s="562" t="s">
        <v>1547</v>
      </c>
      <c r="C18" s="357">
        <v>4.5601609999999999</v>
      </c>
      <c r="D18" s="357">
        <v>3.7819639999999999</v>
      </c>
      <c r="E18" s="357">
        <v>4.5192579999999998</v>
      </c>
      <c r="F18" s="357">
        <v>4.5959329999999996</v>
      </c>
      <c r="G18" s="357">
        <v>4.7450000000000001</v>
      </c>
      <c r="H18" s="357">
        <v>4.9805000000000001</v>
      </c>
      <c r="I18" s="357">
        <v>4.8559029999999996</v>
      </c>
      <c r="J18" s="357">
        <v>4.7416130000000001</v>
      </c>
      <c r="K18" s="357">
        <v>4.555167</v>
      </c>
      <c r="L18" s="357">
        <v>4.727258</v>
      </c>
      <c r="M18" s="357">
        <v>4.9502329999999999</v>
      </c>
      <c r="N18" s="357">
        <v>4.9262259999999998</v>
      </c>
      <c r="O18" s="357">
        <v>4.6704189999999999</v>
      </c>
      <c r="P18" s="357">
        <v>4.6821429999999999</v>
      </c>
      <c r="Q18" s="357">
        <v>5.0040969999999998</v>
      </c>
      <c r="R18" s="357">
        <v>4.835267</v>
      </c>
      <c r="S18" s="357">
        <v>4.9879030000000002</v>
      </c>
      <c r="T18" s="357">
        <v>5.1965000000000003</v>
      </c>
      <c r="U18" s="357">
        <v>5.1244839999999998</v>
      </c>
      <c r="V18" s="357">
        <v>5.1423870000000003</v>
      </c>
      <c r="W18" s="357">
        <v>5.1832330000000004</v>
      </c>
      <c r="X18" s="357">
        <v>5.0771610000000003</v>
      </c>
      <c r="Y18" s="357">
        <v>5.3384</v>
      </c>
      <c r="Z18" s="357">
        <v>4.872871</v>
      </c>
      <c r="AA18" s="357">
        <v>4.7022899999999996</v>
      </c>
      <c r="AB18" s="357">
        <v>4.6969289999999999</v>
      </c>
      <c r="AC18" s="357">
        <v>4.6824519999999996</v>
      </c>
      <c r="AD18" s="357">
        <v>4.743233</v>
      </c>
      <c r="AE18" s="357">
        <v>4.9480969999999997</v>
      </c>
      <c r="AF18" s="357">
        <v>4.975867</v>
      </c>
      <c r="AG18" s="357">
        <v>4.9784519999999999</v>
      </c>
      <c r="AH18" s="357">
        <v>5.0175159999999996</v>
      </c>
      <c r="AI18" s="357">
        <v>4.8967000000000001</v>
      </c>
      <c r="AJ18" s="357">
        <v>4.7347419999999998</v>
      </c>
      <c r="AK18" s="357">
        <v>5.1009669999999998</v>
      </c>
      <c r="AL18" s="357">
        <v>5.2440319999999998</v>
      </c>
      <c r="AM18" s="357">
        <v>4.6462580000000004</v>
      </c>
      <c r="AN18" s="357">
        <v>4.3182070000000001</v>
      </c>
      <c r="AO18" s="357">
        <v>4.7288069999999998</v>
      </c>
      <c r="AP18" s="357">
        <v>4.7905329999999999</v>
      </c>
      <c r="AQ18" s="357">
        <v>5.0098710000000004</v>
      </c>
      <c r="AR18" s="357">
        <v>5.0377999999999998</v>
      </c>
      <c r="AS18" s="357">
        <v>5.137613</v>
      </c>
      <c r="AT18" s="357">
        <v>5.117</v>
      </c>
      <c r="AU18" s="357">
        <v>4.9919330000000004</v>
      </c>
      <c r="AV18" s="357">
        <v>5.0203230000000003</v>
      </c>
      <c r="AW18" s="357">
        <v>5.1836000000000002</v>
      </c>
      <c r="AX18" s="357">
        <v>5.2071610000000002</v>
      </c>
      <c r="AY18" s="912">
        <v>4.7412900000000002</v>
      </c>
      <c r="AZ18" s="912">
        <v>4.6119289999999999</v>
      </c>
      <c r="BA18" s="912">
        <v>4.6264516129000004</v>
      </c>
      <c r="BB18" s="912">
        <v>4.6883701999999996</v>
      </c>
      <c r="BC18" s="368">
        <v>4.9175380000000004</v>
      </c>
      <c r="BD18" s="368">
        <v>5.0070589999999999</v>
      </c>
      <c r="BE18" s="368">
        <v>4.9454580000000004</v>
      </c>
      <c r="BF18" s="368">
        <v>4.9742540000000002</v>
      </c>
      <c r="BG18" s="368">
        <v>4.8343970000000001</v>
      </c>
      <c r="BH18" s="368">
        <v>4.654935</v>
      </c>
      <c r="BI18" s="368">
        <v>4.9612860000000003</v>
      </c>
      <c r="BJ18" s="368">
        <v>4.9949909999999997</v>
      </c>
      <c r="BK18" s="368">
        <v>4.6883059999999999</v>
      </c>
      <c r="BL18" s="368">
        <v>4.5243270000000004</v>
      </c>
      <c r="BM18" s="368">
        <v>4.7525839999999997</v>
      </c>
      <c r="BN18" s="368">
        <v>4.774724</v>
      </c>
      <c r="BO18" s="368">
        <v>4.8610889999999998</v>
      </c>
      <c r="BP18" s="368">
        <v>4.8383820000000002</v>
      </c>
      <c r="BQ18" s="368">
        <v>4.8074219999999999</v>
      </c>
      <c r="BR18" s="368">
        <v>4.8002560000000001</v>
      </c>
      <c r="BS18" s="368">
        <v>4.6586319999999999</v>
      </c>
      <c r="BT18" s="368">
        <v>4.6168740000000001</v>
      </c>
      <c r="BU18" s="368">
        <v>4.7936750000000004</v>
      </c>
      <c r="BV18" s="368">
        <v>4.8728819999999997</v>
      </c>
    </row>
    <row r="19" spans="1:74" s="281" customFormat="1" ht="11.1" customHeight="1" x14ac:dyDescent="0.2">
      <c r="A19" s="272" t="s">
        <v>1506</v>
      </c>
      <c r="B19" s="562" t="s">
        <v>1533</v>
      </c>
      <c r="C19" s="357">
        <v>0.108136355</v>
      </c>
      <c r="D19" s="357">
        <v>9.2066464000000001E-2</v>
      </c>
      <c r="E19" s="357">
        <v>0.115646161</v>
      </c>
      <c r="F19" s="357">
        <v>0.1143168</v>
      </c>
      <c r="G19" s="357">
        <v>0.114090935</v>
      </c>
      <c r="H19" s="357">
        <v>0.11383283299999999</v>
      </c>
      <c r="I19" s="357">
        <v>0.114570065</v>
      </c>
      <c r="J19" s="357">
        <v>0.114824677</v>
      </c>
      <c r="K19" s="357">
        <v>0.106162533</v>
      </c>
      <c r="L19" s="357">
        <v>0.11203674199999999</v>
      </c>
      <c r="M19" s="357">
        <v>0.1119874</v>
      </c>
      <c r="N19" s="357">
        <v>0.118097548</v>
      </c>
      <c r="O19" s="357">
        <v>9.2155741999999999E-2</v>
      </c>
      <c r="P19" s="357">
        <v>9.667125E-2</v>
      </c>
      <c r="Q19" s="357">
        <v>0.101962355</v>
      </c>
      <c r="R19" s="357">
        <v>0.100589233</v>
      </c>
      <c r="S19" s="357">
        <v>0.104568194</v>
      </c>
      <c r="T19" s="357">
        <v>0.108848167</v>
      </c>
      <c r="U19" s="357">
        <v>0.11258093499999999</v>
      </c>
      <c r="V19" s="357">
        <v>0.11350803199999999</v>
      </c>
      <c r="W19" s="357">
        <v>0.111674067</v>
      </c>
      <c r="X19" s="357">
        <v>0.111738903</v>
      </c>
      <c r="Y19" s="357">
        <v>0.1127843</v>
      </c>
      <c r="Z19" s="357">
        <v>0.102068355</v>
      </c>
      <c r="AA19" s="357">
        <v>0.105642032</v>
      </c>
      <c r="AB19" s="357">
        <v>0.101452929</v>
      </c>
      <c r="AC19" s="357">
        <v>0.106961742</v>
      </c>
      <c r="AD19" s="357">
        <v>0.1058577</v>
      </c>
      <c r="AE19" s="357">
        <v>0.118871871</v>
      </c>
      <c r="AF19" s="357">
        <v>0.119592667</v>
      </c>
      <c r="AG19" s="357">
        <v>0.116867129</v>
      </c>
      <c r="AH19" s="357">
        <v>0.11124835499999999</v>
      </c>
      <c r="AI19" s="357">
        <v>0.114594767</v>
      </c>
      <c r="AJ19" s="357">
        <v>0.11272887099999999</v>
      </c>
      <c r="AK19" s="357">
        <v>0.1076884</v>
      </c>
      <c r="AL19" s="357">
        <v>0.106001839</v>
      </c>
      <c r="AM19" s="357">
        <v>9.7681773999999999E-2</v>
      </c>
      <c r="AN19" s="357">
        <v>0.103054828</v>
      </c>
      <c r="AO19" s="357">
        <v>0.104178355</v>
      </c>
      <c r="AP19" s="357">
        <v>0.10598476699999999</v>
      </c>
      <c r="AQ19" s="357">
        <v>0.109875129</v>
      </c>
      <c r="AR19" s="357">
        <v>0.112318533</v>
      </c>
      <c r="AS19" s="357">
        <v>0.112178903</v>
      </c>
      <c r="AT19" s="357">
        <v>0.112308806</v>
      </c>
      <c r="AU19" s="357">
        <v>0.112026167</v>
      </c>
      <c r="AV19" s="357">
        <v>0.11127074200000001</v>
      </c>
      <c r="AW19" s="357">
        <v>0.1148798</v>
      </c>
      <c r="AX19" s="357">
        <v>0.109066</v>
      </c>
      <c r="AY19" s="912">
        <v>6.0061999999999997E-2</v>
      </c>
      <c r="AZ19" s="912">
        <v>6.9139000000000006E-2</v>
      </c>
      <c r="BA19" s="912">
        <v>7.9214099999999996E-2</v>
      </c>
      <c r="BB19" s="912">
        <v>8.51161E-2</v>
      </c>
      <c r="BC19" s="368">
        <v>9.3579099999999998E-2</v>
      </c>
      <c r="BD19" s="368">
        <v>9.9697300000000003E-2</v>
      </c>
      <c r="BE19" s="368">
        <v>0.10416640000000001</v>
      </c>
      <c r="BF19" s="368">
        <v>0.10635029999999999</v>
      </c>
      <c r="BG19" s="368">
        <v>0.10508240000000001</v>
      </c>
      <c r="BH19" s="368">
        <v>0.1059216</v>
      </c>
      <c r="BI19" s="368">
        <v>0.1046937</v>
      </c>
      <c r="BJ19" s="368">
        <v>0.10488119999999999</v>
      </c>
      <c r="BK19" s="368">
        <v>8.1766000000000005E-2</v>
      </c>
      <c r="BL19" s="368">
        <v>8.7682899999999994E-2</v>
      </c>
      <c r="BM19" s="368">
        <v>9.5718600000000001E-2</v>
      </c>
      <c r="BN19" s="368">
        <v>9.8648200000000005E-2</v>
      </c>
      <c r="BO19" s="368">
        <v>0.1020693</v>
      </c>
      <c r="BP19" s="368">
        <v>0.104599</v>
      </c>
      <c r="BQ19" s="368">
        <v>0.1062507</v>
      </c>
      <c r="BR19" s="368">
        <v>0.1062005</v>
      </c>
      <c r="BS19" s="368">
        <v>0.10315530000000001</v>
      </c>
      <c r="BT19" s="368">
        <v>0.10260850000000001</v>
      </c>
      <c r="BU19" s="368">
        <v>0.1002836</v>
      </c>
      <c r="BV19" s="368">
        <v>9.9590700000000004E-2</v>
      </c>
    </row>
    <row r="20" spans="1:74" ht="11.1" customHeight="1" x14ac:dyDescent="0.2">
      <c r="A20" s="273" t="s">
        <v>1507</v>
      </c>
      <c r="B20" s="562" t="s">
        <v>1534</v>
      </c>
      <c r="C20" s="357">
        <v>4.5656742E-2</v>
      </c>
      <c r="D20" s="357">
        <v>4.5302785999999998E-2</v>
      </c>
      <c r="E20" s="357">
        <v>4.3753805999999999E-2</v>
      </c>
      <c r="F20" s="357">
        <v>4.2143899999999998E-2</v>
      </c>
      <c r="G20" s="357">
        <v>5.0760580999999999E-2</v>
      </c>
      <c r="H20" s="357">
        <v>4.9003733000000001E-2</v>
      </c>
      <c r="I20" s="357">
        <v>6.0941871000000002E-2</v>
      </c>
      <c r="J20" s="357">
        <v>5.8067581E-2</v>
      </c>
      <c r="K20" s="357">
        <v>4.8776667000000003E-2</v>
      </c>
      <c r="L20" s="357">
        <v>6.5402968000000006E-2</v>
      </c>
      <c r="M20" s="357">
        <v>7.5155833000000005E-2</v>
      </c>
      <c r="N20" s="357">
        <v>8.7738935000000004E-2</v>
      </c>
      <c r="O20" s="357">
        <v>8.4916676999999996E-2</v>
      </c>
      <c r="P20" s="357">
        <v>8.2126249999999998E-2</v>
      </c>
      <c r="Q20" s="357">
        <v>8.3742418999999998E-2</v>
      </c>
      <c r="R20" s="357">
        <v>9.4567833000000004E-2</v>
      </c>
      <c r="S20" s="357">
        <v>9.7044838999999994E-2</v>
      </c>
      <c r="T20" s="357">
        <v>9.8267999999999994E-2</v>
      </c>
      <c r="U20" s="357">
        <v>9.9541581000000004E-2</v>
      </c>
      <c r="V20" s="357">
        <v>9.1342452000000005E-2</v>
      </c>
      <c r="W20" s="357">
        <v>0.109644333</v>
      </c>
      <c r="X20" s="357">
        <v>9.9336967999999998E-2</v>
      </c>
      <c r="Y20" s="357">
        <v>0.11550390000000001</v>
      </c>
      <c r="Z20" s="357">
        <v>0.11674371</v>
      </c>
      <c r="AA20" s="357">
        <v>0.12900177400000001</v>
      </c>
      <c r="AB20" s="357">
        <v>0.134272536</v>
      </c>
      <c r="AC20" s="357">
        <v>0.152178323</v>
      </c>
      <c r="AD20" s="357">
        <v>0.160675333</v>
      </c>
      <c r="AE20" s="357">
        <v>0.172744065</v>
      </c>
      <c r="AF20" s="357">
        <v>0.18294813300000001</v>
      </c>
      <c r="AG20" s="357">
        <v>0.16405616100000001</v>
      </c>
      <c r="AH20" s="357">
        <v>0.18494348399999999</v>
      </c>
      <c r="AI20" s="357">
        <v>0.19872193299999999</v>
      </c>
      <c r="AJ20" s="357">
        <v>0.164331903</v>
      </c>
      <c r="AK20" s="357">
        <v>0.179585467</v>
      </c>
      <c r="AL20" s="357">
        <v>0.20944274199999999</v>
      </c>
      <c r="AM20" s="357">
        <v>0.182228839</v>
      </c>
      <c r="AN20" s="357">
        <v>0.19393962100000001</v>
      </c>
      <c r="AO20" s="357">
        <v>0.193047258</v>
      </c>
      <c r="AP20" s="357">
        <v>0.20739969999999999</v>
      </c>
      <c r="AQ20" s="357">
        <v>0.176391516</v>
      </c>
      <c r="AR20" s="357">
        <v>0.2340044</v>
      </c>
      <c r="AS20" s="357">
        <v>0.22049090299999999</v>
      </c>
      <c r="AT20" s="357">
        <v>0.21445545199999999</v>
      </c>
      <c r="AU20" s="357">
        <v>0.21283833299999999</v>
      </c>
      <c r="AV20" s="357">
        <v>0.21835638700000001</v>
      </c>
      <c r="AW20" s="357">
        <v>0.2258317</v>
      </c>
      <c r="AX20" s="357">
        <v>0.21063058100000001</v>
      </c>
      <c r="AY20" s="912">
        <v>0.16738612899999999</v>
      </c>
      <c r="AZ20" s="912">
        <v>0.15771499999999999</v>
      </c>
      <c r="BA20" s="912">
        <v>0.18417159999999999</v>
      </c>
      <c r="BB20" s="912">
        <v>0.1974207</v>
      </c>
      <c r="BC20" s="368">
        <v>0.21400710000000001</v>
      </c>
      <c r="BD20" s="368">
        <v>0.2305488</v>
      </c>
      <c r="BE20" s="368">
        <v>0.23347390000000001</v>
      </c>
      <c r="BF20" s="368">
        <v>0.2328945</v>
      </c>
      <c r="BG20" s="368">
        <v>0.23516400000000001</v>
      </c>
      <c r="BH20" s="368">
        <v>0.23362859999999999</v>
      </c>
      <c r="BI20" s="368">
        <v>0.24545020000000001</v>
      </c>
      <c r="BJ20" s="368">
        <v>0.25242310000000001</v>
      </c>
      <c r="BK20" s="368">
        <v>0.24056640000000001</v>
      </c>
      <c r="BL20" s="368">
        <v>0.24275350000000001</v>
      </c>
      <c r="BM20" s="368">
        <v>0.24771480000000001</v>
      </c>
      <c r="BN20" s="368">
        <v>0.25305070000000002</v>
      </c>
      <c r="BO20" s="368">
        <v>0.25255670000000002</v>
      </c>
      <c r="BP20" s="368">
        <v>0.25900450000000003</v>
      </c>
      <c r="BQ20" s="368">
        <v>0.25577929999999999</v>
      </c>
      <c r="BR20" s="368">
        <v>0.25213089999999999</v>
      </c>
      <c r="BS20" s="368">
        <v>0.25077959999999999</v>
      </c>
      <c r="BT20" s="368">
        <v>0.2473785</v>
      </c>
      <c r="BU20" s="368">
        <v>0.2571446</v>
      </c>
      <c r="BV20" s="368">
        <v>0.26322299999999998</v>
      </c>
    </row>
    <row r="21" spans="1:74" ht="11.1" customHeight="1" x14ac:dyDescent="0.2">
      <c r="A21" s="272" t="s">
        <v>97</v>
      </c>
      <c r="B21" s="562" t="s">
        <v>1548</v>
      </c>
      <c r="C21" s="357">
        <v>-0.531053</v>
      </c>
      <c r="D21" s="357">
        <v>-0.52939400000000003</v>
      </c>
      <c r="E21" s="357">
        <v>-0.37553199999999998</v>
      </c>
      <c r="F21" s="357">
        <v>-0.843028</v>
      </c>
      <c r="G21" s="357">
        <v>-0.76817800000000003</v>
      </c>
      <c r="H21" s="357">
        <v>-1.017166</v>
      </c>
      <c r="I21" s="357">
        <v>-1.1167959999999999</v>
      </c>
      <c r="J21" s="357">
        <v>-0.902976</v>
      </c>
      <c r="K21" s="357">
        <v>-0.70777999999999996</v>
      </c>
      <c r="L21" s="357">
        <v>-0.737035</v>
      </c>
      <c r="M21" s="357">
        <v>-0.79722899999999997</v>
      </c>
      <c r="N21" s="357">
        <v>-1.029407</v>
      </c>
      <c r="O21" s="357">
        <v>-0.69510400000000006</v>
      </c>
      <c r="P21" s="357">
        <v>-0.48419800000000002</v>
      </c>
      <c r="Q21" s="357">
        <v>-1.012964</v>
      </c>
      <c r="R21" s="357">
        <v>-1.1385799999999999</v>
      </c>
      <c r="S21" s="357">
        <v>-1.001911</v>
      </c>
      <c r="T21" s="357">
        <v>-1.093478</v>
      </c>
      <c r="U21" s="357">
        <v>-1.362303</v>
      </c>
      <c r="V21" s="357">
        <v>-1.1848179999999999</v>
      </c>
      <c r="W21" s="357">
        <v>-1.182345</v>
      </c>
      <c r="X21" s="357">
        <v>-0.91573199999999999</v>
      </c>
      <c r="Y21" s="357">
        <v>-0.941805</v>
      </c>
      <c r="Z21" s="357">
        <v>-1.134962</v>
      </c>
      <c r="AA21" s="357">
        <v>-0.61289199999999999</v>
      </c>
      <c r="AB21" s="357">
        <v>-0.628077</v>
      </c>
      <c r="AC21" s="357">
        <v>-0.98728099999999996</v>
      </c>
      <c r="AD21" s="357">
        <v>-0.86398299999999995</v>
      </c>
      <c r="AE21" s="357">
        <v>-0.99500200000000005</v>
      </c>
      <c r="AF21" s="357">
        <v>-1.0237149999999999</v>
      </c>
      <c r="AG21" s="357">
        <v>-1.1437580000000001</v>
      </c>
      <c r="AH21" s="357">
        <v>-1.0732079999999999</v>
      </c>
      <c r="AI21" s="357">
        <v>-0.95936200000000005</v>
      </c>
      <c r="AJ21" s="357">
        <v>-0.97177899999999995</v>
      </c>
      <c r="AK21" s="357">
        <v>-1.0325089999999999</v>
      </c>
      <c r="AL21" s="357">
        <v>-1.0417110000000001</v>
      </c>
      <c r="AM21" s="357">
        <v>-0.84178500000000001</v>
      </c>
      <c r="AN21" s="357">
        <v>-0.77446099999999996</v>
      </c>
      <c r="AO21" s="357">
        <v>-0.94643900000000003</v>
      </c>
      <c r="AP21" s="357">
        <v>-1.100668</v>
      </c>
      <c r="AQ21" s="357">
        <v>-1.1523760000000001</v>
      </c>
      <c r="AR21" s="357">
        <v>-1.3487100000000001</v>
      </c>
      <c r="AS21" s="357">
        <v>-1.2358480000000001</v>
      </c>
      <c r="AT21" s="357">
        <v>-1.376199</v>
      </c>
      <c r="AU21" s="357">
        <v>-1.3180449999999999</v>
      </c>
      <c r="AV21" s="357">
        <v>-1.1689229999999999</v>
      </c>
      <c r="AW21" s="357">
        <v>-1.2684839999999999</v>
      </c>
      <c r="AX21" s="357">
        <v>-1.309301</v>
      </c>
      <c r="AY21" s="912">
        <v>-1.0123759999999999</v>
      </c>
      <c r="AZ21" s="912">
        <v>-0.63463800000000004</v>
      </c>
      <c r="BA21" s="912">
        <v>-1.0012258064999999</v>
      </c>
      <c r="BB21" s="912">
        <v>-1.1160841022000001</v>
      </c>
      <c r="BC21" s="368">
        <v>-0.95228270000000004</v>
      </c>
      <c r="BD21" s="368">
        <v>-1.143561</v>
      </c>
      <c r="BE21" s="368">
        <v>-1.1887909999999999</v>
      </c>
      <c r="BF21" s="368">
        <v>-1.1786380000000001</v>
      </c>
      <c r="BG21" s="368">
        <v>-1.069876</v>
      </c>
      <c r="BH21" s="368">
        <v>-0.8101758</v>
      </c>
      <c r="BI21" s="368">
        <v>-1.084538</v>
      </c>
      <c r="BJ21" s="368">
        <v>-1.1227929999999999</v>
      </c>
      <c r="BK21" s="368">
        <v>-0.68408089999999999</v>
      </c>
      <c r="BL21" s="368">
        <v>-0.77543450000000003</v>
      </c>
      <c r="BM21" s="368">
        <v>-0.94719240000000005</v>
      </c>
      <c r="BN21" s="368">
        <v>-1.056284</v>
      </c>
      <c r="BO21" s="368">
        <v>-1.0214559999999999</v>
      </c>
      <c r="BP21" s="368">
        <v>-1.098476</v>
      </c>
      <c r="BQ21" s="368">
        <v>-1.011601</v>
      </c>
      <c r="BR21" s="368">
        <v>-0.99299879999999996</v>
      </c>
      <c r="BS21" s="368">
        <v>-0.9845351</v>
      </c>
      <c r="BT21" s="368">
        <v>-0.86652189999999996</v>
      </c>
      <c r="BU21" s="368">
        <v>-0.92049309999999995</v>
      </c>
      <c r="BV21" s="368">
        <v>-0.88161959999999995</v>
      </c>
    </row>
    <row r="22" spans="1:74" ht="11.1" customHeight="1" x14ac:dyDescent="0.2">
      <c r="A22" s="272" t="s">
        <v>1510</v>
      </c>
      <c r="B22" s="562" t="s">
        <v>1537</v>
      </c>
      <c r="C22" s="357">
        <v>1.9970000000000001E-3</v>
      </c>
      <c r="D22" s="357">
        <v>5.0460000000000001E-3</v>
      </c>
      <c r="E22" s="357">
        <v>3.039E-3</v>
      </c>
      <c r="F22" s="357">
        <v>2.02E-4</v>
      </c>
      <c r="G22" s="357">
        <v>-7.9959999999999996E-3</v>
      </c>
      <c r="H22" s="357">
        <v>-7.0730000000000003E-3</v>
      </c>
      <c r="I22" s="357">
        <v>-4.2719999999999998E-3</v>
      </c>
      <c r="J22" s="357">
        <v>-8.4480000000000006E-3</v>
      </c>
      <c r="K22" s="357">
        <v>-1.856E-3</v>
      </c>
      <c r="L22" s="357">
        <v>8.3739999999999995E-3</v>
      </c>
      <c r="M22" s="357">
        <v>1.6473000000000002E-2</v>
      </c>
      <c r="N22" s="357">
        <v>1.3077E-2</v>
      </c>
      <c r="O22" s="357">
        <v>5.777E-3</v>
      </c>
      <c r="P22" s="357">
        <v>-1.01E-4</v>
      </c>
      <c r="Q22" s="357">
        <v>1.5002E-2</v>
      </c>
      <c r="R22" s="357">
        <v>1.3179999999999999E-3</v>
      </c>
      <c r="S22" s="357">
        <v>-1.24E-2</v>
      </c>
      <c r="T22" s="357">
        <v>-8.0850000000000002E-3</v>
      </c>
      <c r="U22" s="357">
        <v>-1.0985999999999999E-2</v>
      </c>
      <c r="V22" s="357">
        <v>-1.4848E-2</v>
      </c>
      <c r="W22" s="357">
        <v>-7.8549999999999991E-3</v>
      </c>
      <c r="X22" s="357">
        <v>6.1250000000000002E-3</v>
      </c>
      <c r="Y22" s="357">
        <v>2.2738000000000001E-2</v>
      </c>
      <c r="Z22" s="357">
        <v>1.2564000000000001E-2</v>
      </c>
      <c r="AA22" s="357">
        <v>2.4702999999999999E-2</v>
      </c>
      <c r="AB22" s="357">
        <v>2.8646999999999999E-2</v>
      </c>
      <c r="AC22" s="357">
        <v>2.1137E-2</v>
      </c>
      <c r="AD22" s="357">
        <v>-4.7039999999999998E-3</v>
      </c>
      <c r="AE22" s="357">
        <v>2.3909999999999999E-3</v>
      </c>
      <c r="AF22" s="357">
        <v>5.9109999999999996E-3</v>
      </c>
      <c r="AG22" s="357">
        <v>1.0809999999999999E-3</v>
      </c>
      <c r="AH22" s="357">
        <v>1.4144E-2</v>
      </c>
      <c r="AI22" s="357">
        <v>2.9012E-2</v>
      </c>
      <c r="AJ22" s="357">
        <v>1.8270000000000002E-2</v>
      </c>
      <c r="AK22" s="357">
        <v>2.9253000000000001E-2</v>
      </c>
      <c r="AL22" s="357">
        <v>2.0641E-2</v>
      </c>
      <c r="AM22" s="357">
        <v>3.4091000000000003E-2</v>
      </c>
      <c r="AN22" s="357">
        <v>4.6857999999999997E-2</v>
      </c>
      <c r="AO22" s="357">
        <v>1.0699E-2</v>
      </c>
      <c r="AP22" s="357">
        <v>3.4139999999999997E-2</v>
      </c>
      <c r="AQ22" s="357">
        <v>1.2075000000000001E-2</v>
      </c>
      <c r="AR22" s="357">
        <v>8.0450000000000001E-3</v>
      </c>
      <c r="AS22" s="357">
        <v>-9.1600000000000004E-4</v>
      </c>
      <c r="AT22" s="357">
        <v>-9.8299999999999993E-4</v>
      </c>
      <c r="AU22" s="357">
        <v>4.058E-3</v>
      </c>
      <c r="AV22" s="357">
        <v>4.0720000000000001E-3</v>
      </c>
      <c r="AW22" s="357">
        <v>1.2847000000000001E-2</v>
      </c>
      <c r="AX22" s="357">
        <v>2.0364E-2</v>
      </c>
      <c r="AY22" s="912">
        <v>-3.7590000000000002E-3</v>
      </c>
      <c r="AZ22" s="912">
        <v>3.9050000000000001E-3</v>
      </c>
      <c r="BA22" s="912">
        <v>-2.8295419355E-3</v>
      </c>
      <c r="BB22" s="912">
        <v>-2.8583333332999998E-4</v>
      </c>
      <c r="BC22" s="368">
        <v>-4.38456E-3</v>
      </c>
      <c r="BD22" s="368">
        <v>-1.2294700000000001E-3</v>
      </c>
      <c r="BE22" s="368">
        <v>-2.8808499999999999E-3</v>
      </c>
      <c r="BF22" s="368">
        <v>-4.3820200000000004E-3</v>
      </c>
      <c r="BG22" s="368">
        <v>-2.7680000000000001E-3</v>
      </c>
      <c r="BH22" s="368">
        <v>-1.06569E-3</v>
      </c>
      <c r="BI22" s="368">
        <v>3.7032699999999998E-3</v>
      </c>
      <c r="BJ22" s="368">
        <v>3.5230499999999998E-3</v>
      </c>
      <c r="BK22" s="368">
        <v>-5.0501699999999997E-3</v>
      </c>
      <c r="BL22" s="368">
        <v>-1.6941E-3</v>
      </c>
      <c r="BM22" s="368">
        <v>-2.6387300000000002E-3</v>
      </c>
      <c r="BN22" s="368">
        <v>-4.8060999999999998E-3</v>
      </c>
      <c r="BO22" s="368">
        <v>-6.4092300000000001E-3</v>
      </c>
      <c r="BP22" s="368">
        <v>-1.76085E-3</v>
      </c>
      <c r="BQ22" s="368">
        <v>-2.6765399999999998E-3</v>
      </c>
      <c r="BR22" s="368">
        <v>-3.4754E-3</v>
      </c>
      <c r="BS22" s="368">
        <v>-2.1583100000000001E-3</v>
      </c>
      <c r="BT22" s="368">
        <v>1.2396099999999999E-3</v>
      </c>
      <c r="BU22" s="368">
        <v>2.9665300000000002E-3</v>
      </c>
      <c r="BV22" s="368">
        <v>3.0122999999999999E-3</v>
      </c>
    </row>
    <row r="23" spans="1:74" ht="11.1" customHeight="1" x14ac:dyDescent="0.2">
      <c r="A23" s="273" t="s">
        <v>1511</v>
      </c>
      <c r="B23" s="562" t="s">
        <v>1538</v>
      </c>
      <c r="C23" s="357">
        <v>2.4871000000000001E-2</v>
      </c>
      <c r="D23" s="357">
        <v>2.6464000000000001E-2</v>
      </c>
      <c r="E23" s="357">
        <v>2.8806999999999999E-2</v>
      </c>
      <c r="F23" s="357">
        <v>3.3766999999999998E-2</v>
      </c>
      <c r="G23" s="357">
        <v>2.8065E-2</v>
      </c>
      <c r="H23" s="357">
        <v>3.6400000000000002E-2</v>
      </c>
      <c r="I23" s="357">
        <v>1.771E-2</v>
      </c>
      <c r="J23" s="357">
        <v>1.9258000000000001E-2</v>
      </c>
      <c r="K23" s="357">
        <v>2.12E-2</v>
      </c>
      <c r="L23" s="357">
        <v>2.5645000000000001E-2</v>
      </c>
      <c r="M23" s="357">
        <v>2.9666999999999999E-2</v>
      </c>
      <c r="N23" s="357">
        <v>1.5903E-2</v>
      </c>
      <c r="O23" s="357">
        <v>2.0386999999999999E-2</v>
      </c>
      <c r="P23" s="357">
        <v>1.2821000000000001E-2</v>
      </c>
      <c r="Q23" s="357">
        <v>1.7902999999999999E-2</v>
      </c>
      <c r="R23" s="357">
        <v>1.3067E-2</v>
      </c>
      <c r="S23" s="357">
        <v>2.0936E-2</v>
      </c>
      <c r="T23" s="357">
        <v>1.7867000000000001E-2</v>
      </c>
      <c r="U23" s="357">
        <v>1.9129E-2</v>
      </c>
      <c r="V23" s="357">
        <v>1.3580999999999999E-2</v>
      </c>
      <c r="W23" s="357">
        <v>1.0133E-2</v>
      </c>
      <c r="X23" s="357">
        <v>1.4548E-2</v>
      </c>
      <c r="Y23" s="357">
        <v>2.3067000000000001E-2</v>
      </c>
      <c r="Z23" s="357">
        <v>2.1613E-2</v>
      </c>
      <c r="AA23" s="357">
        <v>2.0419E-2</v>
      </c>
      <c r="AB23" s="357">
        <v>1.95E-2</v>
      </c>
      <c r="AC23" s="357">
        <v>2.5354999999999999E-2</v>
      </c>
      <c r="AD23" s="357">
        <v>1.4E-2</v>
      </c>
      <c r="AE23" s="357">
        <v>3.7065000000000001E-2</v>
      </c>
      <c r="AF23" s="357">
        <v>2.2700000000000001E-2</v>
      </c>
      <c r="AG23" s="357">
        <v>2.5257999999999999E-2</v>
      </c>
      <c r="AH23" s="357">
        <v>3.2355000000000002E-2</v>
      </c>
      <c r="AI23" s="357">
        <v>1.35E-2</v>
      </c>
      <c r="AJ23" s="357">
        <v>1.1323E-2</v>
      </c>
      <c r="AK23" s="357">
        <v>2.7099999999999999E-2</v>
      </c>
      <c r="AL23" s="357">
        <v>3.3936000000000001E-2</v>
      </c>
      <c r="AM23" s="357">
        <v>2.7581000000000001E-2</v>
      </c>
      <c r="AN23" s="357">
        <v>3.4447999999999999E-2</v>
      </c>
      <c r="AO23" s="357">
        <v>3.3806999999999997E-2</v>
      </c>
      <c r="AP23" s="357">
        <v>3.4167000000000003E-2</v>
      </c>
      <c r="AQ23" s="357">
        <v>0.02</v>
      </c>
      <c r="AR23" s="357">
        <v>4.8500000000000001E-2</v>
      </c>
      <c r="AS23" s="357">
        <v>5.1451999999999998E-2</v>
      </c>
      <c r="AT23" s="357">
        <v>4.3677000000000001E-2</v>
      </c>
      <c r="AU23" s="357">
        <v>3.3667000000000002E-2</v>
      </c>
      <c r="AV23" s="357">
        <v>2.2613000000000001E-2</v>
      </c>
      <c r="AW23" s="357">
        <v>2.2733E-2</v>
      </c>
      <c r="AX23" s="357">
        <v>3.1E-2</v>
      </c>
      <c r="AY23" s="912">
        <v>-5.2269999999999999E-3</v>
      </c>
      <c r="AZ23" s="912">
        <v>-3.6080000000000001E-3</v>
      </c>
      <c r="BA23" s="912">
        <v>-5.0028838710000001E-3</v>
      </c>
      <c r="BB23" s="912">
        <v>-5.3008866667000002E-3</v>
      </c>
      <c r="BC23" s="368">
        <v>-7.1791499999999996E-3</v>
      </c>
      <c r="BD23" s="368">
        <v>-2.4072999999999998E-3</v>
      </c>
      <c r="BE23" s="368">
        <v>-4.7968999999999998E-3</v>
      </c>
      <c r="BF23" s="368">
        <v>-3.69163E-3</v>
      </c>
      <c r="BG23" s="368">
        <v>-6.5054800000000001E-3</v>
      </c>
      <c r="BH23" s="368">
        <v>-5.1804099999999999E-3</v>
      </c>
      <c r="BI23" s="368">
        <v>-4.0264300000000001E-3</v>
      </c>
      <c r="BJ23" s="368">
        <v>-4.7434E-3</v>
      </c>
      <c r="BK23" s="368">
        <v>-8.4502499999999994E-3</v>
      </c>
      <c r="BL23" s="368">
        <v>-7.4300199999999999E-3</v>
      </c>
      <c r="BM23" s="368">
        <v>-5.0358699999999996E-3</v>
      </c>
      <c r="BN23" s="368">
        <v>-4.9041500000000003E-3</v>
      </c>
      <c r="BO23" s="368">
        <v>-4.1439500000000004E-3</v>
      </c>
      <c r="BP23" s="368">
        <v>-1.72583E-3</v>
      </c>
      <c r="BQ23" s="368">
        <v>-4.35872E-3</v>
      </c>
      <c r="BR23" s="368">
        <v>-3.6987600000000002E-3</v>
      </c>
      <c r="BS23" s="368">
        <v>-5.9796299999999997E-3</v>
      </c>
      <c r="BT23" s="368">
        <v>-5.0142499999999996E-3</v>
      </c>
      <c r="BU23" s="368">
        <v>-4.1238200000000003E-3</v>
      </c>
      <c r="BV23" s="368">
        <v>-4.74633E-3</v>
      </c>
    </row>
    <row r="24" spans="1:74" ht="11.1" customHeight="1" x14ac:dyDescent="0.2">
      <c r="A24" s="273" t="s">
        <v>1557</v>
      </c>
      <c r="B24" s="562" t="s">
        <v>1558</v>
      </c>
      <c r="C24" s="357">
        <v>-0.13582322581</v>
      </c>
      <c r="D24" s="357">
        <v>0.72036585714000001</v>
      </c>
      <c r="E24" s="357">
        <v>-6.9325967742000005E-2</v>
      </c>
      <c r="F24" s="357">
        <v>0.30022660000000001</v>
      </c>
      <c r="G24" s="357">
        <v>-5.9377161290000001E-2</v>
      </c>
      <c r="H24" s="357">
        <v>-2.1214066667000001E-2</v>
      </c>
      <c r="I24" s="357">
        <v>-7.4807870967999998E-2</v>
      </c>
      <c r="J24" s="357">
        <v>0.16413122581</v>
      </c>
      <c r="K24" s="357">
        <v>0.18439269999999999</v>
      </c>
      <c r="L24" s="357">
        <v>-1.7256322580999999E-2</v>
      </c>
      <c r="M24" s="357">
        <v>1.62776E-2</v>
      </c>
      <c r="N24" s="357">
        <v>3.1180129032000001E-2</v>
      </c>
      <c r="O24" s="357">
        <v>0.13045277419000001</v>
      </c>
      <c r="P24" s="357">
        <v>0.16857646429000001</v>
      </c>
      <c r="Q24" s="357">
        <v>0.18581767741999999</v>
      </c>
      <c r="R24" s="357">
        <v>0.28929516666999999</v>
      </c>
      <c r="S24" s="357">
        <v>-0.11125416129</v>
      </c>
      <c r="T24" s="357">
        <v>-2.1674966667000001E-2</v>
      </c>
      <c r="U24" s="357">
        <v>-4.8557806452000002E-2</v>
      </c>
      <c r="V24" s="357">
        <v>1.3250354839E-2</v>
      </c>
      <c r="W24" s="357">
        <v>8.3826533332999997E-2</v>
      </c>
      <c r="X24" s="357">
        <v>1.3696612903E-2</v>
      </c>
      <c r="Y24" s="357">
        <v>-0.37634830000000002</v>
      </c>
      <c r="Z24" s="357">
        <v>3.2520258065000002E-2</v>
      </c>
      <c r="AA24" s="357">
        <v>-0.15711883870999999</v>
      </c>
      <c r="AB24" s="357">
        <v>-8.7268892856999999E-2</v>
      </c>
      <c r="AC24" s="357">
        <v>0.39889151613000001</v>
      </c>
      <c r="AD24" s="357">
        <v>1.6996333333000001E-3</v>
      </c>
      <c r="AE24" s="357">
        <v>-4.9437096773999999E-3</v>
      </c>
      <c r="AF24" s="357">
        <v>4.6901900000000003E-2</v>
      </c>
      <c r="AG24" s="357">
        <v>-0.25979854838999999</v>
      </c>
      <c r="AH24" s="357">
        <v>0.11172529032</v>
      </c>
      <c r="AI24" s="357">
        <v>-8.5608266666999999E-2</v>
      </c>
      <c r="AJ24" s="357">
        <v>0.32014509677000003</v>
      </c>
      <c r="AK24" s="357">
        <v>-0.16725656667</v>
      </c>
      <c r="AL24" s="357">
        <v>-0.57964903225999997</v>
      </c>
      <c r="AM24" s="357">
        <v>1.6175838710000001E-2</v>
      </c>
      <c r="AN24" s="357">
        <v>0.36639506897000002</v>
      </c>
      <c r="AO24" s="357">
        <v>-0.10345903226</v>
      </c>
      <c r="AP24" s="357">
        <v>9.6094499999999999E-2</v>
      </c>
      <c r="AQ24" s="357">
        <v>-4.4344193547999997E-2</v>
      </c>
      <c r="AR24" s="357">
        <v>-0.10196126666999999</v>
      </c>
      <c r="AS24" s="357">
        <v>-0.18447419355</v>
      </c>
      <c r="AT24" s="357">
        <v>0.13790219355</v>
      </c>
      <c r="AU24" s="357">
        <v>4.6479066667000003E-2</v>
      </c>
      <c r="AV24" s="357">
        <v>0.21847970967999999</v>
      </c>
      <c r="AW24" s="357">
        <v>-0.24298146667000001</v>
      </c>
      <c r="AX24" s="357">
        <v>-0.20370893547999999</v>
      </c>
      <c r="AY24" s="912">
        <v>0.33534409676999999</v>
      </c>
      <c r="AZ24" s="912">
        <v>4.9216214286000003E-2</v>
      </c>
      <c r="BA24" s="912">
        <v>0.1962943871</v>
      </c>
      <c r="BB24" s="912">
        <v>0.18000033555</v>
      </c>
      <c r="BC24" s="368">
        <v>-0.14002619999999999</v>
      </c>
      <c r="BD24" s="368">
        <v>-2.9969099999999999E-2</v>
      </c>
      <c r="BE24" s="368">
        <v>-7.8781699999999996E-2</v>
      </c>
      <c r="BF24" s="368">
        <v>1.25618E-3</v>
      </c>
      <c r="BG24" s="368">
        <v>0.11687019999999999</v>
      </c>
      <c r="BH24" s="368">
        <v>0.1827761</v>
      </c>
      <c r="BI24" s="368">
        <v>-0.17210739999999999</v>
      </c>
      <c r="BJ24" s="368">
        <v>-0.1102156</v>
      </c>
      <c r="BK24" s="368">
        <v>-0.1203264</v>
      </c>
      <c r="BL24" s="368">
        <v>0.19896910000000001</v>
      </c>
      <c r="BM24" s="368">
        <v>9.0728600000000006E-2</v>
      </c>
      <c r="BN24" s="368">
        <v>0.1061643</v>
      </c>
      <c r="BO24" s="368">
        <v>-0.1129385</v>
      </c>
      <c r="BP24" s="368">
        <v>6.3391900000000001E-2</v>
      </c>
      <c r="BQ24" s="368">
        <v>-8.7837399999999996E-2</v>
      </c>
      <c r="BR24" s="368">
        <v>-4.7652899999999998E-2</v>
      </c>
      <c r="BS24" s="368">
        <v>0.17713429999999999</v>
      </c>
      <c r="BT24" s="368">
        <v>0.17116319999999999</v>
      </c>
      <c r="BU24" s="368">
        <v>-0.1181073</v>
      </c>
      <c r="BV24" s="368">
        <v>-0.25794640000000002</v>
      </c>
    </row>
    <row r="25" spans="1:74" s="281" customFormat="1" ht="11.1" customHeight="1" x14ac:dyDescent="0.2">
      <c r="A25" s="272"/>
      <c r="B25" s="56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930"/>
      <c r="AZ25" s="930"/>
      <c r="BA25" s="930"/>
      <c r="BB25" s="930"/>
      <c r="BC25" s="576"/>
      <c r="BD25" s="576"/>
      <c r="BE25" s="576"/>
      <c r="BF25" s="576"/>
      <c r="BG25" s="576"/>
      <c r="BH25" s="576"/>
      <c r="BI25" s="576"/>
      <c r="BJ25" s="576"/>
      <c r="BK25" s="576"/>
      <c r="BL25" s="576"/>
      <c r="BM25" s="576"/>
      <c r="BN25" s="576"/>
      <c r="BO25" s="576"/>
      <c r="BP25" s="576"/>
      <c r="BQ25" s="576"/>
      <c r="BR25" s="576"/>
      <c r="BS25" s="576"/>
      <c r="BT25" s="576"/>
      <c r="BU25" s="576"/>
      <c r="BV25" s="576"/>
    </row>
    <row r="26" spans="1:74" s="281" customFormat="1" ht="11.1" customHeight="1" x14ac:dyDescent="0.2">
      <c r="A26" s="560"/>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930"/>
      <c r="AZ26" s="930"/>
      <c r="BA26" s="930"/>
      <c r="BB26" s="930"/>
      <c r="BC26" s="576"/>
      <c r="BD26" s="576"/>
      <c r="BE26" s="576"/>
      <c r="BF26" s="576"/>
      <c r="BG26" s="576"/>
      <c r="BH26" s="576"/>
      <c r="BI26" s="576"/>
      <c r="BJ26" s="576"/>
      <c r="BK26" s="576"/>
      <c r="BL26" s="576"/>
      <c r="BM26" s="576"/>
      <c r="BN26" s="576"/>
      <c r="BO26" s="576"/>
      <c r="BP26" s="576"/>
      <c r="BQ26" s="576"/>
      <c r="BR26" s="576"/>
      <c r="BS26" s="576"/>
      <c r="BT26" s="576"/>
      <c r="BU26" s="576"/>
      <c r="BV26" s="576"/>
    </row>
    <row r="27" spans="1:74" s="281" customFormat="1" ht="11.1" customHeight="1" x14ac:dyDescent="0.2">
      <c r="A27" s="565" t="s">
        <v>1549</v>
      </c>
      <c r="B27" s="561" t="s">
        <v>1515</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1.380717516</v>
      </c>
      <c r="AW27" s="103">
        <v>1.3444427002999999</v>
      </c>
      <c r="AX27" s="103">
        <v>1.2709285812</v>
      </c>
      <c r="AY27" s="930">
        <v>1.1284489352</v>
      </c>
      <c r="AZ27" s="930">
        <v>1.203649</v>
      </c>
      <c r="BA27" s="930">
        <v>1.2299510194000001</v>
      </c>
      <c r="BB27" s="930">
        <v>1.2645919195999999</v>
      </c>
      <c r="BC27" s="576">
        <v>1.3046169999999999</v>
      </c>
      <c r="BD27" s="576">
        <v>1.335161</v>
      </c>
      <c r="BE27" s="576">
        <v>1.3217490000000001</v>
      </c>
      <c r="BF27" s="576">
        <v>1.3401110000000001</v>
      </c>
      <c r="BG27" s="576">
        <v>1.2937920000000001</v>
      </c>
      <c r="BH27" s="576">
        <v>1.326856</v>
      </c>
      <c r="BI27" s="576">
        <v>1.320829</v>
      </c>
      <c r="BJ27" s="576">
        <v>1.3037749999999999</v>
      </c>
      <c r="BK27" s="576">
        <v>1.2048110000000001</v>
      </c>
      <c r="BL27" s="576">
        <v>1.2493730000000001</v>
      </c>
      <c r="BM27" s="576">
        <v>1.301013</v>
      </c>
      <c r="BN27" s="576">
        <v>1.2983769999999999</v>
      </c>
      <c r="BO27" s="576">
        <v>1.3781099999999999</v>
      </c>
      <c r="BP27" s="576">
        <v>1.3819520000000001</v>
      </c>
      <c r="BQ27" s="576">
        <v>1.357197</v>
      </c>
      <c r="BR27" s="576">
        <v>1.366093</v>
      </c>
      <c r="BS27" s="576">
        <v>1.317337</v>
      </c>
      <c r="BT27" s="576">
        <v>1.3430599999999999</v>
      </c>
      <c r="BU27" s="576">
        <v>1.335612</v>
      </c>
      <c r="BV27" s="576">
        <v>1.3180970000000001</v>
      </c>
    </row>
    <row r="28" spans="1:74" s="241" customFormat="1" ht="11.1" customHeight="1" x14ac:dyDescent="0.2">
      <c r="A28" s="273" t="s">
        <v>511</v>
      </c>
      <c r="B28" s="562" t="s">
        <v>1136</v>
      </c>
      <c r="C28" s="357">
        <v>0.75742238709999998</v>
      </c>
      <c r="D28" s="357">
        <v>0.78833064285999999</v>
      </c>
      <c r="E28" s="357">
        <v>0.89551938710000001</v>
      </c>
      <c r="F28" s="357">
        <v>0.87350386667000002</v>
      </c>
      <c r="G28" s="357">
        <v>0.95608406452000005</v>
      </c>
      <c r="H28" s="357">
        <v>0.96831116666999995</v>
      </c>
      <c r="I28" s="357">
        <v>0.96420154839000005</v>
      </c>
      <c r="J28" s="357">
        <v>0.93434364516000001</v>
      </c>
      <c r="K28" s="357">
        <v>0.91256519999999997</v>
      </c>
      <c r="L28" s="357">
        <v>0.97539735484000001</v>
      </c>
      <c r="M28" s="357">
        <v>0.95856473333000003</v>
      </c>
      <c r="N28" s="357">
        <v>0.92180819354999999</v>
      </c>
      <c r="O28" s="357">
        <v>0.84006377419</v>
      </c>
      <c r="P28" s="357">
        <v>0.86559457142999996</v>
      </c>
      <c r="Q28" s="357">
        <v>0.92607948387000005</v>
      </c>
      <c r="R28" s="357">
        <v>0.89147103333</v>
      </c>
      <c r="S28" s="357">
        <v>0.93706951613</v>
      </c>
      <c r="T28" s="357">
        <v>0.96562546667000004</v>
      </c>
      <c r="U28" s="357">
        <v>0.90549058064999999</v>
      </c>
      <c r="V28" s="357">
        <v>0.95934264516000001</v>
      </c>
      <c r="W28" s="357">
        <v>0.89654643332999995</v>
      </c>
      <c r="X28" s="357">
        <v>0.94934277419000002</v>
      </c>
      <c r="Y28" s="357">
        <v>0.94329686667000001</v>
      </c>
      <c r="Z28" s="357">
        <v>0.89379283871000004</v>
      </c>
      <c r="AA28" s="357">
        <v>0.87998364516000005</v>
      </c>
      <c r="AB28" s="357">
        <v>0.87084528570999997</v>
      </c>
      <c r="AC28" s="357">
        <v>0.93882412903000001</v>
      </c>
      <c r="AD28" s="357">
        <v>0.90368850000000001</v>
      </c>
      <c r="AE28" s="357">
        <v>0.94195754839000001</v>
      </c>
      <c r="AF28" s="357">
        <v>0.97425336666999995</v>
      </c>
      <c r="AG28" s="357">
        <v>0.92237512902999996</v>
      </c>
      <c r="AH28" s="357">
        <v>0.97558164516000001</v>
      </c>
      <c r="AI28" s="357">
        <v>0.90817806667000001</v>
      </c>
      <c r="AJ28" s="357">
        <v>0.96893541935000005</v>
      </c>
      <c r="AK28" s="357">
        <v>0.94225973333000002</v>
      </c>
      <c r="AL28" s="357">
        <v>0.90696606451999995</v>
      </c>
      <c r="AM28" s="357">
        <v>0.83176261289999998</v>
      </c>
      <c r="AN28" s="357">
        <v>0.90697158620999996</v>
      </c>
      <c r="AO28" s="357">
        <v>0.90953290323000002</v>
      </c>
      <c r="AP28" s="357">
        <v>0.86437003332999995</v>
      </c>
      <c r="AQ28" s="357">
        <v>0.99499893547999996</v>
      </c>
      <c r="AR28" s="357">
        <v>0.92395850000000002</v>
      </c>
      <c r="AS28" s="357">
        <v>0.96256061289999995</v>
      </c>
      <c r="AT28" s="357">
        <v>0.95888574193999998</v>
      </c>
      <c r="AU28" s="357">
        <v>0.93202209999999996</v>
      </c>
      <c r="AV28" s="357">
        <v>0.98919299999999999</v>
      </c>
      <c r="AW28" s="357">
        <v>0.93918723332999998</v>
      </c>
      <c r="AX28" s="357">
        <v>0.91521177418999999</v>
      </c>
      <c r="AY28" s="912">
        <v>0.88564890323000001</v>
      </c>
      <c r="AZ28" s="912">
        <v>0.90984600000000004</v>
      </c>
      <c r="BA28" s="912">
        <v>0.93955741935000003</v>
      </c>
      <c r="BB28" s="912">
        <v>0.94519093955</v>
      </c>
      <c r="BC28" s="368">
        <v>0.94967049999999997</v>
      </c>
      <c r="BD28" s="368">
        <v>0.95361359999999995</v>
      </c>
      <c r="BE28" s="368">
        <v>0.94159729999999997</v>
      </c>
      <c r="BF28" s="368">
        <v>0.95234189999999996</v>
      </c>
      <c r="BG28" s="368">
        <v>0.91147789999999995</v>
      </c>
      <c r="BH28" s="368">
        <v>0.94076689999999996</v>
      </c>
      <c r="BI28" s="368">
        <v>0.93467739999999999</v>
      </c>
      <c r="BJ28" s="368">
        <v>0.91004830000000003</v>
      </c>
      <c r="BK28" s="368">
        <v>0.86293390000000003</v>
      </c>
      <c r="BL28" s="368">
        <v>0.87969920000000001</v>
      </c>
      <c r="BM28" s="368">
        <v>0.91204459999999998</v>
      </c>
      <c r="BN28" s="368">
        <v>0.89770479999999997</v>
      </c>
      <c r="BO28" s="368">
        <v>0.9591421</v>
      </c>
      <c r="BP28" s="368">
        <v>0.95646909999999996</v>
      </c>
      <c r="BQ28" s="368">
        <v>0.94035849999999999</v>
      </c>
      <c r="BR28" s="368">
        <v>0.94501290000000004</v>
      </c>
      <c r="BS28" s="368">
        <v>0.90449559999999996</v>
      </c>
      <c r="BT28" s="368">
        <v>0.93534890000000004</v>
      </c>
      <c r="BU28" s="368">
        <v>0.93422019999999995</v>
      </c>
      <c r="BV28" s="368">
        <v>0.9106322</v>
      </c>
    </row>
    <row r="29" spans="1:74" s="241" customFormat="1" ht="11.1" customHeight="1" x14ac:dyDescent="0.2">
      <c r="A29" s="272" t="s">
        <v>1516</v>
      </c>
      <c r="B29" s="562" t="s">
        <v>1540</v>
      </c>
      <c r="C29" s="357">
        <v>8.0619097000000001E-2</v>
      </c>
      <c r="D29" s="357">
        <v>0.11107450000000001</v>
      </c>
      <c r="E29" s="357">
        <v>0.115640323</v>
      </c>
      <c r="F29" s="357">
        <v>0.1178723</v>
      </c>
      <c r="G29" s="357">
        <v>0.11830919400000001</v>
      </c>
      <c r="H29" s="357">
        <v>0.1086575</v>
      </c>
      <c r="I29" s="357">
        <v>0.111931742</v>
      </c>
      <c r="J29" s="357">
        <v>0.116967839</v>
      </c>
      <c r="K29" s="357">
        <v>0.10894266700000001</v>
      </c>
      <c r="L29" s="357">
        <v>0.116858452</v>
      </c>
      <c r="M29" s="357">
        <v>0.114886</v>
      </c>
      <c r="N29" s="357">
        <v>0.116960968</v>
      </c>
      <c r="O29" s="357">
        <v>8.6446935000000003E-2</v>
      </c>
      <c r="P29" s="357">
        <v>9.9651249999999997E-2</v>
      </c>
      <c r="Q29" s="357">
        <v>0.109400548</v>
      </c>
      <c r="R29" s="357">
        <v>0.117883733</v>
      </c>
      <c r="S29" s="357">
        <v>0.104208968</v>
      </c>
      <c r="T29" s="357">
        <v>0.115257867</v>
      </c>
      <c r="U29" s="357">
        <v>0.10688325799999999</v>
      </c>
      <c r="V29" s="357">
        <v>0.109844129</v>
      </c>
      <c r="W29" s="357">
        <v>0.106068233</v>
      </c>
      <c r="X29" s="357">
        <v>0.115380968</v>
      </c>
      <c r="Y29" s="357">
        <v>0.124552633</v>
      </c>
      <c r="Z29" s="357">
        <v>0.102518097</v>
      </c>
      <c r="AA29" s="357">
        <v>0.104741323</v>
      </c>
      <c r="AB29" s="357">
        <v>0.112791286</v>
      </c>
      <c r="AC29" s="357">
        <v>0.120149774</v>
      </c>
      <c r="AD29" s="357">
        <v>0.10699586699999999</v>
      </c>
      <c r="AE29" s="357">
        <v>0.13642109699999999</v>
      </c>
      <c r="AF29" s="357">
        <v>0.141822167</v>
      </c>
      <c r="AG29" s="357">
        <v>0.12584938700000001</v>
      </c>
      <c r="AH29" s="357">
        <v>0.12960129000000001</v>
      </c>
      <c r="AI29" s="357">
        <v>0.14339099999999999</v>
      </c>
      <c r="AJ29" s="357">
        <v>0.134989677</v>
      </c>
      <c r="AK29" s="357">
        <v>0.13196493300000001</v>
      </c>
      <c r="AL29" s="357">
        <v>0.121515097</v>
      </c>
      <c r="AM29" s="357">
        <v>0.119590323</v>
      </c>
      <c r="AN29" s="357">
        <v>0.13753637899999999</v>
      </c>
      <c r="AO29" s="357">
        <v>0.12014538700000001</v>
      </c>
      <c r="AP29" s="357">
        <v>0.139714</v>
      </c>
      <c r="AQ29" s="357">
        <v>0.12929787100000001</v>
      </c>
      <c r="AR29" s="357">
        <v>0.13561809999999999</v>
      </c>
      <c r="AS29" s="357">
        <v>0.122698742</v>
      </c>
      <c r="AT29" s="357">
        <v>0.116923613</v>
      </c>
      <c r="AU29" s="357">
        <v>0.11724999999999999</v>
      </c>
      <c r="AV29" s="357">
        <v>0.120431871</v>
      </c>
      <c r="AW29" s="357">
        <v>0.117671067</v>
      </c>
      <c r="AX29" s="357">
        <v>0.121575194</v>
      </c>
      <c r="AY29" s="912">
        <v>7.2255451999999998E-2</v>
      </c>
      <c r="AZ29" s="912">
        <v>7.4605000000000005E-2</v>
      </c>
      <c r="BA29" s="912">
        <v>7.4325299999999997E-2</v>
      </c>
      <c r="BB29" s="912">
        <v>8.2050799999999993E-2</v>
      </c>
      <c r="BC29" s="368">
        <v>9.6614400000000003E-2</v>
      </c>
      <c r="BD29" s="368">
        <v>0.1047119</v>
      </c>
      <c r="BE29" s="368">
        <v>0.10479040000000001</v>
      </c>
      <c r="BF29" s="368">
        <v>0.1062379</v>
      </c>
      <c r="BG29" s="368">
        <v>0.10245</v>
      </c>
      <c r="BH29" s="368">
        <v>0.1044713</v>
      </c>
      <c r="BI29" s="368">
        <v>9.9775600000000006E-2</v>
      </c>
      <c r="BJ29" s="368">
        <v>9.8966299999999993E-2</v>
      </c>
      <c r="BK29" s="368">
        <v>6.3954300000000006E-2</v>
      </c>
      <c r="BL29" s="368">
        <v>7.5594099999999997E-2</v>
      </c>
      <c r="BM29" s="368">
        <v>9.2069999999999999E-2</v>
      </c>
      <c r="BN29" s="368">
        <v>9.8713599999999999E-2</v>
      </c>
      <c r="BO29" s="368">
        <v>0.1080048</v>
      </c>
      <c r="BP29" s="368">
        <v>0.11024340000000001</v>
      </c>
      <c r="BQ29" s="368">
        <v>0.1076806</v>
      </c>
      <c r="BR29" s="368">
        <v>0.1096466</v>
      </c>
      <c r="BS29" s="368">
        <v>0.1065173</v>
      </c>
      <c r="BT29" s="368">
        <v>0.10211240000000001</v>
      </c>
      <c r="BU29" s="368">
        <v>9.3596600000000002E-2</v>
      </c>
      <c r="BV29" s="368">
        <v>9.2258599999999996E-2</v>
      </c>
    </row>
    <row r="30" spans="1:74" s="241" customFormat="1" ht="11.1" customHeight="1" x14ac:dyDescent="0.2">
      <c r="A30" s="273" t="s">
        <v>1517</v>
      </c>
      <c r="B30" s="567" t="s">
        <v>1563</v>
      </c>
      <c r="C30" s="357">
        <v>3.5296096999999999E-2</v>
      </c>
      <c r="D30" s="357">
        <v>6.7038500000000001E-2</v>
      </c>
      <c r="E30" s="357">
        <v>6.4930322999999998E-2</v>
      </c>
      <c r="F30" s="357">
        <v>6.1539299999999998E-2</v>
      </c>
      <c r="G30" s="357">
        <v>6.8793194000000002E-2</v>
      </c>
      <c r="H30" s="357">
        <v>5.9324500000000002E-2</v>
      </c>
      <c r="I30" s="357">
        <v>6.6092741999999996E-2</v>
      </c>
      <c r="J30" s="357">
        <v>6.9870839000000004E-2</v>
      </c>
      <c r="K30" s="357">
        <v>5.8542667E-2</v>
      </c>
      <c r="L30" s="357">
        <v>7.3632452000000001E-2</v>
      </c>
      <c r="M30" s="357">
        <v>7.1518999999999999E-2</v>
      </c>
      <c r="N30" s="357">
        <v>7.4218967999999996E-2</v>
      </c>
      <c r="O30" s="357">
        <v>4.7252935000000003E-2</v>
      </c>
      <c r="P30" s="357">
        <v>5.6115249999999998E-2</v>
      </c>
      <c r="Q30" s="357">
        <v>6.1110548000000001E-2</v>
      </c>
      <c r="R30" s="357">
        <v>7.0016732999999998E-2</v>
      </c>
      <c r="S30" s="357">
        <v>5.5563967999999998E-2</v>
      </c>
      <c r="T30" s="357">
        <v>6.9290867000000006E-2</v>
      </c>
      <c r="U30" s="357">
        <v>6.2947258000000006E-2</v>
      </c>
      <c r="V30" s="357">
        <v>6.3747129E-2</v>
      </c>
      <c r="W30" s="357">
        <v>5.9835233000000002E-2</v>
      </c>
      <c r="X30" s="357">
        <v>7.2154968E-2</v>
      </c>
      <c r="Y30" s="357">
        <v>8.3285632999999998E-2</v>
      </c>
      <c r="Z30" s="357">
        <v>6.1228097000000002E-2</v>
      </c>
      <c r="AA30" s="357">
        <v>6.3289322999999995E-2</v>
      </c>
      <c r="AB30" s="357">
        <v>6.7970286000000005E-2</v>
      </c>
      <c r="AC30" s="357">
        <v>7.2891774000000006E-2</v>
      </c>
      <c r="AD30" s="357">
        <v>5.7962867000000001E-2</v>
      </c>
      <c r="AE30" s="357">
        <v>8.5550097000000005E-2</v>
      </c>
      <c r="AF30" s="357">
        <v>9.2722166999999994E-2</v>
      </c>
      <c r="AG30" s="357">
        <v>8.0204387000000002E-2</v>
      </c>
      <c r="AH30" s="357">
        <v>8.1343289999999999E-2</v>
      </c>
      <c r="AI30" s="357">
        <v>9.5058000000000004E-2</v>
      </c>
      <c r="AJ30" s="357">
        <v>8.7795677000000003E-2</v>
      </c>
      <c r="AK30" s="357">
        <v>8.6964932999999994E-2</v>
      </c>
      <c r="AL30" s="357">
        <v>8.0321096999999994E-2</v>
      </c>
      <c r="AM30" s="357">
        <v>7.8138322999999996E-2</v>
      </c>
      <c r="AN30" s="357">
        <v>9.3915378999999993E-2</v>
      </c>
      <c r="AO30" s="357">
        <v>7.7726386999999994E-2</v>
      </c>
      <c r="AP30" s="357">
        <v>8.1014000000000003E-2</v>
      </c>
      <c r="AQ30" s="357">
        <v>8.0684871000000005E-2</v>
      </c>
      <c r="AR30" s="357">
        <v>8.8018100000000002E-2</v>
      </c>
      <c r="AS30" s="357">
        <v>7.8988742000000001E-2</v>
      </c>
      <c r="AT30" s="357">
        <v>7.0891613000000006E-2</v>
      </c>
      <c r="AU30" s="357">
        <v>7.5249999999999997E-2</v>
      </c>
      <c r="AV30" s="357">
        <v>7.9689870999999995E-2</v>
      </c>
      <c r="AW30" s="357">
        <v>8.2771067000000004E-2</v>
      </c>
      <c r="AX30" s="357">
        <v>8.4478194000000006E-2</v>
      </c>
      <c r="AY30" s="912">
        <v>3.7384451999999999E-2</v>
      </c>
      <c r="AZ30" s="912">
        <v>4.2425999999999998E-2</v>
      </c>
      <c r="BA30" s="912">
        <v>3.7220200000000002E-2</v>
      </c>
      <c r="BB30" s="912">
        <v>3.9586299999999998E-2</v>
      </c>
      <c r="BC30" s="368">
        <v>5.6422399999999998E-2</v>
      </c>
      <c r="BD30" s="368">
        <v>6.4447400000000002E-2</v>
      </c>
      <c r="BE30" s="368">
        <v>6.5334199999999995E-2</v>
      </c>
      <c r="BF30" s="368">
        <v>6.4096600000000004E-2</v>
      </c>
      <c r="BG30" s="368">
        <v>6.0041600000000001E-2</v>
      </c>
      <c r="BH30" s="368">
        <v>6.5832399999999999E-2</v>
      </c>
      <c r="BI30" s="368">
        <v>6.4456200000000005E-2</v>
      </c>
      <c r="BJ30" s="368">
        <v>6.3741900000000004E-2</v>
      </c>
      <c r="BK30" s="368">
        <v>3.0932600000000001E-2</v>
      </c>
      <c r="BL30" s="368">
        <v>4.3450900000000001E-2</v>
      </c>
      <c r="BM30" s="368">
        <v>5.4928999999999999E-2</v>
      </c>
      <c r="BN30" s="368">
        <v>5.4716300000000002E-2</v>
      </c>
      <c r="BO30" s="368">
        <v>6.5400799999999995E-2</v>
      </c>
      <c r="BP30" s="368">
        <v>6.7905800000000002E-2</v>
      </c>
      <c r="BQ30" s="368">
        <v>6.67016E-2</v>
      </c>
      <c r="BR30" s="368">
        <v>6.6208100000000006E-2</v>
      </c>
      <c r="BS30" s="368">
        <v>6.2842099999999998E-2</v>
      </c>
      <c r="BT30" s="368">
        <v>6.31163E-2</v>
      </c>
      <c r="BU30" s="368">
        <v>5.8942799999999997E-2</v>
      </c>
      <c r="BV30" s="368">
        <v>5.83264E-2</v>
      </c>
    </row>
    <row r="31" spans="1:74" s="241" customFormat="1" ht="11.1" customHeight="1" x14ac:dyDescent="0.2">
      <c r="A31" s="273" t="s">
        <v>1513</v>
      </c>
      <c r="B31" s="567" t="s">
        <v>1564</v>
      </c>
      <c r="C31" s="357">
        <v>4.5323000000000002E-2</v>
      </c>
      <c r="D31" s="357">
        <v>4.4035999999999999E-2</v>
      </c>
      <c r="E31" s="357">
        <v>5.0709999999999998E-2</v>
      </c>
      <c r="F31" s="357">
        <v>5.6333000000000001E-2</v>
      </c>
      <c r="G31" s="357">
        <v>4.9515999999999998E-2</v>
      </c>
      <c r="H31" s="357">
        <v>4.9333000000000002E-2</v>
      </c>
      <c r="I31" s="357">
        <v>4.5838999999999998E-2</v>
      </c>
      <c r="J31" s="357">
        <v>4.7097E-2</v>
      </c>
      <c r="K31" s="357">
        <v>5.04E-2</v>
      </c>
      <c r="L31" s="357">
        <v>4.3226000000000001E-2</v>
      </c>
      <c r="M31" s="357">
        <v>4.3367000000000003E-2</v>
      </c>
      <c r="N31" s="357">
        <v>4.2742000000000002E-2</v>
      </c>
      <c r="O31" s="357">
        <v>3.9194E-2</v>
      </c>
      <c r="P31" s="357">
        <v>4.3535999999999998E-2</v>
      </c>
      <c r="Q31" s="357">
        <v>4.829E-2</v>
      </c>
      <c r="R31" s="357">
        <v>4.7867E-2</v>
      </c>
      <c r="S31" s="357">
        <v>4.8645000000000001E-2</v>
      </c>
      <c r="T31" s="357">
        <v>4.5967000000000001E-2</v>
      </c>
      <c r="U31" s="357">
        <v>4.3936000000000003E-2</v>
      </c>
      <c r="V31" s="357">
        <v>4.6096999999999999E-2</v>
      </c>
      <c r="W31" s="357">
        <v>4.6233000000000003E-2</v>
      </c>
      <c r="X31" s="357">
        <v>4.3226000000000001E-2</v>
      </c>
      <c r="Y31" s="357">
        <v>4.1266999999999998E-2</v>
      </c>
      <c r="Z31" s="357">
        <v>4.129E-2</v>
      </c>
      <c r="AA31" s="357">
        <v>4.1452000000000003E-2</v>
      </c>
      <c r="AB31" s="357">
        <v>4.4821E-2</v>
      </c>
      <c r="AC31" s="357">
        <v>4.7258000000000001E-2</v>
      </c>
      <c r="AD31" s="357">
        <v>4.9033E-2</v>
      </c>
      <c r="AE31" s="357">
        <v>5.0871E-2</v>
      </c>
      <c r="AF31" s="357">
        <v>4.9099999999999998E-2</v>
      </c>
      <c r="AG31" s="357">
        <v>4.5644999999999998E-2</v>
      </c>
      <c r="AH31" s="357">
        <v>4.8258000000000002E-2</v>
      </c>
      <c r="AI31" s="357">
        <v>4.8333000000000001E-2</v>
      </c>
      <c r="AJ31" s="357">
        <v>4.7194E-2</v>
      </c>
      <c r="AK31" s="357">
        <v>4.4999999999999998E-2</v>
      </c>
      <c r="AL31" s="357">
        <v>4.1194000000000001E-2</v>
      </c>
      <c r="AM31" s="357">
        <v>4.1452000000000003E-2</v>
      </c>
      <c r="AN31" s="357">
        <v>4.3621E-2</v>
      </c>
      <c r="AO31" s="357">
        <v>4.2418999999999998E-2</v>
      </c>
      <c r="AP31" s="357">
        <v>5.8700000000000002E-2</v>
      </c>
      <c r="AQ31" s="357">
        <v>4.8613000000000003E-2</v>
      </c>
      <c r="AR31" s="357">
        <v>4.7600000000000003E-2</v>
      </c>
      <c r="AS31" s="357">
        <v>4.3709999999999999E-2</v>
      </c>
      <c r="AT31" s="357">
        <v>4.6032000000000003E-2</v>
      </c>
      <c r="AU31" s="357">
        <v>4.2000000000000003E-2</v>
      </c>
      <c r="AV31" s="357">
        <v>4.0742E-2</v>
      </c>
      <c r="AW31" s="357">
        <v>3.49E-2</v>
      </c>
      <c r="AX31" s="357">
        <v>3.7096999999999998E-2</v>
      </c>
      <c r="AY31" s="912">
        <v>3.4870999999999999E-2</v>
      </c>
      <c r="AZ31" s="912">
        <v>3.2178999999999999E-2</v>
      </c>
      <c r="BA31" s="912">
        <v>3.7105100000000002E-2</v>
      </c>
      <c r="BB31" s="912">
        <v>4.2464500000000002E-2</v>
      </c>
      <c r="BC31" s="368">
        <v>4.0191999999999999E-2</v>
      </c>
      <c r="BD31" s="368">
        <v>4.0264500000000002E-2</v>
      </c>
      <c r="BE31" s="368">
        <v>3.9456199999999997E-2</v>
      </c>
      <c r="BF31" s="368">
        <v>4.21413E-2</v>
      </c>
      <c r="BG31" s="368">
        <v>4.2408399999999999E-2</v>
      </c>
      <c r="BH31" s="368">
        <v>3.8638899999999997E-2</v>
      </c>
      <c r="BI31" s="368">
        <v>3.5319400000000001E-2</v>
      </c>
      <c r="BJ31" s="368">
        <v>3.5224499999999999E-2</v>
      </c>
      <c r="BK31" s="368">
        <v>3.3021700000000001E-2</v>
      </c>
      <c r="BL31" s="368">
        <v>3.2143199999999997E-2</v>
      </c>
      <c r="BM31" s="368">
        <v>3.7141E-2</v>
      </c>
      <c r="BN31" s="368">
        <v>4.3997300000000003E-2</v>
      </c>
      <c r="BO31" s="368">
        <v>4.2604099999999999E-2</v>
      </c>
      <c r="BP31" s="368">
        <v>4.2337699999999999E-2</v>
      </c>
      <c r="BQ31" s="368">
        <v>4.0979000000000002E-2</v>
      </c>
      <c r="BR31" s="368">
        <v>4.3438600000000001E-2</v>
      </c>
      <c r="BS31" s="368">
        <v>4.3675199999999997E-2</v>
      </c>
      <c r="BT31" s="368">
        <v>3.8996099999999999E-2</v>
      </c>
      <c r="BU31" s="368">
        <v>3.4653799999999998E-2</v>
      </c>
      <c r="BV31" s="368">
        <v>3.3932200000000003E-2</v>
      </c>
    </row>
    <row r="32" spans="1:74" s="241" customFormat="1" ht="11.1" customHeight="1" x14ac:dyDescent="0.2">
      <c r="A32" s="273" t="s">
        <v>1518</v>
      </c>
      <c r="B32" s="562" t="s">
        <v>1541</v>
      </c>
      <c r="C32" s="357">
        <v>5.6786581000000003E-2</v>
      </c>
      <c r="D32" s="357">
        <v>6.2271679000000003E-2</v>
      </c>
      <c r="E32" s="357">
        <v>7.2927871000000005E-2</v>
      </c>
      <c r="F32" s="357">
        <v>7.7442067000000003E-2</v>
      </c>
      <c r="G32" s="357">
        <v>8.4047451999999995E-2</v>
      </c>
      <c r="H32" s="357">
        <v>8.0058500000000005E-2</v>
      </c>
      <c r="I32" s="357">
        <v>6.6939226000000004E-2</v>
      </c>
      <c r="J32" s="357">
        <v>8.5262161000000003E-2</v>
      </c>
      <c r="K32" s="357">
        <v>6.5398700000000004E-2</v>
      </c>
      <c r="L32" s="357">
        <v>0.100442645</v>
      </c>
      <c r="M32" s="357">
        <v>9.7373299999999996E-2</v>
      </c>
      <c r="N32" s="357">
        <v>9.5701870999999994E-2</v>
      </c>
      <c r="O32" s="357">
        <v>9.3788774000000005E-2</v>
      </c>
      <c r="P32" s="357">
        <v>9.3578857000000001E-2</v>
      </c>
      <c r="Q32" s="357">
        <v>0.103022065</v>
      </c>
      <c r="R32" s="357">
        <v>0.10207393300000001</v>
      </c>
      <c r="S32" s="357">
        <v>0.105037097</v>
      </c>
      <c r="T32" s="357">
        <v>0.13386126700000001</v>
      </c>
      <c r="U32" s="357">
        <v>0.105548613</v>
      </c>
      <c r="V32" s="357">
        <v>0.124097968</v>
      </c>
      <c r="W32" s="357">
        <v>0.11498826700000001</v>
      </c>
      <c r="X32" s="357">
        <v>0.12881035499999999</v>
      </c>
      <c r="Y32" s="357">
        <v>0.110161333</v>
      </c>
      <c r="Z32" s="357">
        <v>0.12809271</v>
      </c>
      <c r="AA32" s="357">
        <v>0.140392032</v>
      </c>
      <c r="AB32" s="357">
        <v>0.154007643</v>
      </c>
      <c r="AC32" s="357">
        <v>0.166028129</v>
      </c>
      <c r="AD32" s="357">
        <v>0.17110439999999999</v>
      </c>
      <c r="AE32" s="357">
        <v>0.223636903</v>
      </c>
      <c r="AF32" s="357">
        <v>0.21061476700000001</v>
      </c>
      <c r="AG32" s="357">
        <v>0.17300132300000001</v>
      </c>
      <c r="AH32" s="357">
        <v>0.21719680599999999</v>
      </c>
      <c r="AI32" s="357">
        <v>0.2065485</v>
      </c>
      <c r="AJ32" s="357">
        <v>0.194235097</v>
      </c>
      <c r="AK32" s="357">
        <v>0.16252413299999999</v>
      </c>
      <c r="AL32" s="357">
        <v>0.22773322600000001</v>
      </c>
      <c r="AM32" s="357">
        <v>0.180726419</v>
      </c>
      <c r="AN32" s="357">
        <v>0.23145427599999999</v>
      </c>
      <c r="AO32" s="357">
        <v>0.22680883900000001</v>
      </c>
      <c r="AP32" s="357">
        <v>0.22729693300000001</v>
      </c>
      <c r="AQ32" s="357">
        <v>0.223255645</v>
      </c>
      <c r="AR32" s="357">
        <v>0.26018846699999998</v>
      </c>
      <c r="AS32" s="357">
        <v>0.28502361300000001</v>
      </c>
      <c r="AT32" s="357">
        <v>0.25639374199999998</v>
      </c>
      <c r="AU32" s="357">
        <v>0.25343396699999998</v>
      </c>
      <c r="AV32" s="357">
        <v>0.24674241899999999</v>
      </c>
      <c r="AW32" s="357">
        <v>0.25481926700000002</v>
      </c>
      <c r="AX32" s="357">
        <v>0.216841548</v>
      </c>
      <c r="AY32" s="912">
        <v>0.14591429</v>
      </c>
      <c r="AZ32" s="912">
        <v>0.18229799999999999</v>
      </c>
      <c r="BA32" s="912">
        <v>0.17413719999999999</v>
      </c>
      <c r="BB32" s="912">
        <v>0.19203538000000001</v>
      </c>
      <c r="BC32" s="368">
        <v>0.2114519</v>
      </c>
      <c r="BD32" s="368">
        <v>0.2282749</v>
      </c>
      <c r="BE32" s="368">
        <v>0.2263001</v>
      </c>
      <c r="BF32" s="368">
        <v>0.23233760000000001</v>
      </c>
      <c r="BG32" s="368">
        <v>0.230126</v>
      </c>
      <c r="BH32" s="368">
        <v>0.2314638</v>
      </c>
      <c r="BI32" s="368">
        <v>0.23443439999999999</v>
      </c>
      <c r="BJ32" s="368">
        <v>0.24162139999999999</v>
      </c>
      <c r="BK32" s="368">
        <v>0.22299769999999999</v>
      </c>
      <c r="BL32" s="368">
        <v>0.2381141</v>
      </c>
      <c r="BM32" s="368">
        <v>0.24017759999999999</v>
      </c>
      <c r="BN32" s="368">
        <v>0.24445500000000001</v>
      </c>
      <c r="BO32" s="368">
        <v>0.25324150000000001</v>
      </c>
      <c r="BP32" s="368">
        <v>0.25657150000000001</v>
      </c>
      <c r="BQ32" s="368">
        <v>0.24876010000000001</v>
      </c>
      <c r="BR32" s="368">
        <v>0.25118119999999999</v>
      </c>
      <c r="BS32" s="368">
        <v>0.24598800000000001</v>
      </c>
      <c r="BT32" s="368">
        <v>0.24512429999999999</v>
      </c>
      <c r="BU32" s="368">
        <v>0.2458225</v>
      </c>
      <c r="BV32" s="368">
        <v>0.25221719999999997</v>
      </c>
    </row>
    <row r="33" spans="1:74" ht="11.1" customHeight="1" x14ac:dyDescent="0.2">
      <c r="A33" s="273" t="s">
        <v>1519</v>
      </c>
      <c r="B33" s="567" t="s">
        <v>1542</v>
      </c>
      <c r="C33" s="357">
        <v>5.0592580999999998E-2</v>
      </c>
      <c r="D33" s="357">
        <v>5.3557678999999997E-2</v>
      </c>
      <c r="E33" s="357">
        <v>6.3475871000000003E-2</v>
      </c>
      <c r="F33" s="357">
        <v>6.8975067000000001E-2</v>
      </c>
      <c r="G33" s="357">
        <v>7.4692452000000006E-2</v>
      </c>
      <c r="H33" s="357">
        <v>6.8225499999999994E-2</v>
      </c>
      <c r="I33" s="357">
        <v>5.3971225999999997E-2</v>
      </c>
      <c r="J33" s="357">
        <v>7.3778160999999995E-2</v>
      </c>
      <c r="K33" s="357">
        <v>5.08317E-2</v>
      </c>
      <c r="L33" s="357">
        <v>9.0732645000000001E-2</v>
      </c>
      <c r="M33" s="357">
        <v>8.6273299999999997E-2</v>
      </c>
      <c r="N33" s="357">
        <v>8.2765871000000005E-2</v>
      </c>
      <c r="O33" s="357">
        <v>8.1465774000000005E-2</v>
      </c>
      <c r="P33" s="357">
        <v>8.2399857000000007E-2</v>
      </c>
      <c r="Q33" s="357">
        <v>9.1893064999999996E-2</v>
      </c>
      <c r="R33" s="357">
        <v>9.0240932999999995E-2</v>
      </c>
      <c r="S33" s="357">
        <v>9.5392096999999995E-2</v>
      </c>
      <c r="T33" s="357">
        <v>0.12102826699999999</v>
      </c>
      <c r="U33" s="357">
        <v>9.3258613000000004E-2</v>
      </c>
      <c r="V33" s="357">
        <v>0.111839968</v>
      </c>
      <c r="W33" s="357">
        <v>0.100621267</v>
      </c>
      <c r="X33" s="357">
        <v>0.11552035500000001</v>
      </c>
      <c r="Y33" s="357">
        <v>9.5094333000000003E-2</v>
      </c>
      <c r="Z33" s="357">
        <v>0.11538271</v>
      </c>
      <c r="AA33" s="357">
        <v>0.12797303199999999</v>
      </c>
      <c r="AB33" s="357">
        <v>0.13897164300000001</v>
      </c>
      <c r="AC33" s="357">
        <v>0.15083412900000001</v>
      </c>
      <c r="AD33" s="357">
        <v>0.16177140000000001</v>
      </c>
      <c r="AE33" s="357">
        <v>0.21060490300000001</v>
      </c>
      <c r="AF33" s="357">
        <v>0.19174776700000001</v>
      </c>
      <c r="AG33" s="357">
        <v>0.16542032300000001</v>
      </c>
      <c r="AH33" s="357">
        <v>0.19964880600000001</v>
      </c>
      <c r="AI33" s="357">
        <v>0.19438150000000001</v>
      </c>
      <c r="AJ33" s="357">
        <v>0.185138097</v>
      </c>
      <c r="AK33" s="357">
        <v>0.15539113299999999</v>
      </c>
      <c r="AL33" s="357">
        <v>0.221120226</v>
      </c>
      <c r="AM33" s="357">
        <v>0.17362941900000001</v>
      </c>
      <c r="AN33" s="357">
        <v>0.225282276</v>
      </c>
      <c r="AO33" s="357">
        <v>0.21832483899999999</v>
      </c>
      <c r="AP33" s="357">
        <v>0.221629933</v>
      </c>
      <c r="AQ33" s="357">
        <v>0.21402964499999999</v>
      </c>
      <c r="AR33" s="357">
        <v>0.248021467</v>
      </c>
      <c r="AS33" s="357">
        <v>0.27041061300000002</v>
      </c>
      <c r="AT33" s="357">
        <v>0.243812742</v>
      </c>
      <c r="AU33" s="357">
        <v>0.240100967</v>
      </c>
      <c r="AV33" s="357">
        <v>0.23174241900000001</v>
      </c>
      <c r="AW33" s="357">
        <v>0.24018626700000001</v>
      </c>
      <c r="AX33" s="357">
        <v>0.20468054799999999</v>
      </c>
      <c r="AY33" s="912">
        <v>0.13278529</v>
      </c>
      <c r="AZ33" s="912">
        <v>0.17097699999999999</v>
      </c>
      <c r="BA33" s="912">
        <v>0.16263240000000001</v>
      </c>
      <c r="BB33" s="912">
        <v>0.18313219999999999</v>
      </c>
      <c r="BC33" s="368">
        <v>0.20083500000000001</v>
      </c>
      <c r="BD33" s="368">
        <v>0.21365999999999999</v>
      </c>
      <c r="BE33" s="368">
        <v>0.21480859999999999</v>
      </c>
      <c r="BF33" s="368">
        <v>0.21820990000000001</v>
      </c>
      <c r="BG33" s="368">
        <v>0.21683749999999999</v>
      </c>
      <c r="BH33" s="368">
        <v>0.21900169999999999</v>
      </c>
      <c r="BI33" s="368">
        <v>0.22215679999999999</v>
      </c>
      <c r="BJ33" s="368">
        <v>0.23112679999999999</v>
      </c>
      <c r="BK33" s="368">
        <v>0.21201500000000001</v>
      </c>
      <c r="BL33" s="368">
        <v>0.22748579999999999</v>
      </c>
      <c r="BM33" s="368">
        <v>0.2286464</v>
      </c>
      <c r="BN33" s="368">
        <v>0.2355409</v>
      </c>
      <c r="BO33" s="368">
        <v>0.24262</v>
      </c>
      <c r="BP33" s="368">
        <v>0.24195469999999999</v>
      </c>
      <c r="BQ33" s="368">
        <v>0.2372677</v>
      </c>
      <c r="BR33" s="368">
        <v>0.23705309999999999</v>
      </c>
      <c r="BS33" s="368">
        <v>0.2326994</v>
      </c>
      <c r="BT33" s="368">
        <v>0.23266220000000001</v>
      </c>
      <c r="BU33" s="368">
        <v>0.2335449</v>
      </c>
      <c r="BV33" s="368">
        <v>0.24172260000000001</v>
      </c>
    </row>
    <row r="34" spans="1:74" ht="11.1" customHeight="1" x14ac:dyDescent="0.2">
      <c r="A34" s="273" t="s">
        <v>1514</v>
      </c>
      <c r="B34" s="567" t="s">
        <v>1539</v>
      </c>
      <c r="C34" s="357">
        <v>6.1939999999999999E-3</v>
      </c>
      <c r="D34" s="357">
        <v>8.7139999999999995E-3</v>
      </c>
      <c r="E34" s="357">
        <v>9.4520000000000003E-3</v>
      </c>
      <c r="F34" s="357">
        <v>8.4670000000000006E-3</v>
      </c>
      <c r="G34" s="357">
        <v>9.3550000000000005E-3</v>
      </c>
      <c r="H34" s="357">
        <v>1.1833E-2</v>
      </c>
      <c r="I34" s="357">
        <v>1.2968E-2</v>
      </c>
      <c r="J34" s="357">
        <v>1.1483999999999999E-2</v>
      </c>
      <c r="K34" s="357">
        <v>1.4567E-2</v>
      </c>
      <c r="L34" s="357">
        <v>9.7099999999999999E-3</v>
      </c>
      <c r="M34" s="357">
        <v>1.11E-2</v>
      </c>
      <c r="N34" s="357">
        <v>1.2936E-2</v>
      </c>
      <c r="O34" s="357">
        <v>1.2323000000000001E-2</v>
      </c>
      <c r="P34" s="357">
        <v>1.1179E-2</v>
      </c>
      <c r="Q34" s="357">
        <v>1.1129E-2</v>
      </c>
      <c r="R34" s="357">
        <v>1.1833E-2</v>
      </c>
      <c r="S34" s="357">
        <v>9.6450000000000008E-3</v>
      </c>
      <c r="T34" s="357">
        <v>1.2833000000000001E-2</v>
      </c>
      <c r="U34" s="357">
        <v>1.2290000000000001E-2</v>
      </c>
      <c r="V34" s="357">
        <v>1.2258E-2</v>
      </c>
      <c r="W34" s="357">
        <v>1.4367E-2</v>
      </c>
      <c r="X34" s="357">
        <v>1.329E-2</v>
      </c>
      <c r="Y34" s="357">
        <v>1.5067000000000001E-2</v>
      </c>
      <c r="Z34" s="357">
        <v>1.2710000000000001E-2</v>
      </c>
      <c r="AA34" s="357">
        <v>1.2418999999999999E-2</v>
      </c>
      <c r="AB34" s="357">
        <v>1.5036000000000001E-2</v>
      </c>
      <c r="AC34" s="357">
        <v>1.5193999999999999E-2</v>
      </c>
      <c r="AD34" s="357">
        <v>9.3329999999999993E-3</v>
      </c>
      <c r="AE34" s="357">
        <v>1.3032E-2</v>
      </c>
      <c r="AF34" s="357">
        <v>1.8866999999999998E-2</v>
      </c>
      <c r="AG34" s="357">
        <v>7.5810000000000001E-3</v>
      </c>
      <c r="AH34" s="357">
        <v>1.7548000000000001E-2</v>
      </c>
      <c r="AI34" s="357">
        <v>1.2167000000000001E-2</v>
      </c>
      <c r="AJ34" s="357">
        <v>9.0969999999999992E-3</v>
      </c>
      <c r="AK34" s="357">
        <v>7.1329999999999996E-3</v>
      </c>
      <c r="AL34" s="357">
        <v>6.613E-3</v>
      </c>
      <c r="AM34" s="357">
        <v>7.097E-3</v>
      </c>
      <c r="AN34" s="357">
        <v>6.1720000000000004E-3</v>
      </c>
      <c r="AO34" s="357">
        <v>8.4840000000000002E-3</v>
      </c>
      <c r="AP34" s="357">
        <v>5.6670000000000002E-3</v>
      </c>
      <c r="AQ34" s="357">
        <v>9.2259999999999998E-3</v>
      </c>
      <c r="AR34" s="357">
        <v>1.2167000000000001E-2</v>
      </c>
      <c r="AS34" s="357">
        <v>1.4612999999999999E-2</v>
      </c>
      <c r="AT34" s="357">
        <v>1.2581E-2</v>
      </c>
      <c r="AU34" s="357">
        <v>1.3332999999999999E-2</v>
      </c>
      <c r="AV34" s="357">
        <v>1.4999999999999999E-2</v>
      </c>
      <c r="AW34" s="357">
        <v>1.4633E-2</v>
      </c>
      <c r="AX34" s="357">
        <v>1.2161E-2</v>
      </c>
      <c r="AY34" s="912">
        <v>1.3129E-2</v>
      </c>
      <c r="AZ34" s="912">
        <v>1.1320999999999999E-2</v>
      </c>
      <c r="BA34" s="912">
        <v>1.1504800000000001E-2</v>
      </c>
      <c r="BB34" s="912">
        <v>8.9031800000000001E-3</v>
      </c>
      <c r="BC34" s="368">
        <v>1.0616799999999999E-2</v>
      </c>
      <c r="BD34" s="368">
        <v>1.46149E-2</v>
      </c>
      <c r="BE34" s="368">
        <v>1.14915E-2</v>
      </c>
      <c r="BF34" s="368">
        <v>1.41277E-2</v>
      </c>
      <c r="BG34" s="368">
        <v>1.3288400000000001E-2</v>
      </c>
      <c r="BH34" s="368">
        <v>1.24621E-2</v>
      </c>
      <c r="BI34" s="368">
        <v>1.22776E-2</v>
      </c>
      <c r="BJ34" s="368">
        <v>1.04946E-2</v>
      </c>
      <c r="BK34" s="368">
        <v>1.09826E-2</v>
      </c>
      <c r="BL34" s="368">
        <v>1.06283E-2</v>
      </c>
      <c r="BM34" s="368">
        <v>1.15312E-2</v>
      </c>
      <c r="BN34" s="368">
        <v>8.9141199999999993E-3</v>
      </c>
      <c r="BO34" s="368">
        <v>1.0621500000000001E-2</v>
      </c>
      <c r="BP34" s="368">
        <v>1.46169E-2</v>
      </c>
      <c r="BQ34" s="368">
        <v>1.14923E-2</v>
      </c>
      <c r="BR34" s="368">
        <v>1.4128E-2</v>
      </c>
      <c r="BS34" s="368">
        <v>1.3288599999999999E-2</v>
      </c>
      <c r="BT34" s="368">
        <v>1.24622E-2</v>
      </c>
      <c r="BU34" s="368">
        <v>1.22776E-2</v>
      </c>
      <c r="BV34" s="368">
        <v>1.04946E-2</v>
      </c>
    </row>
    <row r="35" spans="1:74" s="33" customFormat="1" ht="11.1" customHeight="1" x14ac:dyDescent="0.2">
      <c r="A35" s="273" t="s">
        <v>1520</v>
      </c>
      <c r="B35" s="562" t="s">
        <v>1543</v>
      </c>
      <c r="C35" s="357">
        <v>2.270677E-3</v>
      </c>
      <c r="D35" s="357">
        <v>5.5821430000000003E-3</v>
      </c>
      <c r="E35" s="357">
        <v>5.9747419999999999E-3</v>
      </c>
      <c r="F35" s="357">
        <v>5.6461999999999997E-3</v>
      </c>
      <c r="G35" s="357">
        <v>3.5088060000000002E-3</v>
      </c>
      <c r="H35" s="357">
        <v>4.5335669999999996E-3</v>
      </c>
      <c r="I35" s="357">
        <v>4.411E-3</v>
      </c>
      <c r="J35" s="357">
        <v>4.6341610000000004E-3</v>
      </c>
      <c r="K35" s="357">
        <v>3.722267E-3</v>
      </c>
      <c r="L35" s="357">
        <v>5.5714190000000002E-3</v>
      </c>
      <c r="M35" s="357">
        <v>8.2599330000000006E-3</v>
      </c>
      <c r="N35" s="357">
        <v>7.9609350000000006E-3</v>
      </c>
      <c r="O35" s="357">
        <v>5.7828710000000002E-3</v>
      </c>
      <c r="P35" s="357">
        <v>8.0983570000000005E-3</v>
      </c>
      <c r="Q35" s="357">
        <v>8.9312899999999997E-3</v>
      </c>
      <c r="R35" s="357">
        <v>1.3684333E-2</v>
      </c>
      <c r="S35" s="357">
        <v>1.2153226E-2</v>
      </c>
      <c r="T35" s="357">
        <v>1.3048933E-2</v>
      </c>
      <c r="U35" s="357">
        <v>1.4145E-2</v>
      </c>
      <c r="V35" s="357">
        <v>1.5154645E-2</v>
      </c>
      <c r="W35" s="357">
        <v>1.5016233E-2</v>
      </c>
      <c r="X35" s="357">
        <v>1.5386323E-2</v>
      </c>
      <c r="Y35" s="357">
        <v>1.4581133E-2</v>
      </c>
      <c r="Z35" s="357">
        <v>2.0024935000000001E-2</v>
      </c>
      <c r="AA35" s="357">
        <v>2.0068032E-2</v>
      </c>
      <c r="AB35" s="357">
        <v>1.5123071E-2</v>
      </c>
      <c r="AC35" s="357">
        <v>1.9670903E-2</v>
      </c>
      <c r="AD35" s="357">
        <v>1.6786200000000001E-2</v>
      </c>
      <c r="AE35" s="357">
        <v>2.0577967999999999E-2</v>
      </c>
      <c r="AF35" s="357">
        <v>1.8938799999999999E-2</v>
      </c>
      <c r="AG35" s="357">
        <v>2.0268548000000001E-2</v>
      </c>
      <c r="AH35" s="357">
        <v>1.3317064999999999E-2</v>
      </c>
      <c r="AI35" s="357">
        <v>2.1412567E-2</v>
      </c>
      <c r="AJ35" s="357">
        <v>2.1420871000000001E-2</v>
      </c>
      <c r="AK35" s="357">
        <v>2.0753500000000001E-2</v>
      </c>
      <c r="AL35" s="357">
        <v>2.5512E-2</v>
      </c>
      <c r="AM35" s="357">
        <v>2.0718387000000001E-2</v>
      </c>
      <c r="AN35" s="357">
        <v>2.0127828E-2</v>
      </c>
      <c r="AO35" s="357">
        <v>1.9084160999999999E-2</v>
      </c>
      <c r="AP35" s="357">
        <v>2.1885567000000002E-2</v>
      </c>
      <c r="AQ35" s="357">
        <v>1.4270097000000001E-2</v>
      </c>
      <c r="AR35" s="357">
        <v>1.9757199999999999E-2</v>
      </c>
      <c r="AS35" s="357">
        <v>2.0629709999999999E-2</v>
      </c>
      <c r="AT35" s="357">
        <v>1.7776710000000001E-2</v>
      </c>
      <c r="AU35" s="357">
        <v>2.29958E-2</v>
      </c>
      <c r="AV35" s="357">
        <v>2.4350225999999999E-2</v>
      </c>
      <c r="AW35" s="357">
        <v>3.2765133000000002E-2</v>
      </c>
      <c r="AX35" s="357">
        <v>1.7300065E-2</v>
      </c>
      <c r="AY35" s="912">
        <v>2.4630289999999999E-2</v>
      </c>
      <c r="AZ35" s="912">
        <v>3.6900000000000002E-2</v>
      </c>
      <c r="BA35" s="912">
        <v>4.1931099999999999E-2</v>
      </c>
      <c r="BB35" s="912">
        <v>4.5314800000000002E-2</v>
      </c>
      <c r="BC35" s="368">
        <v>4.6880400000000003E-2</v>
      </c>
      <c r="BD35" s="368">
        <v>4.8560699999999998E-2</v>
      </c>
      <c r="BE35" s="368">
        <v>4.9061100000000003E-2</v>
      </c>
      <c r="BF35" s="368">
        <v>4.9194000000000002E-2</v>
      </c>
      <c r="BG35" s="368">
        <v>4.9737900000000002E-2</v>
      </c>
      <c r="BH35" s="368">
        <v>5.0154400000000002E-2</v>
      </c>
      <c r="BI35" s="368">
        <v>5.1941399999999999E-2</v>
      </c>
      <c r="BJ35" s="368">
        <v>5.3138900000000003E-2</v>
      </c>
      <c r="BK35" s="368">
        <v>5.49252E-2</v>
      </c>
      <c r="BL35" s="368">
        <v>5.5965599999999997E-2</v>
      </c>
      <c r="BM35" s="368">
        <v>5.6721300000000002E-2</v>
      </c>
      <c r="BN35" s="368">
        <v>5.7503199999999997E-2</v>
      </c>
      <c r="BO35" s="368">
        <v>5.77219E-2</v>
      </c>
      <c r="BP35" s="368">
        <v>5.8668400000000002E-2</v>
      </c>
      <c r="BQ35" s="368">
        <v>6.0398100000000003E-2</v>
      </c>
      <c r="BR35" s="368">
        <v>6.0252500000000001E-2</v>
      </c>
      <c r="BS35" s="368">
        <v>6.0335699999999999E-2</v>
      </c>
      <c r="BT35" s="368">
        <v>6.0474100000000003E-2</v>
      </c>
      <c r="BU35" s="368">
        <v>6.1973E-2</v>
      </c>
      <c r="BV35" s="368">
        <v>6.2989500000000004E-2</v>
      </c>
    </row>
    <row r="36" spans="1:74" ht="11.1" customHeight="1" x14ac:dyDescent="0.2">
      <c r="A36" s="273"/>
      <c r="B36" s="56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912"/>
      <c r="AZ36" s="912"/>
      <c r="BA36" s="912"/>
      <c r="BB36" s="912"/>
      <c r="BC36" s="368"/>
      <c r="BD36" s="368"/>
      <c r="BE36" s="368"/>
      <c r="BF36" s="368"/>
      <c r="BG36" s="368"/>
      <c r="BH36" s="368"/>
      <c r="BI36" s="368"/>
      <c r="BJ36" s="368"/>
      <c r="BK36" s="368"/>
      <c r="BL36" s="368"/>
      <c r="BM36" s="368"/>
      <c r="BN36" s="368"/>
      <c r="BO36" s="368"/>
      <c r="BP36" s="368"/>
      <c r="BQ36" s="368"/>
      <c r="BR36" s="368"/>
      <c r="BS36" s="368"/>
      <c r="BT36" s="368"/>
      <c r="BU36" s="368"/>
      <c r="BV36" s="368"/>
    </row>
    <row r="37" spans="1:74" s="281" customFormat="1" ht="11.1" customHeight="1" x14ac:dyDescent="0.2">
      <c r="A37" s="565" t="s">
        <v>243</v>
      </c>
      <c r="B37" s="561" t="s">
        <v>1521</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9.1198340000000009</v>
      </c>
      <c r="AS37" s="103">
        <v>9.296856</v>
      </c>
      <c r="AT37" s="103">
        <v>9.2577180000000006</v>
      </c>
      <c r="AU37" s="103">
        <v>8.9936900000000009</v>
      </c>
      <c r="AV37" s="103">
        <v>9.0681530000000006</v>
      </c>
      <c r="AW37" s="103">
        <v>8.8081160000000001</v>
      </c>
      <c r="AX37" s="103">
        <v>8.7944530000000007</v>
      </c>
      <c r="AY37" s="930">
        <v>8.4827619999999992</v>
      </c>
      <c r="AZ37" s="930">
        <v>8.681438</v>
      </c>
      <c r="BA37" s="930">
        <v>8.8250645160999994</v>
      </c>
      <c r="BB37" s="930">
        <v>9.0187117333</v>
      </c>
      <c r="BC37" s="576">
        <v>9.2687639999999991</v>
      </c>
      <c r="BD37" s="576">
        <v>9.272589</v>
      </c>
      <c r="BE37" s="576">
        <v>9.1791330000000002</v>
      </c>
      <c r="BF37" s="576">
        <v>9.2603670000000005</v>
      </c>
      <c r="BG37" s="576">
        <v>8.9129120000000004</v>
      </c>
      <c r="BH37" s="576">
        <v>8.9124289999999995</v>
      </c>
      <c r="BI37" s="576">
        <v>8.7899639999999994</v>
      </c>
      <c r="BJ37" s="576">
        <v>8.7191379999999992</v>
      </c>
      <c r="BK37" s="576">
        <v>8.3114679999999996</v>
      </c>
      <c r="BL37" s="576">
        <v>8.5803999999999991</v>
      </c>
      <c r="BM37" s="576">
        <v>8.8972409999999993</v>
      </c>
      <c r="BN37" s="576">
        <v>8.9198430000000002</v>
      </c>
      <c r="BO37" s="576">
        <v>9.1500470000000007</v>
      </c>
      <c r="BP37" s="576">
        <v>9.1905520000000003</v>
      </c>
      <c r="BQ37" s="576">
        <v>9.0916309999999996</v>
      </c>
      <c r="BR37" s="576">
        <v>9.1395490000000006</v>
      </c>
      <c r="BS37" s="576">
        <v>8.7986660000000008</v>
      </c>
      <c r="BT37" s="576">
        <v>8.8119680000000002</v>
      </c>
      <c r="BU37" s="576">
        <v>8.7328410000000005</v>
      </c>
      <c r="BV37" s="576">
        <v>8.6773120000000006</v>
      </c>
    </row>
    <row r="38" spans="1:74" ht="11.1" customHeight="1" x14ac:dyDescent="0.2">
      <c r="A38" s="273" t="s">
        <v>1550</v>
      </c>
      <c r="B38" s="562" t="s">
        <v>1522</v>
      </c>
      <c r="C38" s="357">
        <v>6.9659026128999999</v>
      </c>
      <c r="D38" s="357">
        <v>7.0352443570999998</v>
      </c>
      <c r="E38" s="357">
        <v>7.6576356129000001</v>
      </c>
      <c r="F38" s="357">
        <v>7.9658761333000001</v>
      </c>
      <c r="G38" s="357">
        <v>8.1246909355000003</v>
      </c>
      <c r="H38" s="357">
        <v>8.3933548333000001</v>
      </c>
      <c r="I38" s="357">
        <v>8.3328604516000002</v>
      </c>
      <c r="J38" s="357">
        <v>8.2479813548000003</v>
      </c>
      <c r="K38" s="357">
        <v>8.0198947999999994</v>
      </c>
      <c r="L38" s="357">
        <v>8.0515396452000001</v>
      </c>
      <c r="M38" s="357">
        <v>8.0625132666999999</v>
      </c>
      <c r="N38" s="357">
        <v>7.9576078065000004</v>
      </c>
      <c r="O38" s="357">
        <v>7.2218092258000004</v>
      </c>
      <c r="P38" s="357">
        <v>7.7845814286000001</v>
      </c>
      <c r="Q38" s="357">
        <v>8.0790455161000008</v>
      </c>
      <c r="R38" s="357">
        <v>7.9072709666999996</v>
      </c>
      <c r="S38" s="357">
        <v>8.1820404838999998</v>
      </c>
      <c r="T38" s="357">
        <v>8.1094875332999994</v>
      </c>
      <c r="U38" s="357">
        <v>7.9060714193999999</v>
      </c>
      <c r="V38" s="357">
        <v>8.1560213548</v>
      </c>
      <c r="W38" s="357">
        <v>7.9500885666999999</v>
      </c>
      <c r="X38" s="357">
        <v>7.8574542257999997</v>
      </c>
      <c r="Y38" s="357">
        <v>7.8835401333000004</v>
      </c>
      <c r="Z38" s="357">
        <v>7.7021191612999997</v>
      </c>
      <c r="AA38" s="357">
        <v>7.4110423548000002</v>
      </c>
      <c r="AB38" s="357">
        <v>7.8240577143000003</v>
      </c>
      <c r="AC38" s="357">
        <v>8.1381048709999995</v>
      </c>
      <c r="AD38" s="357">
        <v>8.0403854999999993</v>
      </c>
      <c r="AE38" s="357">
        <v>8.1379274515999995</v>
      </c>
      <c r="AF38" s="357">
        <v>8.3914656332999993</v>
      </c>
      <c r="AG38" s="357">
        <v>8.0566328709999997</v>
      </c>
      <c r="AH38" s="357">
        <v>8.2689053547999993</v>
      </c>
      <c r="AI38" s="357">
        <v>7.9349219333000001</v>
      </c>
      <c r="AJ38" s="357">
        <v>8.1309115805999994</v>
      </c>
      <c r="AK38" s="357">
        <v>7.9675802666999997</v>
      </c>
      <c r="AL38" s="357">
        <v>7.8889029355</v>
      </c>
      <c r="AM38" s="357">
        <v>7.4059093871000004</v>
      </c>
      <c r="AN38" s="357">
        <v>7.6940014137999997</v>
      </c>
      <c r="AO38" s="357">
        <v>7.9778440968000002</v>
      </c>
      <c r="AP38" s="357">
        <v>7.9667929666999999</v>
      </c>
      <c r="AQ38" s="357">
        <v>8.4009940645000007</v>
      </c>
      <c r="AR38" s="357">
        <v>8.1958754999999996</v>
      </c>
      <c r="AS38" s="357">
        <v>8.3342953870999992</v>
      </c>
      <c r="AT38" s="357">
        <v>8.2988322580999991</v>
      </c>
      <c r="AU38" s="357">
        <v>8.0616678999999998</v>
      </c>
      <c r="AV38" s="357">
        <v>8.0789600000000004</v>
      </c>
      <c r="AW38" s="357">
        <v>7.8689287666999999</v>
      </c>
      <c r="AX38" s="357">
        <v>7.8792412258000004</v>
      </c>
      <c r="AY38" s="912">
        <v>7.5971130968000002</v>
      </c>
      <c r="AZ38" s="912">
        <v>7.7715920000000001</v>
      </c>
      <c r="BA38" s="912">
        <v>7.8855070967999996</v>
      </c>
      <c r="BB38" s="912">
        <v>8.0735207938000002</v>
      </c>
      <c r="BC38" s="368">
        <v>8.3190939999999998</v>
      </c>
      <c r="BD38" s="368">
        <v>8.3189759999999993</v>
      </c>
      <c r="BE38" s="368">
        <v>8.2375360000000004</v>
      </c>
      <c r="BF38" s="368">
        <v>8.3080250000000007</v>
      </c>
      <c r="BG38" s="368">
        <v>8.0014339999999997</v>
      </c>
      <c r="BH38" s="368">
        <v>7.9716620000000002</v>
      </c>
      <c r="BI38" s="368">
        <v>7.8552869999999997</v>
      </c>
      <c r="BJ38" s="368">
        <v>7.8090900000000003</v>
      </c>
      <c r="BK38" s="368">
        <v>7.4485340000000004</v>
      </c>
      <c r="BL38" s="368">
        <v>7.7007009999999996</v>
      </c>
      <c r="BM38" s="368">
        <v>7.9851960000000002</v>
      </c>
      <c r="BN38" s="368">
        <v>8.0221389999999992</v>
      </c>
      <c r="BO38" s="368">
        <v>8.1909050000000008</v>
      </c>
      <c r="BP38" s="368">
        <v>8.234083</v>
      </c>
      <c r="BQ38" s="368">
        <v>8.1512729999999998</v>
      </c>
      <c r="BR38" s="368">
        <v>8.1945359999999994</v>
      </c>
      <c r="BS38" s="368">
        <v>7.8941699999999999</v>
      </c>
      <c r="BT38" s="368">
        <v>7.8766189999999998</v>
      </c>
      <c r="BU38" s="368">
        <v>7.7986209999999998</v>
      </c>
      <c r="BV38" s="368">
        <v>7.7666789999999999</v>
      </c>
    </row>
    <row r="39" spans="1:74" ht="11.1" customHeight="1" x14ac:dyDescent="0.2">
      <c r="A39" s="273" t="s">
        <v>511</v>
      </c>
      <c r="B39" s="562" t="s">
        <v>1136</v>
      </c>
      <c r="C39" s="357">
        <v>0.75742238709999998</v>
      </c>
      <c r="D39" s="357">
        <v>0.78833064285999999</v>
      </c>
      <c r="E39" s="357">
        <v>0.89551938710000001</v>
      </c>
      <c r="F39" s="357">
        <v>0.87350386667000002</v>
      </c>
      <c r="G39" s="357">
        <v>0.95608406452000005</v>
      </c>
      <c r="H39" s="357">
        <v>0.96831116666999995</v>
      </c>
      <c r="I39" s="357">
        <v>0.96420154839000005</v>
      </c>
      <c r="J39" s="357">
        <v>0.93434364516000001</v>
      </c>
      <c r="K39" s="357">
        <v>0.91256519999999997</v>
      </c>
      <c r="L39" s="357">
        <v>0.97539735484000001</v>
      </c>
      <c r="M39" s="357">
        <v>0.95856473333000003</v>
      </c>
      <c r="N39" s="357">
        <v>0.92180819354999999</v>
      </c>
      <c r="O39" s="357">
        <v>0.84006377419</v>
      </c>
      <c r="P39" s="357">
        <v>0.86559457142999996</v>
      </c>
      <c r="Q39" s="357">
        <v>0.92607948387000005</v>
      </c>
      <c r="R39" s="357">
        <v>0.89147103333</v>
      </c>
      <c r="S39" s="357">
        <v>0.93706951613</v>
      </c>
      <c r="T39" s="357">
        <v>0.96562546667000004</v>
      </c>
      <c r="U39" s="357">
        <v>0.90549058064999999</v>
      </c>
      <c r="V39" s="357">
        <v>0.95934264516000001</v>
      </c>
      <c r="W39" s="357">
        <v>0.89654643332999995</v>
      </c>
      <c r="X39" s="357">
        <v>0.94934277419000002</v>
      </c>
      <c r="Y39" s="357">
        <v>0.94329686667000001</v>
      </c>
      <c r="Z39" s="357">
        <v>0.89379283871000004</v>
      </c>
      <c r="AA39" s="357">
        <v>0.87998364516000005</v>
      </c>
      <c r="AB39" s="357">
        <v>0.87084528570999997</v>
      </c>
      <c r="AC39" s="357">
        <v>0.93882412903000001</v>
      </c>
      <c r="AD39" s="357">
        <v>0.90368850000000001</v>
      </c>
      <c r="AE39" s="357">
        <v>0.94195754839000001</v>
      </c>
      <c r="AF39" s="357">
        <v>0.97425336666999995</v>
      </c>
      <c r="AG39" s="357">
        <v>0.92237512902999996</v>
      </c>
      <c r="AH39" s="357">
        <v>0.97558164516000001</v>
      </c>
      <c r="AI39" s="357">
        <v>0.90817806667000001</v>
      </c>
      <c r="AJ39" s="357">
        <v>0.96893541935000005</v>
      </c>
      <c r="AK39" s="357">
        <v>0.94225973333000002</v>
      </c>
      <c r="AL39" s="357">
        <v>0.90696606451999995</v>
      </c>
      <c r="AM39" s="357">
        <v>0.83176261289999998</v>
      </c>
      <c r="AN39" s="357">
        <v>0.90697158620999996</v>
      </c>
      <c r="AO39" s="357">
        <v>0.90953290323000002</v>
      </c>
      <c r="AP39" s="357">
        <v>0.86437003332999995</v>
      </c>
      <c r="AQ39" s="357">
        <v>0.99499893547999996</v>
      </c>
      <c r="AR39" s="357">
        <v>0.92395850000000002</v>
      </c>
      <c r="AS39" s="357">
        <v>0.96256061289999995</v>
      </c>
      <c r="AT39" s="357">
        <v>0.95888574193999998</v>
      </c>
      <c r="AU39" s="357">
        <v>0.93202209999999996</v>
      </c>
      <c r="AV39" s="357">
        <v>0.98919299999999999</v>
      </c>
      <c r="AW39" s="357">
        <v>0.93918723332999998</v>
      </c>
      <c r="AX39" s="357">
        <v>0.91521177418999999</v>
      </c>
      <c r="AY39" s="912">
        <v>0.88564890323000001</v>
      </c>
      <c r="AZ39" s="912">
        <v>0.90984600000000004</v>
      </c>
      <c r="BA39" s="912">
        <v>0.93955741935000003</v>
      </c>
      <c r="BB39" s="912">
        <v>0.94519093955</v>
      </c>
      <c r="BC39" s="368">
        <v>0.94967049999999997</v>
      </c>
      <c r="BD39" s="368">
        <v>0.95361359999999995</v>
      </c>
      <c r="BE39" s="368">
        <v>0.94159729999999997</v>
      </c>
      <c r="BF39" s="368">
        <v>0.95234189999999996</v>
      </c>
      <c r="BG39" s="368">
        <v>0.91147789999999995</v>
      </c>
      <c r="BH39" s="368">
        <v>0.94076689999999996</v>
      </c>
      <c r="BI39" s="368">
        <v>0.93467739999999999</v>
      </c>
      <c r="BJ39" s="368">
        <v>0.91004830000000003</v>
      </c>
      <c r="BK39" s="368">
        <v>0.86293390000000003</v>
      </c>
      <c r="BL39" s="368">
        <v>0.87969920000000001</v>
      </c>
      <c r="BM39" s="368">
        <v>0.91204459999999998</v>
      </c>
      <c r="BN39" s="368">
        <v>0.89770479999999997</v>
      </c>
      <c r="BO39" s="368">
        <v>0.9591421</v>
      </c>
      <c r="BP39" s="368">
        <v>0.95646909999999996</v>
      </c>
      <c r="BQ39" s="368">
        <v>0.94035849999999999</v>
      </c>
      <c r="BR39" s="368">
        <v>0.94501290000000004</v>
      </c>
      <c r="BS39" s="368">
        <v>0.90449559999999996</v>
      </c>
      <c r="BT39" s="368">
        <v>0.93534890000000004</v>
      </c>
      <c r="BU39" s="368">
        <v>0.93422019999999995</v>
      </c>
      <c r="BV39" s="368">
        <v>0.9106322</v>
      </c>
    </row>
    <row r="40" spans="1:74" s="281" customFormat="1" ht="11.1" customHeight="1" x14ac:dyDescent="0.2">
      <c r="A40" s="273"/>
      <c r="B40" s="562"/>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30"/>
      <c r="AZ40" s="930"/>
      <c r="BA40" s="930"/>
      <c r="BB40" s="930"/>
      <c r="BC40" s="576"/>
      <c r="BD40" s="576"/>
      <c r="BE40" s="576"/>
      <c r="BF40" s="576"/>
      <c r="BG40" s="576"/>
      <c r="BH40" s="576"/>
      <c r="BI40" s="576"/>
      <c r="BJ40" s="576"/>
      <c r="BK40" s="576"/>
      <c r="BL40" s="576"/>
      <c r="BM40" s="576"/>
      <c r="BN40" s="576"/>
      <c r="BO40" s="576"/>
      <c r="BP40" s="576"/>
      <c r="BQ40" s="576"/>
      <c r="BR40" s="576"/>
      <c r="BS40" s="576"/>
      <c r="BT40" s="576"/>
      <c r="BU40" s="576"/>
      <c r="BV40" s="576"/>
    </row>
    <row r="41" spans="1:74" ht="11.1" customHeight="1" x14ac:dyDescent="0.2">
      <c r="A41" s="565" t="s">
        <v>1523</v>
      </c>
      <c r="B41" s="561" t="s">
        <v>1565</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4.3704992899999997</v>
      </c>
      <c r="AW41" s="103">
        <v>3.9987103340000001</v>
      </c>
      <c r="AX41" s="103">
        <v>4.0157207420000001</v>
      </c>
      <c r="AY41" s="930">
        <v>4.2345587419999999</v>
      </c>
      <c r="AZ41" s="930">
        <v>4.2100429999999998</v>
      </c>
      <c r="BA41" s="930">
        <v>4.0284655031999996</v>
      </c>
      <c r="BB41" s="930">
        <v>3.9778688333000001</v>
      </c>
      <c r="BC41" s="576">
        <v>4.070443</v>
      </c>
      <c r="BD41" s="576">
        <v>4.1052590000000002</v>
      </c>
      <c r="BE41" s="576">
        <v>3.9569000000000001</v>
      </c>
      <c r="BF41" s="576">
        <v>4.0717739999999996</v>
      </c>
      <c r="BG41" s="576">
        <v>4.1566679999999998</v>
      </c>
      <c r="BH41" s="576">
        <v>4.3097390000000004</v>
      </c>
      <c r="BI41" s="576">
        <v>4.0068650000000003</v>
      </c>
      <c r="BJ41" s="576">
        <v>4.0723469999999997</v>
      </c>
      <c r="BK41" s="576">
        <v>4.1487270000000001</v>
      </c>
      <c r="BL41" s="576">
        <v>4.2264020000000002</v>
      </c>
      <c r="BM41" s="576">
        <v>4.1832070000000003</v>
      </c>
      <c r="BN41" s="576">
        <v>4.1136809999999997</v>
      </c>
      <c r="BO41" s="576">
        <v>4.0175429999999999</v>
      </c>
      <c r="BP41" s="576">
        <v>4.1064600000000002</v>
      </c>
      <c r="BQ41" s="576">
        <v>4.0105069999999996</v>
      </c>
      <c r="BR41" s="576">
        <v>4.0531949999999997</v>
      </c>
      <c r="BS41" s="576">
        <v>4.1400639999999997</v>
      </c>
      <c r="BT41" s="576">
        <v>4.2162689999999996</v>
      </c>
      <c r="BU41" s="576">
        <v>4.0644140000000002</v>
      </c>
      <c r="BV41" s="576">
        <v>4.0499689999999999</v>
      </c>
    </row>
    <row r="42" spans="1:74" s="241" customFormat="1" ht="11.1" customHeight="1" x14ac:dyDescent="0.2">
      <c r="A42" s="273" t="s">
        <v>245</v>
      </c>
      <c r="B42" s="835" t="s">
        <v>1130</v>
      </c>
      <c r="C42" s="357">
        <v>3.9364659999999998</v>
      </c>
      <c r="D42" s="357">
        <v>3.9684219999999999</v>
      </c>
      <c r="E42" s="357">
        <v>4.0771480000000002</v>
      </c>
      <c r="F42" s="357">
        <v>4.0483609999999999</v>
      </c>
      <c r="G42" s="357">
        <v>3.90015</v>
      </c>
      <c r="H42" s="357">
        <v>3.9457260000000001</v>
      </c>
      <c r="I42" s="357">
        <v>3.674569</v>
      </c>
      <c r="J42" s="357">
        <v>3.9843839999999999</v>
      </c>
      <c r="K42" s="357">
        <v>4.0319989999999999</v>
      </c>
      <c r="L42" s="357">
        <v>3.9673919999999998</v>
      </c>
      <c r="M42" s="357">
        <v>4.1903800000000002</v>
      </c>
      <c r="N42" s="357">
        <v>3.9501110000000001</v>
      </c>
      <c r="O42" s="357">
        <v>4.1287419999999999</v>
      </c>
      <c r="P42" s="357">
        <v>4.3648769999999999</v>
      </c>
      <c r="Q42" s="357">
        <v>4.1832260000000003</v>
      </c>
      <c r="R42" s="357">
        <v>3.9756010000000002</v>
      </c>
      <c r="S42" s="357">
        <v>3.8757510000000002</v>
      </c>
      <c r="T42" s="357">
        <v>4.0492489999999997</v>
      </c>
      <c r="U42" s="357">
        <v>3.72153</v>
      </c>
      <c r="V42" s="357">
        <v>3.9404870000000001</v>
      </c>
      <c r="W42" s="357">
        <v>4.0874629999999996</v>
      </c>
      <c r="X42" s="357">
        <v>4.1628230000000004</v>
      </c>
      <c r="Y42" s="357">
        <v>4.0594900000000003</v>
      </c>
      <c r="Z42" s="357">
        <v>3.7927200000000001</v>
      </c>
      <c r="AA42" s="357">
        <v>3.9668009999999998</v>
      </c>
      <c r="AB42" s="357">
        <v>3.9985900000000001</v>
      </c>
      <c r="AC42" s="357">
        <v>4.11348</v>
      </c>
      <c r="AD42" s="357">
        <v>3.878568</v>
      </c>
      <c r="AE42" s="357">
        <v>3.9190770000000001</v>
      </c>
      <c r="AF42" s="357">
        <v>3.9775459999999998</v>
      </c>
      <c r="AG42" s="357">
        <v>3.5832959999999998</v>
      </c>
      <c r="AH42" s="357">
        <v>4.0520769999999997</v>
      </c>
      <c r="AI42" s="357">
        <v>3.8577789999999998</v>
      </c>
      <c r="AJ42" s="357">
        <v>4.0606920000000004</v>
      </c>
      <c r="AK42" s="357">
        <v>3.9502809999999999</v>
      </c>
      <c r="AL42" s="357">
        <v>3.6433080000000002</v>
      </c>
      <c r="AM42" s="357">
        <v>3.8695349999999999</v>
      </c>
      <c r="AN42" s="357">
        <v>3.9193899999999999</v>
      </c>
      <c r="AO42" s="357">
        <v>3.6736089999999999</v>
      </c>
      <c r="AP42" s="357">
        <v>3.8005640000000001</v>
      </c>
      <c r="AQ42" s="357">
        <v>3.778975</v>
      </c>
      <c r="AR42" s="357">
        <v>3.5942020000000001</v>
      </c>
      <c r="AS42" s="357">
        <v>3.69278</v>
      </c>
      <c r="AT42" s="357">
        <v>3.8749790000000002</v>
      </c>
      <c r="AU42" s="357">
        <v>3.712313</v>
      </c>
      <c r="AV42" s="357">
        <v>4.0590669999999998</v>
      </c>
      <c r="AW42" s="357">
        <v>3.6757529999999998</v>
      </c>
      <c r="AX42" s="357">
        <v>3.7265619999999999</v>
      </c>
      <c r="AY42" s="912">
        <v>4.0643890000000003</v>
      </c>
      <c r="AZ42" s="912">
        <v>3.9966400000000002</v>
      </c>
      <c r="BA42" s="912">
        <v>3.8286129031999998</v>
      </c>
      <c r="BB42" s="912">
        <v>3.7551503333</v>
      </c>
      <c r="BC42" s="368">
        <v>3.813186</v>
      </c>
      <c r="BD42" s="368">
        <v>3.8271519999999999</v>
      </c>
      <c r="BE42" s="368">
        <v>3.6767569999999998</v>
      </c>
      <c r="BF42" s="368">
        <v>3.7894679999999998</v>
      </c>
      <c r="BG42" s="368">
        <v>3.8797890000000002</v>
      </c>
      <c r="BH42" s="368">
        <v>4.0249050000000004</v>
      </c>
      <c r="BI42" s="368">
        <v>3.7202519999999999</v>
      </c>
      <c r="BJ42" s="368">
        <v>3.777479</v>
      </c>
      <c r="BK42" s="368">
        <v>3.9057789999999999</v>
      </c>
      <c r="BL42" s="368">
        <v>3.9554659999999999</v>
      </c>
      <c r="BM42" s="368">
        <v>3.8996309999999998</v>
      </c>
      <c r="BN42" s="368">
        <v>3.8234240000000002</v>
      </c>
      <c r="BO42" s="368">
        <v>3.7095220000000002</v>
      </c>
      <c r="BP42" s="368">
        <v>3.7966000000000002</v>
      </c>
      <c r="BQ42" s="368">
        <v>3.7065380000000001</v>
      </c>
      <c r="BR42" s="368">
        <v>3.749933</v>
      </c>
      <c r="BS42" s="368">
        <v>3.844522</v>
      </c>
      <c r="BT42" s="368">
        <v>3.9204910000000002</v>
      </c>
      <c r="BU42" s="368">
        <v>3.7719260000000001</v>
      </c>
      <c r="BV42" s="368">
        <v>3.7499199999999999</v>
      </c>
    </row>
    <row r="43" spans="1:74" s="241" customFormat="1" ht="11.1" customHeight="1" x14ac:dyDescent="0.2">
      <c r="A43" s="273" t="s">
        <v>1551</v>
      </c>
      <c r="B43" s="836" t="s">
        <v>1524</v>
      </c>
      <c r="C43" s="357">
        <v>3.8849490000000002</v>
      </c>
      <c r="D43" s="357">
        <v>3.9156719999999998</v>
      </c>
      <c r="E43" s="357">
        <v>4.0169860000000002</v>
      </c>
      <c r="F43" s="357">
        <v>3.9835609999999999</v>
      </c>
      <c r="G43" s="357">
        <v>3.8412790000000001</v>
      </c>
      <c r="H43" s="357">
        <v>3.88456</v>
      </c>
      <c r="I43" s="357">
        <v>3.6157620000000001</v>
      </c>
      <c r="J43" s="357">
        <v>3.9258030000000002</v>
      </c>
      <c r="K43" s="357">
        <v>3.9670320000000001</v>
      </c>
      <c r="L43" s="357">
        <v>3.9144559999999999</v>
      </c>
      <c r="M43" s="357">
        <v>4.1359130000000004</v>
      </c>
      <c r="N43" s="357">
        <v>3.8944329999999998</v>
      </c>
      <c r="O43" s="357">
        <v>4.0772250000000003</v>
      </c>
      <c r="P43" s="357">
        <v>4.310162</v>
      </c>
      <c r="Q43" s="357">
        <v>4.1238070000000002</v>
      </c>
      <c r="R43" s="357">
        <v>3.9159009999999999</v>
      </c>
      <c r="S43" s="357">
        <v>3.8174610000000002</v>
      </c>
      <c r="T43" s="357">
        <v>3.9904489999999999</v>
      </c>
      <c r="U43" s="357">
        <v>3.6653039999999999</v>
      </c>
      <c r="V43" s="357">
        <v>3.8821319999999999</v>
      </c>
      <c r="W43" s="357">
        <v>4.0268629999999996</v>
      </c>
      <c r="X43" s="357">
        <v>4.1063070000000002</v>
      </c>
      <c r="Y43" s="357">
        <v>4.0031559999999997</v>
      </c>
      <c r="Z43" s="357">
        <v>3.7387199999999998</v>
      </c>
      <c r="AA43" s="357">
        <v>3.9129299999999998</v>
      </c>
      <c r="AB43" s="357">
        <v>3.938733</v>
      </c>
      <c r="AC43" s="357">
        <v>4.0510279999999996</v>
      </c>
      <c r="AD43" s="357">
        <v>3.8202020000000001</v>
      </c>
      <c r="AE43" s="357">
        <v>3.8551739999999999</v>
      </c>
      <c r="AF43" s="357">
        <v>3.9095789999999999</v>
      </c>
      <c r="AG43" s="357">
        <v>3.5300699999999998</v>
      </c>
      <c r="AH43" s="357">
        <v>3.9862709999999999</v>
      </c>
      <c r="AI43" s="357">
        <v>3.7972790000000001</v>
      </c>
      <c r="AJ43" s="357">
        <v>4.0044009999999997</v>
      </c>
      <c r="AK43" s="357">
        <v>3.8981479999999999</v>
      </c>
      <c r="AL43" s="357">
        <v>3.5955010000000001</v>
      </c>
      <c r="AM43" s="357">
        <v>3.820986</v>
      </c>
      <c r="AN43" s="357">
        <v>3.8695970000000002</v>
      </c>
      <c r="AO43" s="357">
        <v>3.622706</v>
      </c>
      <c r="AP43" s="357">
        <v>3.7361970000000002</v>
      </c>
      <c r="AQ43" s="357">
        <v>3.721136</v>
      </c>
      <c r="AR43" s="357">
        <v>3.5344350000000002</v>
      </c>
      <c r="AS43" s="357">
        <v>3.6344569999999998</v>
      </c>
      <c r="AT43" s="357">
        <v>3.8163659999999999</v>
      </c>
      <c r="AU43" s="357">
        <v>3.6569799999999999</v>
      </c>
      <c r="AV43" s="357">
        <v>4.0033250000000002</v>
      </c>
      <c r="AW43" s="357">
        <v>3.62622</v>
      </c>
      <c r="AX43" s="357">
        <v>3.6773039999999999</v>
      </c>
      <c r="AY43" s="912">
        <v>4.0163890000000002</v>
      </c>
      <c r="AZ43" s="912">
        <v>3.9531399999999999</v>
      </c>
      <c r="BA43" s="912">
        <v>3.7800030032</v>
      </c>
      <c r="BB43" s="912">
        <v>3.7037826532999998</v>
      </c>
      <c r="BC43" s="368">
        <v>3.7623769999999999</v>
      </c>
      <c r="BD43" s="368">
        <v>3.7722720000000001</v>
      </c>
      <c r="BE43" s="368">
        <v>3.6258089999999998</v>
      </c>
      <c r="BF43" s="368">
        <v>3.7331989999999999</v>
      </c>
      <c r="BG43" s="368">
        <v>3.8240919999999998</v>
      </c>
      <c r="BH43" s="368">
        <v>3.9738039999999999</v>
      </c>
      <c r="BI43" s="368">
        <v>3.6726549999999998</v>
      </c>
      <c r="BJ43" s="368">
        <v>3.7317589999999998</v>
      </c>
      <c r="BK43" s="368">
        <v>3.8617750000000002</v>
      </c>
      <c r="BL43" s="368">
        <v>3.9126940000000001</v>
      </c>
      <c r="BM43" s="368">
        <v>3.850959</v>
      </c>
      <c r="BN43" s="368">
        <v>3.7705129999999998</v>
      </c>
      <c r="BO43" s="368">
        <v>3.6562960000000002</v>
      </c>
      <c r="BP43" s="368">
        <v>3.7396449999999999</v>
      </c>
      <c r="BQ43" s="368">
        <v>3.654067</v>
      </c>
      <c r="BR43" s="368">
        <v>3.692367</v>
      </c>
      <c r="BS43" s="368">
        <v>3.7875589999999999</v>
      </c>
      <c r="BT43" s="368">
        <v>3.8690319999999998</v>
      </c>
      <c r="BU43" s="368">
        <v>3.7249949999999998</v>
      </c>
      <c r="BV43" s="368">
        <v>3.7054930000000001</v>
      </c>
    </row>
    <row r="44" spans="1:74" s="241" customFormat="1" ht="11.1" customHeight="1" x14ac:dyDescent="0.2">
      <c r="A44" s="273" t="s">
        <v>1513</v>
      </c>
      <c r="B44" s="567" t="s">
        <v>1566</v>
      </c>
      <c r="C44" s="357">
        <v>4.5323000000000002E-2</v>
      </c>
      <c r="D44" s="357">
        <v>4.4035999999999999E-2</v>
      </c>
      <c r="E44" s="357">
        <v>5.0709999999999998E-2</v>
      </c>
      <c r="F44" s="357">
        <v>5.6333000000000001E-2</v>
      </c>
      <c r="G44" s="357">
        <v>4.9515999999999998E-2</v>
      </c>
      <c r="H44" s="357">
        <v>4.9333000000000002E-2</v>
      </c>
      <c r="I44" s="357">
        <v>4.5838999999999998E-2</v>
      </c>
      <c r="J44" s="357">
        <v>4.7097E-2</v>
      </c>
      <c r="K44" s="357">
        <v>5.04E-2</v>
      </c>
      <c r="L44" s="357">
        <v>4.3226000000000001E-2</v>
      </c>
      <c r="M44" s="357">
        <v>4.3367000000000003E-2</v>
      </c>
      <c r="N44" s="357">
        <v>4.2742000000000002E-2</v>
      </c>
      <c r="O44" s="357">
        <v>3.9194E-2</v>
      </c>
      <c r="P44" s="357">
        <v>4.3535999999999998E-2</v>
      </c>
      <c r="Q44" s="357">
        <v>4.829E-2</v>
      </c>
      <c r="R44" s="357">
        <v>4.7867E-2</v>
      </c>
      <c r="S44" s="357">
        <v>4.8645000000000001E-2</v>
      </c>
      <c r="T44" s="357">
        <v>4.5967000000000001E-2</v>
      </c>
      <c r="U44" s="357">
        <v>4.3936000000000003E-2</v>
      </c>
      <c r="V44" s="357">
        <v>4.6096999999999999E-2</v>
      </c>
      <c r="W44" s="357">
        <v>4.6233000000000003E-2</v>
      </c>
      <c r="X44" s="357">
        <v>4.3226000000000001E-2</v>
      </c>
      <c r="Y44" s="357">
        <v>4.1266999999999998E-2</v>
      </c>
      <c r="Z44" s="357">
        <v>4.129E-2</v>
      </c>
      <c r="AA44" s="357">
        <v>4.1452000000000003E-2</v>
      </c>
      <c r="AB44" s="357">
        <v>4.4821E-2</v>
      </c>
      <c r="AC44" s="357">
        <v>4.7258000000000001E-2</v>
      </c>
      <c r="AD44" s="357">
        <v>4.9033E-2</v>
      </c>
      <c r="AE44" s="357">
        <v>5.0871E-2</v>
      </c>
      <c r="AF44" s="357">
        <v>4.9099999999999998E-2</v>
      </c>
      <c r="AG44" s="357">
        <v>4.5644999999999998E-2</v>
      </c>
      <c r="AH44" s="357">
        <v>4.8258000000000002E-2</v>
      </c>
      <c r="AI44" s="357">
        <v>4.8333000000000001E-2</v>
      </c>
      <c r="AJ44" s="357">
        <v>4.7194E-2</v>
      </c>
      <c r="AK44" s="357">
        <v>4.4999999999999998E-2</v>
      </c>
      <c r="AL44" s="357">
        <v>4.1194000000000001E-2</v>
      </c>
      <c r="AM44" s="357">
        <v>4.1452000000000003E-2</v>
      </c>
      <c r="AN44" s="357">
        <v>4.3621E-2</v>
      </c>
      <c r="AO44" s="357">
        <v>4.2418999999999998E-2</v>
      </c>
      <c r="AP44" s="357">
        <v>5.8700000000000002E-2</v>
      </c>
      <c r="AQ44" s="357">
        <v>4.8613000000000003E-2</v>
      </c>
      <c r="AR44" s="357">
        <v>4.7600000000000003E-2</v>
      </c>
      <c r="AS44" s="357">
        <v>4.3709999999999999E-2</v>
      </c>
      <c r="AT44" s="357">
        <v>4.6032000000000003E-2</v>
      </c>
      <c r="AU44" s="357">
        <v>4.2000000000000003E-2</v>
      </c>
      <c r="AV44" s="357">
        <v>4.0742E-2</v>
      </c>
      <c r="AW44" s="357">
        <v>3.49E-2</v>
      </c>
      <c r="AX44" s="357">
        <v>3.7096999999999998E-2</v>
      </c>
      <c r="AY44" s="912">
        <v>3.4870999999999999E-2</v>
      </c>
      <c r="AZ44" s="912">
        <v>3.2178999999999999E-2</v>
      </c>
      <c r="BA44" s="912">
        <v>3.7105100000000002E-2</v>
      </c>
      <c r="BB44" s="912">
        <v>4.2464500000000002E-2</v>
      </c>
      <c r="BC44" s="368">
        <v>4.0191999999999999E-2</v>
      </c>
      <c r="BD44" s="368">
        <v>4.0264500000000002E-2</v>
      </c>
      <c r="BE44" s="368">
        <v>3.9456199999999997E-2</v>
      </c>
      <c r="BF44" s="368">
        <v>4.21413E-2</v>
      </c>
      <c r="BG44" s="368">
        <v>4.2408399999999999E-2</v>
      </c>
      <c r="BH44" s="368">
        <v>3.8638899999999997E-2</v>
      </c>
      <c r="BI44" s="368">
        <v>3.5319400000000001E-2</v>
      </c>
      <c r="BJ44" s="368">
        <v>3.5224499999999999E-2</v>
      </c>
      <c r="BK44" s="368">
        <v>3.3021700000000001E-2</v>
      </c>
      <c r="BL44" s="368">
        <v>3.2143199999999997E-2</v>
      </c>
      <c r="BM44" s="368">
        <v>3.7141E-2</v>
      </c>
      <c r="BN44" s="368">
        <v>4.3997300000000003E-2</v>
      </c>
      <c r="BO44" s="368">
        <v>4.2604099999999999E-2</v>
      </c>
      <c r="BP44" s="368">
        <v>4.2337699999999999E-2</v>
      </c>
      <c r="BQ44" s="368">
        <v>4.0979000000000002E-2</v>
      </c>
      <c r="BR44" s="368">
        <v>4.3438600000000001E-2</v>
      </c>
      <c r="BS44" s="368">
        <v>4.3675199999999997E-2</v>
      </c>
      <c r="BT44" s="368">
        <v>3.8996099999999999E-2</v>
      </c>
      <c r="BU44" s="368">
        <v>3.4653799999999998E-2</v>
      </c>
      <c r="BV44" s="368">
        <v>3.3932200000000003E-2</v>
      </c>
    </row>
    <row r="45" spans="1:74" s="241" customFormat="1" ht="11.1" customHeight="1" x14ac:dyDescent="0.2">
      <c r="A45" s="272" t="s">
        <v>1514</v>
      </c>
      <c r="B45" s="567" t="s">
        <v>1539</v>
      </c>
      <c r="C45" s="357">
        <v>6.1939999999999999E-3</v>
      </c>
      <c r="D45" s="357">
        <v>8.7139999999999995E-3</v>
      </c>
      <c r="E45" s="357">
        <v>9.4520000000000003E-3</v>
      </c>
      <c r="F45" s="357">
        <v>8.4670000000000006E-3</v>
      </c>
      <c r="G45" s="357">
        <v>9.3550000000000005E-3</v>
      </c>
      <c r="H45" s="357">
        <v>1.1833E-2</v>
      </c>
      <c r="I45" s="357">
        <v>1.2968E-2</v>
      </c>
      <c r="J45" s="357">
        <v>1.1483999999999999E-2</v>
      </c>
      <c r="K45" s="357">
        <v>1.4567E-2</v>
      </c>
      <c r="L45" s="357">
        <v>9.7099999999999999E-3</v>
      </c>
      <c r="M45" s="357">
        <v>1.11E-2</v>
      </c>
      <c r="N45" s="357">
        <v>1.2936E-2</v>
      </c>
      <c r="O45" s="357">
        <v>1.2323000000000001E-2</v>
      </c>
      <c r="P45" s="357">
        <v>1.1179E-2</v>
      </c>
      <c r="Q45" s="357">
        <v>1.1129E-2</v>
      </c>
      <c r="R45" s="357">
        <v>1.1833E-2</v>
      </c>
      <c r="S45" s="357">
        <v>9.6450000000000008E-3</v>
      </c>
      <c r="T45" s="357">
        <v>1.2833000000000001E-2</v>
      </c>
      <c r="U45" s="357">
        <v>1.2290000000000001E-2</v>
      </c>
      <c r="V45" s="357">
        <v>1.2258E-2</v>
      </c>
      <c r="W45" s="357">
        <v>1.4367E-2</v>
      </c>
      <c r="X45" s="357">
        <v>1.329E-2</v>
      </c>
      <c r="Y45" s="357">
        <v>1.5067000000000001E-2</v>
      </c>
      <c r="Z45" s="357">
        <v>1.2710000000000001E-2</v>
      </c>
      <c r="AA45" s="357">
        <v>1.2418999999999999E-2</v>
      </c>
      <c r="AB45" s="357">
        <v>1.5036000000000001E-2</v>
      </c>
      <c r="AC45" s="357">
        <v>1.5193999999999999E-2</v>
      </c>
      <c r="AD45" s="357">
        <v>9.3329999999999993E-3</v>
      </c>
      <c r="AE45" s="357">
        <v>1.3032E-2</v>
      </c>
      <c r="AF45" s="357">
        <v>1.8866999999999998E-2</v>
      </c>
      <c r="AG45" s="357">
        <v>7.5810000000000001E-3</v>
      </c>
      <c r="AH45" s="357">
        <v>1.7548000000000001E-2</v>
      </c>
      <c r="AI45" s="357">
        <v>1.2167000000000001E-2</v>
      </c>
      <c r="AJ45" s="357">
        <v>9.0969999999999992E-3</v>
      </c>
      <c r="AK45" s="357">
        <v>7.1329999999999996E-3</v>
      </c>
      <c r="AL45" s="357">
        <v>6.613E-3</v>
      </c>
      <c r="AM45" s="357">
        <v>7.097E-3</v>
      </c>
      <c r="AN45" s="357">
        <v>6.1720000000000004E-3</v>
      </c>
      <c r="AO45" s="357">
        <v>8.4840000000000002E-3</v>
      </c>
      <c r="AP45" s="357">
        <v>5.6670000000000002E-3</v>
      </c>
      <c r="AQ45" s="357">
        <v>9.2259999999999998E-3</v>
      </c>
      <c r="AR45" s="357">
        <v>1.2167000000000001E-2</v>
      </c>
      <c r="AS45" s="357">
        <v>1.4612999999999999E-2</v>
      </c>
      <c r="AT45" s="357">
        <v>1.2581E-2</v>
      </c>
      <c r="AU45" s="357">
        <v>1.3332999999999999E-2</v>
      </c>
      <c r="AV45" s="357">
        <v>1.4999999999999999E-2</v>
      </c>
      <c r="AW45" s="357">
        <v>1.4633E-2</v>
      </c>
      <c r="AX45" s="357">
        <v>1.2161E-2</v>
      </c>
      <c r="AY45" s="912">
        <v>1.3129E-2</v>
      </c>
      <c r="AZ45" s="912">
        <v>1.1320999999999999E-2</v>
      </c>
      <c r="BA45" s="912">
        <v>1.1504800000000001E-2</v>
      </c>
      <c r="BB45" s="912">
        <v>8.9031800000000001E-3</v>
      </c>
      <c r="BC45" s="368">
        <v>1.0616799999999999E-2</v>
      </c>
      <c r="BD45" s="368">
        <v>1.46149E-2</v>
      </c>
      <c r="BE45" s="368">
        <v>1.14915E-2</v>
      </c>
      <c r="BF45" s="368">
        <v>1.41277E-2</v>
      </c>
      <c r="BG45" s="368">
        <v>1.3288400000000001E-2</v>
      </c>
      <c r="BH45" s="368">
        <v>1.24621E-2</v>
      </c>
      <c r="BI45" s="368">
        <v>1.22776E-2</v>
      </c>
      <c r="BJ45" s="368">
        <v>1.04946E-2</v>
      </c>
      <c r="BK45" s="368">
        <v>1.09826E-2</v>
      </c>
      <c r="BL45" s="368">
        <v>1.06283E-2</v>
      </c>
      <c r="BM45" s="368">
        <v>1.15312E-2</v>
      </c>
      <c r="BN45" s="368">
        <v>8.9141199999999993E-3</v>
      </c>
      <c r="BO45" s="368">
        <v>1.0621500000000001E-2</v>
      </c>
      <c r="BP45" s="368">
        <v>1.46169E-2</v>
      </c>
      <c r="BQ45" s="368">
        <v>1.14923E-2</v>
      </c>
      <c r="BR45" s="368">
        <v>1.4128E-2</v>
      </c>
      <c r="BS45" s="368">
        <v>1.3288599999999999E-2</v>
      </c>
      <c r="BT45" s="368">
        <v>1.24622E-2</v>
      </c>
      <c r="BU45" s="368">
        <v>1.22776E-2</v>
      </c>
      <c r="BV45" s="368">
        <v>1.04946E-2</v>
      </c>
    </row>
    <row r="46" spans="1:74" ht="11.1" customHeight="1" x14ac:dyDescent="0.2">
      <c r="A46" s="273" t="s">
        <v>1517</v>
      </c>
      <c r="B46" s="562" t="s">
        <v>1567</v>
      </c>
      <c r="C46" s="357">
        <v>3.5296096999999999E-2</v>
      </c>
      <c r="D46" s="357">
        <v>6.7038500000000001E-2</v>
      </c>
      <c r="E46" s="357">
        <v>6.4930322999999998E-2</v>
      </c>
      <c r="F46" s="357">
        <v>6.1539299999999998E-2</v>
      </c>
      <c r="G46" s="357">
        <v>6.8793194000000002E-2</v>
      </c>
      <c r="H46" s="357">
        <v>5.9324500000000002E-2</v>
      </c>
      <c r="I46" s="357">
        <v>6.6092741999999996E-2</v>
      </c>
      <c r="J46" s="357">
        <v>6.9870839000000004E-2</v>
      </c>
      <c r="K46" s="357">
        <v>5.8542667E-2</v>
      </c>
      <c r="L46" s="357">
        <v>7.3632452000000001E-2</v>
      </c>
      <c r="M46" s="357">
        <v>7.1518999999999999E-2</v>
      </c>
      <c r="N46" s="357">
        <v>7.4218967999999996E-2</v>
      </c>
      <c r="O46" s="357">
        <v>4.7252935000000003E-2</v>
      </c>
      <c r="P46" s="357">
        <v>5.6115249999999998E-2</v>
      </c>
      <c r="Q46" s="357">
        <v>6.1110548000000001E-2</v>
      </c>
      <c r="R46" s="357">
        <v>7.0016732999999998E-2</v>
      </c>
      <c r="S46" s="357">
        <v>5.5563967999999998E-2</v>
      </c>
      <c r="T46" s="357">
        <v>6.9290867000000006E-2</v>
      </c>
      <c r="U46" s="357">
        <v>6.2947258000000006E-2</v>
      </c>
      <c r="V46" s="357">
        <v>6.3747129E-2</v>
      </c>
      <c r="W46" s="357">
        <v>5.9835233000000002E-2</v>
      </c>
      <c r="X46" s="357">
        <v>7.2154968E-2</v>
      </c>
      <c r="Y46" s="357">
        <v>8.3285632999999998E-2</v>
      </c>
      <c r="Z46" s="357">
        <v>6.1228097000000002E-2</v>
      </c>
      <c r="AA46" s="357">
        <v>6.3289322999999995E-2</v>
      </c>
      <c r="AB46" s="357">
        <v>6.7970286000000005E-2</v>
      </c>
      <c r="AC46" s="357">
        <v>7.2891774000000006E-2</v>
      </c>
      <c r="AD46" s="357">
        <v>5.7962867000000001E-2</v>
      </c>
      <c r="AE46" s="357">
        <v>8.5550097000000005E-2</v>
      </c>
      <c r="AF46" s="357">
        <v>9.2722166999999994E-2</v>
      </c>
      <c r="AG46" s="357">
        <v>8.0204387000000002E-2</v>
      </c>
      <c r="AH46" s="357">
        <v>8.1343289999999999E-2</v>
      </c>
      <c r="AI46" s="357">
        <v>9.5058000000000004E-2</v>
      </c>
      <c r="AJ46" s="357">
        <v>8.7795677000000003E-2</v>
      </c>
      <c r="AK46" s="357">
        <v>8.6964932999999994E-2</v>
      </c>
      <c r="AL46" s="357">
        <v>8.0321096999999994E-2</v>
      </c>
      <c r="AM46" s="357">
        <v>7.8138322999999996E-2</v>
      </c>
      <c r="AN46" s="357">
        <v>9.3915378999999993E-2</v>
      </c>
      <c r="AO46" s="357">
        <v>7.7726386999999994E-2</v>
      </c>
      <c r="AP46" s="357">
        <v>8.1014000000000003E-2</v>
      </c>
      <c r="AQ46" s="357">
        <v>8.0684871000000005E-2</v>
      </c>
      <c r="AR46" s="357">
        <v>8.8018100000000002E-2</v>
      </c>
      <c r="AS46" s="357">
        <v>7.8988742000000001E-2</v>
      </c>
      <c r="AT46" s="357">
        <v>7.0891613000000006E-2</v>
      </c>
      <c r="AU46" s="357">
        <v>7.5249999999999997E-2</v>
      </c>
      <c r="AV46" s="357">
        <v>7.9689870999999995E-2</v>
      </c>
      <c r="AW46" s="357">
        <v>8.2771067000000004E-2</v>
      </c>
      <c r="AX46" s="357">
        <v>8.4478194000000006E-2</v>
      </c>
      <c r="AY46" s="912">
        <v>3.7384451999999999E-2</v>
      </c>
      <c r="AZ46" s="912">
        <v>4.2425999999999998E-2</v>
      </c>
      <c r="BA46" s="912">
        <v>3.7220200000000002E-2</v>
      </c>
      <c r="BB46" s="912">
        <v>3.9586299999999998E-2</v>
      </c>
      <c r="BC46" s="368">
        <v>5.6422399999999998E-2</v>
      </c>
      <c r="BD46" s="368">
        <v>6.4447400000000002E-2</v>
      </c>
      <c r="BE46" s="368">
        <v>6.5334199999999995E-2</v>
      </c>
      <c r="BF46" s="368">
        <v>6.4096600000000004E-2</v>
      </c>
      <c r="BG46" s="368">
        <v>6.0041600000000001E-2</v>
      </c>
      <c r="BH46" s="368">
        <v>6.5832399999999999E-2</v>
      </c>
      <c r="BI46" s="368">
        <v>6.4456200000000005E-2</v>
      </c>
      <c r="BJ46" s="368">
        <v>6.3741900000000004E-2</v>
      </c>
      <c r="BK46" s="368">
        <v>3.0932600000000001E-2</v>
      </c>
      <c r="BL46" s="368">
        <v>4.3450900000000001E-2</v>
      </c>
      <c r="BM46" s="368">
        <v>5.4928999999999999E-2</v>
      </c>
      <c r="BN46" s="368">
        <v>5.4716300000000002E-2</v>
      </c>
      <c r="BO46" s="368">
        <v>6.5400799999999995E-2</v>
      </c>
      <c r="BP46" s="368">
        <v>6.7905800000000002E-2</v>
      </c>
      <c r="BQ46" s="368">
        <v>6.67016E-2</v>
      </c>
      <c r="BR46" s="368">
        <v>6.6208100000000006E-2</v>
      </c>
      <c r="BS46" s="368">
        <v>6.2842099999999998E-2</v>
      </c>
      <c r="BT46" s="368">
        <v>6.31163E-2</v>
      </c>
      <c r="BU46" s="368">
        <v>5.8942799999999997E-2</v>
      </c>
      <c r="BV46" s="368">
        <v>5.83264E-2</v>
      </c>
    </row>
    <row r="47" spans="1:74" ht="11.1" customHeight="1" x14ac:dyDescent="0.2">
      <c r="A47" s="273" t="s">
        <v>1519</v>
      </c>
      <c r="B47" s="562" t="s">
        <v>1568</v>
      </c>
      <c r="C47" s="357">
        <v>5.0592580999999998E-2</v>
      </c>
      <c r="D47" s="357">
        <v>5.3557678999999997E-2</v>
      </c>
      <c r="E47" s="357">
        <v>6.3475871000000003E-2</v>
      </c>
      <c r="F47" s="357">
        <v>6.8975067000000001E-2</v>
      </c>
      <c r="G47" s="357">
        <v>7.4692452000000006E-2</v>
      </c>
      <c r="H47" s="357">
        <v>6.8225499999999994E-2</v>
      </c>
      <c r="I47" s="357">
        <v>5.3971225999999997E-2</v>
      </c>
      <c r="J47" s="357">
        <v>7.3778160999999995E-2</v>
      </c>
      <c r="K47" s="357">
        <v>5.08317E-2</v>
      </c>
      <c r="L47" s="357">
        <v>9.0732645000000001E-2</v>
      </c>
      <c r="M47" s="357">
        <v>8.6273299999999997E-2</v>
      </c>
      <c r="N47" s="357">
        <v>8.2765871000000005E-2</v>
      </c>
      <c r="O47" s="357">
        <v>8.1465774000000005E-2</v>
      </c>
      <c r="P47" s="357">
        <v>8.2399857000000007E-2</v>
      </c>
      <c r="Q47" s="357">
        <v>9.1893064999999996E-2</v>
      </c>
      <c r="R47" s="357">
        <v>9.0240932999999995E-2</v>
      </c>
      <c r="S47" s="357">
        <v>9.5392096999999995E-2</v>
      </c>
      <c r="T47" s="357">
        <v>0.12102826699999999</v>
      </c>
      <c r="U47" s="357">
        <v>9.3258613000000004E-2</v>
      </c>
      <c r="V47" s="357">
        <v>0.111839968</v>
      </c>
      <c r="W47" s="357">
        <v>0.100621267</v>
      </c>
      <c r="X47" s="357">
        <v>0.11552035500000001</v>
      </c>
      <c r="Y47" s="357">
        <v>9.5094333000000003E-2</v>
      </c>
      <c r="Z47" s="357">
        <v>0.11538271</v>
      </c>
      <c r="AA47" s="357">
        <v>0.12797303199999999</v>
      </c>
      <c r="AB47" s="357">
        <v>0.13897164300000001</v>
      </c>
      <c r="AC47" s="357">
        <v>0.15083412900000001</v>
      </c>
      <c r="AD47" s="357">
        <v>0.16177140000000001</v>
      </c>
      <c r="AE47" s="357">
        <v>0.21060490300000001</v>
      </c>
      <c r="AF47" s="357">
        <v>0.19174776700000001</v>
      </c>
      <c r="AG47" s="357">
        <v>0.16542032300000001</v>
      </c>
      <c r="AH47" s="357">
        <v>0.19964880600000001</v>
      </c>
      <c r="AI47" s="357">
        <v>0.19438150000000001</v>
      </c>
      <c r="AJ47" s="357">
        <v>0.185138097</v>
      </c>
      <c r="AK47" s="357">
        <v>0.15539113299999999</v>
      </c>
      <c r="AL47" s="357">
        <v>0.221120226</v>
      </c>
      <c r="AM47" s="357">
        <v>0.17362941900000001</v>
      </c>
      <c r="AN47" s="357">
        <v>0.225282276</v>
      </c>
      <c r="AO47" s="357">
        <v>0.21832483899999999</v>
      </c>
      <c r="AP47" s="357">
        <v>0.221629933</v>
      </c>
      <c r="AQ47" s="357">
        <v>0.21402964499999999</v>
      </c>
      <c r="AR47" s="357">
        <v>0.248021467</v>
      </c>
      <c r="AS47" s="357">
        <v>0.27041061300000002</v>
      </c>
      <c r="AT47" s="357">
        <v>0.243812742</v>
      </c>
      <c r="AU47" s="357">
        <v>0.240100967</v>
      </c>
      <c r="AV47" s="357">
        <v>0.23174241900000001</v>
      </c>
      <c r="AW47" s="357">
        <v>0.24018626700000001</v>
      </c>
      <c r="AX47" s="357">
        <v>0.20468054799999999</v>
      </c>
      <c r="AY47" s="912">
        <v>0.13278529</v>
      </c>
      <c r="AZ47" s="912">
        <v>0.17097699999999999</v>
      </c>
      <c r="BA47" s="912">
        <v>0.16263240000000001</v>
      </c>
      <c r="BB47" s="912">
        <v>0.18313219999999999</v>
      </c>
      <c r="BC47" s="368">
        <v>0.20083500000000001</v>
      </c>
      <c r="BD47" s="368">
        <v>0.21365999999999999</v>
      </c>
      <c r="BE47" s="368">
        <v>0.21480859999999999</v>
      </c>
      <c r="BF47" s="368">
        <v>0.21820990000000001</v>
      </c>
      <c r="BG47" s="368">
        <v>0.21683749999999999</v>
      </c>
      <c r="BH47" s="368">
        <v>0.21900169999999999</v>
      </c>
      <c r="BI47" s="368">
        <v>0.22215679999999999</v>
      </c>
      <c r="BJ47" s="368">
        <v>0.23112679999999999</v>
      </c>
      <c r="BK47" s="368">
        <v>0.21201500000000001</v>
      </c>
      <c r="BL47" s="368">
        <v>0.22748579999999999</v>
      </c>
      <c r="BM47" s="368">
        <v>0.2286464</v>
      </c>
      <c r="BN47" s="368">
        <v>0.2355409</v>
      </c>
      <c r="BO47" s="368">
        <v>0.24262</v>
      </c>
      <c r="BP47" s="368">
        <v>0.24195469999999999</v>
      </c>
      <c r="BQ47" s="368">
        <v>0.2372677</v>
      </c>
      <c r="BR47" s="368">
        <v>0.23705309999999999</v>
      </c>
      <c r="BS47" s="368">
        <v>0.2326994</v>
      </c>
      <c r="BT47" s="368">
        <v>0.23266220000000001</v>
      </c>
      <c r="BU47" s="368">
        <v>0.2335449</v>
      </c>
      <c r="BV47" s="368">
        <v>0.24172260000000001</v>
      </c>
    </row>
    <row r="48" spans="1:74" ht="11.1" customHeight="1" x14ac:dyDescent="0.2">
      <c r="A48" s="565"/>
      <c r="B48" s="566"/>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912"/>
      <c r="AZ48" s="912"/>
      <c r="BA48" s="912"/>
      <c r="BB48" s="912"/>
      <c r="BC48" s="368"/>
      <c r="BD48" s="368"/>
      <c r="BE48" s="368"/>
      <c r="BF48" s="368"/>
      <c r="BG48" s="368"/>
      <c r="BH48" s="368"/>
      <c r="BI48" s="368"/>
      <c r="BJ48" s="368"/>
      <c r="BK48" s="368"/>
      <c r="BL48" s="368"/>
      <c r="BM48" s="368"/>
      <c r="BN48" s="368"/>
      <c r="BO48" s="368"/>
      <c r="BP48" s="368"/>
      <c r="BQ48" s="368"/>
      <c r="BR48" s="368"/>
      <c r="BS48" s="368"/>
      <c r="BT48" s="368"/>
      <c r="BU48" s="368"/>
      <c r="BV48" s="368"/>
    </row>
    <row r="49" spans="1:74" ht="11.1" customHeight="1" x14ac:dyDescent="0.2">
      <c r="A49" s="565"/>
      <c r="B49" s="31" t="s">
        <v>1138</v>
      </c>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912"/>
      <c r="AZ49" s="912"/>
      <c r="BA49" s="912"/>
      <c r="BB49" s="912"/>
      <c r="BC49" s="368"/>
      <c r="BD49" s="368"/>
      <c r="BE49" s="368"/>
      <c r="BF49" s="368"/>
      <c r="BG49" s="368"/>
      <c r="BH49" s="368"/>
      <c r="BI49" s="368"/>
      <c r="BJ49" s="368"/>
      <c r="BK49" s="368"/>
      <c r="BL49" s="368"/>
      <c r="BM49" s="368"/>
      <c r="BN49" s="368"/>
      <c r="BO49" s="368"/>
      <c r="BP49" s="368"/>
      <c r="BQ49" s="368"/>
      <c r="BR49" s="368"/>
      <c r="BS49" s="368"/>
      <c r="BT49" s="368"/>
      <c r="BU49" s="368"/>
      <c r="BV49" s="368"/>
    </row>
    <row r="50" spans="1:74" s="281" customFormat="1" ht="11.1" customHeight="1" x14ac:dyDescent="0.2">
      <c r="A50" s="565" t="s">
        <v>1552</v>
      </c>
      <c r="B50" s="561" t="s">
        <v>1525</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32.361825000000003</v>
      </c>
      <c r="AX50" s="103">
        <v>34.764285999999998</v>
      </c>
      <c r="AY50" s="930">
        <v>36.458736000000002</v>
      </c>
      <c r="AZ50" s="930">
        <v>37.349896000000001</v>
      </c>
      <c r="BA50" s="930">
        <v>37.265200999999998</v>
      </c>
      <c r="BB50" s="930">
        <v>36.012924413</v>
      </c>
      <c r="BC50" s="576">
        <v>34.506590000000003</v>
      </c>
      <c r="BD50" s="576">
        <v>33.556370000000001</v>
      </c>
      <c r="BE50" s="576">
        <v>33.452190000000002</v>
      </c>
      <c r="BF50" s="576">
        <v>32.641629999999999</v>
      </c>
      <c r="BG50" s="576">
        <v>32.322920000000003</v>
      </c>
      <c r="BH50" s="576">
        <v>31.615580000000001</v>
      </c>
      <c r="BI50" s="576">
        <v>32.716700000000003</v>
      </c>
      <c r="BJ50" s="576">
        <v>34.008240000000001</v>
      </c>
      <c r="BK50" s="576">
        <v>36.645719999999997</v>
      </c>
      <c r="BL50" s="576">
        <v>37.182580000000002</v>
      </c>
      <c r="BM50" s="576">
        <v>37.246290000000002</v>
      </c>
      <c r="BN50" s="576">
        <v>36.466999999999999</v>
      </c>
      <c r="BO50" s="576">
        <v>34.993769999999998</v>
      </c>
      <c r="BP50" s="576">
        <v>34.16169</v>
      </c>
      <c r="BQ50" s="576">
        <v>34.162619999999997</v>
      </c>
      <c r="BR50" s="576">
        <v>33.399540000000002</v>
      </c>
      <c r="BS50" s="576">
        <v>33.043959999999998</v>
      </c>
      <c r="BT50" s="576">
        <v>32.504130000000004</v>
      </c>
      <c r="BU50" s="576">
        <v>33.814660000000003</v>
      </c>
      <c r="BV50" s="576">
        <v>35.31306</v>
      </c>
    </row>
    <row r="51" spans="1:74" ht="11.1" customHeight="1" x14ac:dyDescent="0.2">
      <c r="A51" s="273" t="s">
        <v>1526</v>
      </c>
      <c r="B51" s="562" t="s">
        <v>1601</v>
      </c>
      <c r="C51" s="357">
        <v>26.117099</v>
      </c>
      <c r="D51" s="357">
        <v>24.711957000000002</v>
      </c>
      <c r="E51" s="357">
        <v>22.868777999999999</v>
      </c>
      <c r="F51" s="357">
        <v>22.368472000000001</v>
      </c>
      <c r="G51" s="357">
        <v>22.056733999999999</v>
      </c>
      <c r="H51" s="357">
        <v>21.980079</v>
      </c>
      <c r="I51" s="357">
        <v>22.655861999999999</v>
      </c>
      <c r="J51" s="357">
        <v>21.134858000000001</v>
      </c>
      <c r="K51" s="357">
        <v>20.235302000000001</v>
      </c>
      <c r="L51" s="357">
        <v>20.066744</v>
      </c>
      <c r="M51" s="357">
        <v>20.502772</v>
      </c>
      <c r="N51" s="357">
        <v>22.035995</v>
      </c>
      <c r="O51" s="357">
        <v>25.873957000000001</v>
      </c>
      <c r="P51" s="357">
        <v>26.521412999999999</v>
      </c>
      <c r="Q51" s="357">
        <v>26.700237000000001</v>
      </c>
      <c r="R51" s="357">
        <v>24.283766</v>
      </c>
      <c r="S51" s="357">
        <v>23.425856</v>
      </c>
      <c r="T51" s="357">
        <v>23.384442</v>
      </c>
      <c r="U51" s="357">
        <v>24.197306000000001</v>
      </c>
      <c r="V51" s="357">
        <v>23.508838000000001</v>
      </c>
      <c r="W51" s="357">
        <v>21.540134999999999</v>
      </c>
      <c r="X51" s="357">
        <v>21.707820999999999</v>
      </c>
      <c r="Y51" s="357">
        <v>23.574755</v>
      </c>
      <c r="Z51" s="357">
        <v>24.244886999999999</v>
      </c>
      <c r="AA51" s="357">
        <v>25.239595000000001</v>
      </c>
      <c r="AB51" s="357">
        <v>26.284267</v>
      </c>
      <c r="AC51" s="357">
        <v>24.966235999999999</v>
      </c>
      <c r="AD51" s="357">
        <v>24.164740999999999</v>
      </c>
      <c r="AE51" s="357">
        <v>23.108150999999999</v>
      </c>
      <c r="AF51" s="357">
        <v>22.314399999999999</v>
      </c>
      <c r="AG51" s="357">
        <v>23.056691000000001</v>
      </c>
      <c r="AH51" s="357">
        <v>21.799776000000001</v>
      </c>
      <c r="AI51" s="357">
        <v>22.159414000000002</v>
      </c>
      <c r="AJ51" s="357">
        <v>21.202802999999999</v>
      </c>
      <c r="AK51" s="357">
        <v>21.791411</v>
      </c>
      <c r="AL51" s="357">
        <v>23.498269000000001</v>
      </c>
      <c r="AM51" s="357">
        <v>24.805582000000001</v>
      </c>
      <c r="AN51" s="357">
        <v>26.233409000000002</v>
      </c>
      <c r="AO51" s="357">
        <v>27.189420999999999</v>
      </c>
      <c r="AP51" s="357">
        <v>25.515779999999999</v>
      </c>
      <c r="AQ51" s="357">
        <v>22.678538</v>
      </c>
      <c r="AR51" s="357">
        <v>22.611892999999998</v>
      </c>
      <c r="AS51" s="357">
        <v>23.349177999999998</v>
      </c>
      <c r="AT51" s="357">
        <v>23.797446000000001</v>
      </c>
      <c r="AU51" s="357">
        <v>23.474102999999999</v>
      </c>
      <c r="AV51" s="357">
        <v>22.156106999999999</v>
      </c>
      <c r="AW51" s="357">
        <v>23.062010000000001</v>
      </c>
      <c r="AX51" s="357">
        <v>24.357569000000002</v>
      </c>
      <c r="AY51" s="912">
        <v>25.774024000000001</v>
      </c>
      <c r="AZ51" s="912">
        <v>27.339279999999999</v>
      </c>
      <c r="BA51" s="912">
        <v>27.033999999999999</v>
      </c>
      <c r="BB51" s="912">
        <v>25.695806413</v>
      </c>
      <c r="BC51" s="368">
        <v>24.562830000000002</v>
      </c>
      <c r="BD51" s="368">
        <v>23.803940000000001</v>
      </c>
      <c r="BE51" s="368">
        <v>23.734719999999999</v>
      </c>
      <c r="BF51" s="368">
        <v>23.153690000000001</v>
      </c>
      <c r="BG51" s="368">
        <v>22.88308</v>
      </c>
      <c r="BH51" s="368">
        <v>22.257290000000001</v>
      </c>
      <c r="BI51" s="368">
        <v>22.890090000000001</v>
      </c>
      <c r="BJ51" s="368">
        <v>23.701239999999999</v>
      </c>
      <c r="BK51" s="368">
        <v>25.660450000000001</v>
      </c>
      <c r="BL51" s="368">
        <v>25.984390000000001</v>
      </c>
      <c r="BM51" s="368">
        <v>25.939260000000001</v>
      </c>
      <c r="BN51" s="368">
        <v>25.19537</v>
      </c>
      <c r="BO51" s="368">
        <v>24.25451</v>
      </c>
      <c r="BP51" s="368">
        <v>23.623380000000001</v>
      </c>
      <c r="BQ51" s="368">
        <v>23.669129999999999</v>
      </c>
      <c r="BR51" s="368">
        <v>23.205839999999998</v>
      </c>
      <c r="BS51" s="368">
        <v>23.051500000000001</v>
      </c>
      <c r="BT51" s="368">
        <v>22.543430000000001</v>
      </c>
      <c r="BU51" s="368">
        <v>23.348410000000001</v>
      </c>
      <c r="BV51" s="368">
        <v>24.332090000000001</v>
      </c>
    </row>
    <row r="52" spans="1:74" ht="11.1" customHeight="1" x14ac:dyDescent="0.2">
      <c r="A52" s="273" t="s">
        <v>1527</v>
      </c>
      <c r="B52" s="562" t="s">
        <v>1528</v>
      </c>
      <c r="C52" s="357">
        <v>4.5803219999999998</v>
      </c>
      <c r="D52" s="357">
        <v>4.1893779999999996</v>
      </c>
      <c r="E52" s="357">
        <v>4.2837800000000001</v>
      </c>
      <c r="F52" s="357">
        <v>4.1831659999999999</v>
      </c>
      <c r="G52" s="357">
        <v>3.8045040000000001</v>
      </c>
      <c r="H52" s="357">
        <v>3.7475589999999999</v>
      </c>
      <c r="I52" s="357">
        <v>3.69692</v>
      </c>
      <c r="J52" s="357">
        <v>3.368598</v>
      </c>
      <c r="K52" s="357">
        <v>3.2295250000000002</v>
      </c>
      <c r="L52" s="357">
        <v>3.3396520000000001</v>
      </c>
      <c r="M52" s="357">
        <v>3.7468979999999998</v>
      </c>
      <c r="N52" s="357">
        <v>4.1874989999999999</v>
      </c>
      <c r="O52" s="357">
        <v>4.5435610000000004</v>
      </c>
      <c r="P52" s="357">
        <v>4.4573140000000002</v>
      </c>
      <c r="Q52" s="357">
        <v>4.6917960000000001</v>
      </c>
      <c r="R52" s="357">
        <v>4.2124980000000001</v>
      </c>
      <c r="S52" s="357">
        <v>3.8392409999999999</v>
      </c>
      <c r="T52" s="357">
        <v>3.4044020000000002</v>
      </c>
      <c r="U52" s="357">
        <v>3.2404609999999998</v>
      </c>
      <c r="V52" s="357">
        <v>2.893751</v>
      </c>
      <c r="W52" s="357">
        <v>2.8262809999999998</v>
      </c>
      <c r="X52" s="357">
        <v>2.9032480000000001</v>
      </c>
      <c r="Y52" s="357">
        <v>3.2323279999999999</v>
      </c>
      <c r="Z52" s="357">
        <v>3.6078510000000001</v>
      </c>
      <c r="AA52" s="357">
        <v>4.4015740000000001</v>
      </c>
      <c r="AB52" s="357">
        <v>4.8862120000000004</v>
      </c>
      <c r="AC52" s="357">
        <v>5.1326409999999996</v>
      </c>
      <c r="AD52" s="357">
        <v>4.957382</v>
      </c>
      <c r="AE52" s="357">
        <v>4.4874700000000001</v>
      </c>
      <c r="AF52" s="357">
        <v>3.997913</v>
      </c>
      <c r="AG52" s="357">
        <v>3.7529840000000001</v>
      </c>
      <c r="AH52" s="357">
        <v>3.6224940000000001</v>
      </c>
      <c r="AI52" s="357">
        <v>3.628952</v>
      </c>
      <c r="AJ52" s="357">
        <v>3.50522</v>
      </c>
      <c r="AK52" s="357">
        <v>3.6545230000000002</v>
      </c>
      <c r="AL52" s="357">
        <v>3.8134739999999998</v>
      </c>
      <c r="AM52" s="357">
        <v>4.205152</v>
      </c>
      <c r="AN52" s="357">
        <v>4.5640770000000002</v>
      </c>
      <c r="AO52" s="357">
        <v>4.4007630000000004</v>
      </c>
      <c r="AP52" s="357">
        <v>4.4130779999999996</v>
      </c>
      <c r="AQ52" s="357">
        <v>4.1852739999999997</v>
      </c>
      <c r="AR52" s="357">
        <v>3.7276500000000001</v>
      </c>
      <c r="AS52" s="357">
        <v>3.373122</v>
      </c>
      <c r="AT52" s="357">
        <v>3.1996020000000001</v>
      </c>
      <c r="AU52" s="357">
        <v>3.164625</v>
      </c>
      <c r="AV52" s="357">
        <v>3.0068589999999999</v>
      </c>
      <c r="AW52" s="357">
        <v>3.3085529999999999</v>
      </c>
      <c r="AX52" s="357">
        <v>3.5520619999999998</v>
      </c>
      <c r="AY52" s="912">
        <v>3.0575519999999998</v>
      </c>
      <c r="AZ52" s="912">
        <v>3.0138310000000001</v>
      </c>
      <c r="BA52" s="912">
        <v>3.078052</v>
      </c>
      <c r="BB52" s="912">
        <v>3.1614360000000001</v>
      </c>
      <c r="BC52" s="368">
        <v>2.9314200000000001</v>
      </c>
      <c r="BD52" s="368">
        <v>2.7440959999999999</v>
      </c>
      <c r="BE52" s="368">
        <v>2.635446</v>
      </c>
      <c r="BF52" s="368">
        <v>2.5030890000000001</v>
      </c>
      <c r="BG52" s="368">
        <v>2.4990190000000001</v>
      </c>
      <c r="BH52" s="368">
        <v>2.510942</v>
      </c>
      <c r="BI52" s="368">
        <v>2.7695829999999999</v>
      </c>
      <c r="BJ52" s="368">
        <v>3.0621580000000002</v>
      </c>
      <c r="BK52" s="368">
        <v>3.4577650000000002</v>
      </c>
      <c r="BL52" s="368">
        <v>3.7488169999999998</v>
      </c>
      <c r="BM52" s="368">
        <v>3.7801230000000001</v>
      </c>
      <c r="BN52" s="368">
        <v>3.6339790000000001</v>
      </c>
      <c r="BO52" s="368">
        <v>3.251293</v>
      </c>
      <c r="BP52" s="368">
        <v>3.029134</v>
      </c>
      <c r="BQ52" s="368">
        <v>2.9018320000000002</v>
      </c>
      <c r="BR52" s="368">
        <v>2.687265</v>
      </c>
      <c r="BS52" s="368">
        <v>2.5216560000000001</v>
      </c>
      <c r="BT52" s="368">
        <v>2.5754619999999999</v>
      </c>
      <c r="BU52" s="368">
        <v>2.8650669999999998</v>
      </c>
      <c r="BV52" s="368">
        <v>3.1857449999999998</v>
      </c>
    </row>
    <row r="53" spans="1:74" s="281" customFormat="1" ht="11.1" customHeight="1" x14ac:dyDescent="0.2">
      <c r="A53" s="273" t="s">
        <v>1529</v>
      </c>
      <c r="B53" s="562" t="s">
        <v>1544</v>
      </c>
      <c r="C53" s="357">
        <v>1.7129749999999999</v>
      </c>
      <c r="D53" s="357">
        <v>1.9788460000000001</v>
      </c>
      <c r="E53" s="357">
        <v>1.9674499999999999</v>
      </c>
      <c r="F53" s="357">
        <v>1.921505</v>
      </c>
      <c r="G53" s="357">
        <v>1.759612</v>
      </c>
      <c r="H53" s="357">
        <v>1.9199679999999999</v>
      </c>
      <c r="I53" s="357">
        <v>2.2830499999999998</v>
      </c>
      <c r="J53" s="357">
        <v>2.0370189999999999</v>
      </c>
      <c r="K53" s="357">
        <v>2.1743570000000001</v>
      </c>
      <c r="L53" s="357">
        <v>1.883127</v>
      </c>
      <c r="M53" s="357">
        <v>2.1066029999999998</v>
      </c>
      <c r="N53" s="357">
        <v>2.3527520000000002</v>
      </c>
      <c r="O53" s="357">
        <v>2.7097169999999999</v>
      </c>
      <c r="P53" s="357">
        <v>2.7480440000000002</v>
      </c>
      <c r="Q53" s="357">
        <v>2.7053750000000001</v>
      </c>
      <c r="R53" s="357">
        <v>2.8721909999999999</v>
      </c>
      <c r="S53" s="357">
        <v>3.2734320000000001</v>
      </c>
      <c r="T53" s="357">
        <v>2.7416330000000002</v>
      </c>
      <c r="U53" s="357">
        <v>3.1484160000000001</v>
      </c>
      <c r="V53" s="357">
        <v>2.553995</v>
      </c>
      <c r="W53" s="357">
        <v>2.697676</v>
      </c>
      <c r="X53" s="357">
        <v>2.2350020000000002</v>
      </c>
      <c r="Y53" s="357">
        <v>3.087278</v>
      </c>
      <c r="Z53" s="357">
        <v>3.405459</v>
      </c>
      <c r="AA53" s="357">
        <v>3.6853600000000002</v>
      </c>
      <c r="AB53" s="357">
        <v>3.6787779999999999</v>
      </c>
      <c r="AC53" s="357">
        <v>4.0354340000000004</v>
      </c>
      <c r="AD53" s="357">
        <v>4.1425609999999997</v>
      </c>
      <c r="AE53" s="357">
        <v>3.713883</v>
      </c>
      <c r="AF53" s="357">
        <v>3.5648840000000002</v>
      </c>
      <c r="AG53" s="357">
        <v>4.0705840000000002</v>
      </c>
      <c r="AH53" s="357">
        <v>4.0737310000000004</v>
      </c>
      <c r="AI53" s="357">
        <v>4.2439340000000003</v>
      </c>
      <c r="AJ53" s="357">
        <v>3.6679349999999999</v>
      </c>
      <c r="AK53" s="357">
        <v>4.992775</v>
      </c>
      <c r="AL53" s="357">
        <v>5.4777699999999996</v>
      </c>
      <c r="AM53" s="357">
        <v>6.3793449999999998</v>
      </c>
      <c r="AN53" s="357">
        <v>6.2904200000000001</v>
      </c>
      <c r="AO53" s="357">
        <v>6.291811</v>
      </c>
      <c r="AP53" s="357">
        <v>6.719894</v>
      </c>
      <c r="AQ53" s="357">
        <v>5.8871060000000002</v>
      </c>
      <c r="AR53" s="357">
        <v>6.556584</v>
      </c>
      <c r="AS53" s="357">
        <v>6.1510699999999998</v>
      </c>
      <c r="AT53" s="357">
        <v>6.2049830000000004</v>
      </c>
      <c r="AU53" s="357">
        <v>5.9971139999999998</v>
      </c>
      <c r="AV53" s="357">
        <v>5.8181459999999996</v>
      </c>
      <c r="AW53" s="357">
        <v>5.6305189999999996</v>
      </c>
      <c r="AX53" s="357">
        <v>6.3989789999999998</v>
      </c>
      <c r="AY53" s="912">
        <v>6.9025689999999997</v>
      </c>
      <c r="AZ53" s="912">
        <v>6.1131719999999996</v>
      </c>
      <c r="BA53" s="912">
        <v>6.2691489999999996</v>
      </c>
      <c r="BB53" s="912">
        <v>6.2716820000000002</v>
      </c>
      <c r="BC53" s="368">
        <v>6.1283399999999997</v>
      </c>
      <c r="BD53" s="368">
        <v>6.124339</v>
      </c>
      <c r="BE53" s="368">
        <v>6.1980240000000002</v>
      </c>
      <c r="BF53" s="368">
        <v>6.1008490000000002</v>
      </c>
      <c r="BG53" s="368">
        <v>6.0568270000000002</v>
      </c>
      <c r="BH53" s="368">
        <v>5.9633440000000002</v>
      </c>
      <c r="BI53" s="368">
        <v>6.1730270000000003</v>
      </c>
      <c r="BJ53" s="368">
        <v>6.3608359999999999</v>
      </c>
      <c r="BK53" s="368">
        <v>6.6435089999999999</v>
      </c>
      <c r="BL53" s="368">
        <v>6.5653709999999998</v>
      </c>
      <c r="BM53" s="368">
        <v>6.6429119999999999</v>
      </c>
      <c r="BN53" s="368">
        <v>6.7536589999999999</v>
      </c>
      <c r="BO53" s="368">
        <v>6.6039700000000003</v>
      </c>
      <c r="BP53" s="368">
        <v>6.6251829999999998</v>
      </c>
      <c r="BQ53" s="368">
        <v>6.7076580000000003</v>
      </c>
      <c r="BR53" s="368">
        <v>6.622439</v>
      </c>
      <c r="BS53" s="368">
        <v>6.5868000000000002</v>
      </c>
      <c r="BT53" s="368">
        <v>6.5012379999999999</v>
      </c>
      <c r="BU53" s="368">
        <v>6.7171859999999999</v>
      </c>
      <c r="BV53" s="368">
        <v>6.9112280000000004</v>
      </c>
    </row>
    <row r="54" spans="1:74" ht="11.1" customHeight="1" x14ac:dyDescent="0.2">
      <c r="A54" s="273" t="s">
        <v>1530</v>
      </c>
      <c r="B54" s="562" t="s">
        <v>1531</v>
      </c>
      <c r="C54" s="357">
        <v>0.135546</v>
      </c>
      <c r="D54" s="357">
        <v>0.15115500000000001</v>
      </c>
      <c r="E54" s="357">
        <v>0.13073799999999999</v>
      </c>
      <c r="F54" s="357">
        <v>0.101271</v>
      </c>
      <c r="G54" s="357">
        <v>0.119003</v>
      </c>
      <c r="H54" s="357">
        <v>7.4063000000000004E-2</v>
      </c>
      <c r="I54" s="357">
        <v>8.9194999999999997E-2</v>
      </c>
      <c r="J54" s="357">
        <v>8.4713999999999998E-2</v>
      </c>
      <c r="K54" s="357">
        <v>7.1365999999999999E-2</v>
      </c>
      <c r="L54" s="357">
        <v>8.9587E-2</v>
      </c>
      <c r="M54" s="357">
        <v>6.8762000000000004E-2</v>
      </c>
      <c r="N54" s="357">
        <v>8.2545999999999994E-2</v>
      </c>
      <c r="O54" s="357">
        <v>0.21110100000000001</v>
      </c>
      <c r="P54" s="357">
        <v>0.29027999999999998</v>
      </c>
      <c r="Q54" s="357">
        <v>0.29208499999999998</v>
      </c>
      <c r="R54" s="357">
        <v>0.258328</v>
      </c>
      <c r="S54" s="357">
        <v>0.216974</v>
      </c>
      <c r="T54" s="357">
        <v>0.19076000000000001</v>
      </c>
      <c r="U54" s="357">
        <v>0.18972900000000001</v>
      </c>
      <c r="V54" s="357">
        <v>0.17890800000000001</v>
      </c>
      <c r="W54" s="357">
        <v>0.17607600000000001</v>
      </c>
      <c r="X54" s="357">
        <v>0.17755799999999999</v>
      </c>
      <c r="Y54" s="357">
        <v>0.24383299999999999</v>
      </c>
      <c r="Z54" s="357">
        <v>0.28225299999999998</v>
      </c>
      <c r="AA54" s="357">
        <v>0.239366</v>
      </c>
      <c r="AB54" s="357">
        <v>0.35499000000000003</v>
      </c>
      <c r="AC54" s="357">
        <v>0.33967799999999998</v>
      </c>
      <c r="AD54" s="357">
        <v>0.31093700000000002</v>
      </c>
      <c r="AE54" s="357">
        <v>0.26480399999999998</v>
      </c>
      <c r="AF54" s="357">
        <v>0.30052800000000002</v>
      </c>
      <c r="AG54" s="357">
        <v>0.20437900000000001</v>
      </c>
      <c r="AH54" s="357">
        <v>0.31256899999999999</v>
      </c>
      <c r="AI54" s="357">
        <v>0.273532</v>
      </c>
      <c r="AJ54" s="357">
        <v>0.33228999999999997</v>
      </c>
      <c r="AK54" s="357">
        <v>0.30860199999999999</v>
      </c>
      <c r="AL54" s="357">
        <v>0.314496</v>
      </c>
      <c r="AM54" s="357">
        <v>0.25926199999999999</v>
      </c>
      <c r="AN54" s="357">
        <v>0.295321</v>
      </c>
      <c r="AO54" s="357">
        <v>0.34347699999999998</v>
      </c>
      <c r="AP54" s="357">
        <v>0.33806799999999998</v>
      </c>
      <c r="AQ54" s="357">
        <v>0.40735500000000002</v>
      </c>
      <c r="AR54" s="357">
        <v>0.466057</v>
      </c>
      <c r="AS54" s="357">
        <v>0.40657500000000002</v>
      </c>
      <c r="AT54" s="357">
        <v>0.55551200000000001</v>
      </c>
      <c r="AU54" s="357">
        <v>0.64413500000000001</v>
      </c>
      <c r="AV54" s="357">
        <v>0.62883299999999998</v>
      </c>
      <c r="AW54" s="357">
        <v>0.36074299999999998</v>
      </c>
      <c r="AX54" s="357">
        <v>0.45567600000000003</v>
      </c>
      <c r="AY54" s="912">
        <v>0.72459099999999999</v>
      </c>
      <c r="AZ54" s="912">
        <v>0.88361299999999998</v>
      </c>
      <c r="BA54" s="912">
        <v>0.88400000000000001</v>
      </c>
      <c r="BB54" s="912">
        <v>0.88400000000000001</v>
      </c>
      <c r="BC54" s="368">
        <v>0.88400000000000001</v>
      </c>
      <c r="BD54" s="368">
        <v>0.88400000000000001</v>
      </c>
      <c r="BE54" s="368">
        <v>0.88400000000000001</v>
      </c>
      <c r="BF54" s="368">
        <v>0.88400000000000001</v>
      </c>
      <c r="BG54" s="368">
        <v>0.88400000000000001</v>
      </c>
      <c r="BH54" s="368">
        <v>0.88400000000000001</v>
      </c>
      <c r="BI54" s="368">
        <v>0.88400000000000001</v>
      </c>
      <c r="BJ54" s="368">
        <v>0.88400000000000001</v>
      </c>
      <c r="BK54" s="368">
        <v>0.88400000000000001</v>
      </c>
      <c r="BL54" s="368">
        <v>0.88400000000000001</v>
      </c>
      <c r="BM54" s="368">
        <v>0.88400000000000001</v>
      </c>
      <c r="BN54" s="368">
        <v>0.88400000000000001</v>
      </c>
      <c r="BO54" s="368">
        <v>0.88400000000000001</v>
      </c>
      <c r="BP54" s="368">
        <v>0.88400000000000001</v>
      </c>
      <c r="BQ54" s="368">
        <v>0.88400000000000001</v>
      </c>
      <c r="BR54" s="368">
        <v>0.88400000000000001</v>
      </c>
      <c r="BS54" s="368">
        <v>0.88400000000000001</v>
      </c>
      <c r="BT54" s="368">
        <v>0.88400000000000001</v>
      </c>
      <c r="BU54" s="368">
        <v>0.88400000000000001</v>
      </c>
      <c r="BV54" s="368">
        <v>0.88400000000000001</v>
      </c>
    </row>
    <row r="55" spans="1:74" ht="11.1" customHeight="1" x14ac:dyDescent="0.2">
      <c r="A55" s="273"/>
      <c r="B55" s="571"/>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914"/>
      <c r="AZ55" s="914"/>
      <c r="BA55" s="914"/>
      <c r="BB55" s="914"/>
      <c r="BC55" s="370"/>
      <c r="BD55" s="370"/>
      <c r="BE55" s="370"/>
      <c r="BF55" s="370"/>
      <c r="BG55" s="370"/>
      <c r="BH55" s="370"/>
      <c r="BI55" s="370"/>
      <c r="BJ55" s="370"/>
      <c r="BK55" s="370"/>
      <c r="BL55" s="370"/>
      <c r="BM55" s="370"/>
      <c r="BN55" s="370"/>
      <c r="BO55" s="370"/>
      <c r="BP55" s="370"/>
      <c r="BQ55" s="370"/>
      <c r="BR55" s="370"/>
      <c r="BS55" s="370"/>
      <c r="BT55" s="370"/>
      <c r="BU55" s="370"/>
      <c r="BV55" s="370"/>
    </row>
    <row r="56" spans="1:74" s="281" customFormat="1" ht="11.1" customHeight="1" x14ac:dyDescent="0.2">
      <c r="A56" s="565" t="s">
        <v>1553</v>
      </c>
      <c r="B56" s="561" t="s">
        <v>1532</v>
      </c>
      <c r="C56" s="601">
        <v>170.35090500000001</v>
      </c>
      <c r="D56" s="601">
        <v>150.18066099999999</v>
      </c>
      <c r="E56" s="601">
        <v>152.32976600000001</v>
      </c>
      <c r="F56" s="601">
        <v>143.322968</v>
      </c>
      <c r="G56" s="601">
        <v>145.16365999999999</v>
      </c>
      <c r="H56" s="601">
        <v>145.800082</v>
      </c>
      <c r="I56" s="601">
        <v>148.11912599999999</v>
      </c>
      <c r="J56" s="601">
        <v>143.031058</v>
      </c>
      <c r="K56" s="601">
        <v>137.49927700000001</v>
      </c>
      <c r="L56" s="601">
        <v>138.034223</v>
      </c>
      <c r="M56" s="601">
        <v>137.545895</v>
      </c>
      <c r="N56" s="601">
        <v>136.57931099999999</v>
      </c>
      <c r="O56" s="601">
        <v>132.53527500000001</v>
      </c>
      <c r="P56" s="601">
        <v>127.815134</v>
      </c>
      <c r="Q56" s="601">
        <v>122.05478600000001</v>
      </c>
      <c r="R56" s="601">
        <v>113.37593099999999</v>
      </c>
      <c r="S56" s="601">
        <v>116.82481</v>
      </c>
      <c r="T56" s="601">
        <v>117.475059</v>
      </c>
      <c r="U56" s="601">
        <v>118.980351</v>
      </c>
      <c r="V56" s="601">
        <v>118.56959000000001</v>
      </c>
      <c r="W56" s="601">
        <v>116.054794</v>
      </c>
      <c r="X56" s="601">
        <v>115.630199</v>
      </c>
      <c r="Y56" s="601">
        <v>126.920648</v>
      </c>
      <c r="Z56" s="601">
        <v>125.91252</v>
      </c>
      <c r="AA56" s="601">
        <v>130.78320400000001</v>
      </c>
      <c r="AB56" s="601">
        <v>133.226733</v>
      </c>
      <c r="AC56" s="601">
        <v>120.861096</v>
      </c>
      <c r="AD56" s="601">
        <v>120.810107</v>
      </c>
      <c r="AE56" s="601">
        <v>120.963362</v>
      </c>
      <c r="AF56" s="601">
        <v>119.55630499999999</v>
      </c>
      <c r="AG56" s="601">
        <v>127.61006</v>
      </c>
      <c r="AH56" s="601">
        <v>124.146576</v>
      </c>
      <c r="AI56" s="601">
        <v>126.71482399999999</v>
      </c>
      <c r="AJ56" s="601">
        <v>116.79032599999999</v>
      </c>
      <c r="AK56" s="601">
        <v>121.80802300000001</v>
      </c>
      <c r="AL56" s="601">
        <v>139.777143</v>
      </c>
      <c r="AM56" s="601">
        <v>139.27569199999999</v>
      </c>
      <c r="AN56" s="601">
        <v>128.65023500000001</v>
      </c>
      <c r="AO56" s="601">
        <v>131.85746499999999</v>
      </c>
      <c r="AP56" s="601">
        <v>128.97462999999999</v>
      </c>
      <c r="AQ56" s="601">
        <v>130.3493</v>
      </c>
      <c r="AR56" s="601">
        <v>133.40813800000001</v>
      </c>
      <c r="AS56" s="601">
        <v>139.12683799999999</v>
      </c>
      <c r="AT56" s="601">
        <v>134.85186999999999</v>
      </c>
      <c r="AU56" s="601">
        <v>133.45749799999999</v>
      </c>
      <c r="AV56" s="601">
        <v>126.68462700000001</v>
      </c>
      <c r="AW56" s="601">
        <v>133.97407100000001</v>
      </c>
      <c r="AX56" s="601">
        <v>140.28904800000001</v>
      </c>
      <c r="AY56" s="938">
        <v>129.89338100000001</v>
      </c>
      <c r="AZ56" s="938">
        <v>128.51532700000001</v>
      </c>
      <c r="BA56" s="938">
        <v>122.430201</v>
      </c>
      <c r="BB56" s="938">
        <v>117.03019093</v>
      </c>
      <c r="BC56" s="611">
        <v>121.371</v>
      </c>
      <c r="BD56" s="611">
        <v>122.2701</v>
      </c>
      <c r="BE56" s="611">
        <v>124.7123</v>
      </c>
      <c r="BF56" s="611">
        <v>124.6734</v>
      </c>
      <c r="BG56" s="611">
        <v>121.1673</v>
      </c>
      <c r="BH56" s="611">
        <v>115.5012</v>
      </c>
      <c r="BI56" s="611">
        <v>120.6644</v>
      </c>
      <c r="BJ56" s="611">
        <v>124.08110000000001</v>
      </c>
      <c r="BK56" s="611">
        <v>127.8112</v>
      </c>
      <c r="BL56" s="611">
        <v>122.2401</v>
      </c>
      <c r="BM56" s="611">
        <v>119.42749999999999</v>
      </c>
      <c r="BN56" s="611">
        <v>116.2426</v>
      </c>
      <c r="BO56" s="611">
        <v>119.7437</v>
      </c>
      <c r="BP56" s="611">
        <v>117.8419</v>
      </c>
      <c r="BQ56" s="611">
        <v>120.56489999999999</v>
      </c>
      <c r="BR56" s="611">
        <v>122.0421</v>
      </c>
      <c r="BS56" s="611">
        <v>116.7281</v>
      </c>
      <c r="BT56" s="611">
        <v>111.422</v>
      </c>
      <c r="BU56" s="611">
        <v>114.9652</v>
      </c>
      <c r="BV56" s="611">
        <v>122.9616</v>
      </c>
    </row>
    <row r="57" spans="1:74" ht="11.1" customHeight="1" x14ac:dyDescent="0.2">
      <c r="A57" s="273" t="s">
        <v>214</v>
      </c>
      <c r="B57" s="562" t="s">
        <v>1130</v>
      </c>
      <c r="C57" s="602">
        <v>164.05760799999999</v>
      </c>
      <c r="D57" s="602">
        <v>144.01243700000001</v>
      </c>
      <c r="E57" s="602">
        <v>146.07853600000001</v>
      </c>
      <c r="F57" s="602">
        <v>137.21829700000001</v>
      </c>
      <c r="G57" s="602">
        <v>139.59954400000001</v>
      </c>
      <c r="H57" s="602">
        <v>140.132555</v>
      </c>
      <c r="I57" s="602">
        <v>142.13915600000001</v>
      </c>
      <c r="J57" s="602">
        <v>137.625441</v>
      </c>
      <c r="K57" s="602">
        <v>132.095395</v>
      </c>
      <c r="L57" s="602">
        <v>132.81144399999999</v>
      </c>
      <c r="M57" s="602">
        <v>131.69239400000001</v>
      </c>
      <c r="N57" s="602">
        <v>130.03906000000001</v>
      </c>
      <c r="O57" s="602">
        <v>125.281997</v>
      </c>
      <c r="P57" s="602">
        <v>120.609776</v>
      </c>
      <c r="Q57" s="602">
        <v>114.65761500000001</v>
      </c>
      <c r="R57" s="602">
        <v>106.291242</v>
      </c>
      <c r="S57" s="602">
        <v>109.712137</v>
      </c>
      <c r="T57" s="602">
        <v>111.329024</v>
      </c>
      <c r="U57" s="602">
        <v>112.59147400000001</v>
      </c>
      <c r="V57" s="602">
        <v>113.121844</v>
      </c>
      <c r="W57" s="602">
        <v>110.53083700000001</v>
      </c>
      <c r="X57" s="602">
        <v>110.49194900000001</v>
      </c>
      <c r="Y57" s="602">
        <v>120.60104200000001</v>
      </c>
      <c r="Z57" s="602">
        <v>118.89921</v>
      </c>
      <c r="AA57" s="602">
        <v>122.69627</v>
      </c>
      <c r="AB57" s="602">
        <v>124.661743</v>
      </c>
      <c r="AC57" s="602">
        <v>111.693021</v>
      </c>
      <c r="AD57" s="602">
        <v>111.71016400000001</v>
      </c>
      <c r="AE57" s="602">
        <v>112.76200900000001</v>
      </c>
      <c r="AF57" s="602">
        <v>111.99350800000001</v>
      </c>
      <c r="AG57" s="602">
        <v>119.786492</v>
      </c>
      <c r="AH57" s="602">
        <v>116.450351</v>
      </c>
      <c r="AI57" s="602">
        <v>118.841938</v>
      </c>
      <c r="AJ57" s="602">
        <v>109.617171</v>
      </c>
      <c r="AK57" s="602">
        <v>113.160725</v>
      </c>
      <c r="AL57" s="602">
        <v>130.48589899999999</v>
      </c>
      <c r="AM57" s="602">
        <v>128.69119499999999</v>
      </c>
      <c r="AN57" s="602">
        <v>117.795738</v>
      </c>
      <c r="AO57" s="602">
        <v>121.164891</v>
      </c>
      <c r="AP57" s="602">
        <v>117.841658</v>
      </c>
      <c r="AQ57" s="602">
        <v>120.27692</v>
      </c>
      <c r="AR57" s="602">
        <v>123.123904</v>
      </c>
      <c r="AS57" s="602">
        <v>129.60264599999999</v>
      </c>
      <c r="AT57" s="602">
        <v>125.44728499999999</v>
      </c>
      <c r="AU57" s="602">
        <v>124.295759</v>
      </c>
      <c r="AV57" s="602">
        <v>117.859622</v>
      </c>
      <c r="AW57" s="602">
        <v>125.034999</v>
      </c>
      <c r="AX57" s="602">
        <v>130.338007</v>
      </c>
      <c r="AY57" s="923">
        <v>119.93326</v>
      </c>
      <c r="AZ57" s="923">
        <v>119.388324</v>
      </c>
      <c r="BA57" s="923">
        <v>113.083</v>
      </c>
      <c r="BB57" s="923">
        <v>107.59707293</v>
      </c>
      <c r="BC57" s="607">
        <v>112.3112</v>
      </c>
      <c r="BD57" s="607">
        <v>113.4016</v>
      </c>
      <c r="BE57" s="607">
        <v>115.8788</v>
      </c>
      <c r="BF57" s="607">
        <v>116.0694</v>
      </c>
      <c r="BG57" s="607">
        <v>112.6114</v>
      </c>
      <c r="BH57" s="607">
        <v>107.0269</v>
      </c>
      <c r="BI57" s="607">
        <v>111.7218</v>
      </c>
      <c r="BJ57" s="607">
        <v>114.6581</v>
      </c>
      <c r="BK57" s="607">
        <v>117.7099</v>
      </c>
      <c r="BL57" s="607">
        <v>111.9259</v>
      </c>
      <c r="BM57" s="607">
        <v>109.00449999999999</v>
      </c>
      <c r="BN57" s="607">
        <v>105.8549</v>
      </c>
      <c r="BO57" s="607">
        <v>109.8884</v>
      </c>
      <c r="BP57" s="607">
        <v>108.1876</v>
      </c>
      <c r="BQ57" s="607">
        <v>110.9554</v>
      </c>
      <c r="BR57" s="607">
        <v>112.7324</v>
      </c>
      <c r="BS57" s="607">
        <v>107.61960000000001</v>
      </c>
      <c r="BT57" s="607">
        <v>102.34529999999999</v>
      </c>
      <c r="BU57" s="607">
        <v>105.383</v>
      </c>
      <c r="BV57" s="607">
        <v>112.8646</v>
      </c>
    </row>
    <row r="58" spans="1:74" ht="11.1" customHeight="1" x14ac:dyDescent="0.2">
      <c r="A58" s="273" t="s">
        <v>1527</v>
      </c>
      <c r="B58" s="562" t="s">
        <v>1528</v>
      </c>
      <c r="C58" s="602">
        <v>4.5803219999999998</v>
      </c>
      <c r="D58" s="602">
        <v>4.1893779999999996</v>
      </c>
      <c r="E58" s="602">
        <v>4.2837800000000001</v>
      </c>
      <c r="F58" s="602">
        <v>4.1831659999999999</v>
      </c>
      <c r="G58" s="602">
        <v>3.8045040000000001</v>
      </c>
      <c r="H58" s="602">
        <v>3.7475589999999999</v>
      </c>
      <c r="I58" s="602">
        <v>3.69692</v>
      </c>
      <c r="J58" s="602">
        <v>3.368598</v>
      </c>
      <c r="K58" s="602">
        <v>3.2295250000000002</v>
      </c>
      <c r="L58" s="602">
        <v>3.3396520000000001</v>
      </c>
      <c r="M58" s="602">
        <v>3.7468979999999998</v>
      </c>
      <c r="N58" s="602">
        <v>4.1874989999999999</v>
      </c>
      <c r="O58" s="602">
        <v>4.5435610000000004</v>
      </c>
      <c r="P58" s="602">
        <v>4.4573140000000002</v>
      </c>
      <c r="Q58" s="602">
        <v>4.6917960000000001</v>
      </c>
      <c r="R58" s="602">
        <v>4.2124980000000001</v>
      </c>
      <c r="S58" s="602">
        <v>3.8392409999999999</v>
      </c>
      <c r="T58" s="602">
        <v>3.4044020000000002</v>
      </c>
      <c r="U58" s="602">
        <v>3.2404609999999998</v>
      </c>
      <c r="V58" s="602">
        <v>2.893751</v>
      </c>
      <c r="W58" s="602">
        <v>2.8262809999999998</v>
      </c>
      <c r="X58" s="602">
        <v>2.9032480000000001</v>
      </c>
      <c r="Y58" s="602">
        <v>3.2323279999999999</v>
      </c>
      <c r="Z58" s="602">
        <v>3.6078510000000001</v>
      </c>
      <c r="AA58" s="602">
        <v>4.4015740000000001</v>
      </c>
      <c r="AB58" s="602">
        <v>4.8862120000000004</v>
      </c>
      <c r="AC58" s="602">
        <v>5.1326409999999996</v>
      </c>
      <c r="AD58" s="602">
        <v>4.957382</v>
      </c>
      <c r="AE58" s="602">
        <v>4.4874700000000001</v>
      </c>
      <c r="AF58" s="602">
        <v>3.997913</v>
      </c>
      <c r="AG58" s="602">
        <v>3.7529840000000001</v>
      </c>
      <c r="AH58" s="602">
        <v>3.6224940000000001</v>
      </c>
      <c r="AI58" s="602">
        <v>3.628952</v>
      </c>
      <c r="AJ58" s="602">
        <v>3.50522</v>
      </c>
      <c r="AK58" s="602">
        <v>3.6545230000000002</v>
      </c>
      <c r="AL58" s="602">
        <v>3.8134739999999998</v>
      </c>
      <c r="AM58" s="602">
        <v>4.205152</v>
      </c>
      <c r="AN58" s="602">
        <v>4.5640770000000002</v>
      </c>
      <c r="AO58" s="602">
        <v>4.4007630000000004</v>
      </c>
      <c r="AP58" s="602">
        <v>4.4130779999999996</v>
      </c>
      <c r="AQ58" s="602">
        <v>4.1852739999999997</v>
      </c>
      <c r="AR58" s="602">
        <v>3.7276500000000001</v>
      </c>
      <c r="AS58" s="602">
        <v>3.373122</v>
      </c>
      <c r="AT58" s="602">
        <v>3.1996020000000001</v>
      </c>
      <c r="AU58" s="602">
        <v>3.164625</v>
      </c>
      <c r="AV58" s="602">
        <v>3.0068589999999999</v>
      </c>
      <c r="AW58" s="602">
        <v>3.3085529999999999</v>
      </c>
      <c r="AX58" s="602">
        <v>3.5520619999999998</v>
      </c>
      <c r="AY58" s="923">
        <v>3.0575519999999998</v>
      </c>
      <c r="AZ58" s="923">
        <v>3.0138310000000001</v>
      </c>
      <c r="BA58" s="923">
        <v>3.078052</v>
      </c>
      <c r="BB58" s="923">
        <v>3.1614360000000001</v>
      </c>
      <c r="BC58" s="607">
        <v>2.9314200000000001</v>
      </c>
      <c r="BD58" s="607">
        <v>2.7440959999999999</v>
      </c>
      <c r="BE58" s="607">
        <v>2.635446</v>
      </c>
      <c r="BF58" s="607">
        <v>2.5030890000000001</v>
      </c>
      <c r="BG58" s="607">
        <v>2.4990190000000001</v>
      </c>
      <c r="BH58" s="607">
        <v>2.510942</v>
      </c>
      <c r="BI58" s="607">
        <v>2.7695829999999999</v>
      </c>
      <c r="BJ58" s="607">
        <v>3.0621580000000002</v>
      </c>
      <c r="BK58" s="607">
        <v>3.4577650000000002</v>
      </c>
      <c r="BL58" s="607">
        <v>3.7488169999999998</v>
      </c>
      <c r="BM58" s="607">
        <v>3.7801230000000001</v>
      </c>
      <c r="BN58" s="607">
        <v>3.6339790000000001</v>
      </c>
      <c r="BO58" s="607">
        <v>3.251293</v>
      </c>
      <c r="BP58" s="607">
        <v>3.029134</v>
      </c>
      <c r="BQ58" s="607">
        <v>2.9018320000000002</v>
      </c>
      <c r="BR58" s="607">
        <v>2.687265</v>
      </c>
      <c r="BS58" s="607">
        <v>2.5216560000000001</v>
      </c>
      <c r="BT58" s="607">
        <v>2.5754619999999999</v>
      </c>
      <c r="BU58" s="607">
        <v>2.8650669999999998</v>
      </c>
      <c r="BV58" s="607">
        <v>3.1857449999999998</v>
      </c>
    </row>
    <row r="59" spans="1:74" s="241" customFormat="1" ht="11.1" customHeight="1" x14ac:dyDescent="0.2">
      <c r="A59" s="273" t="s">
        <v>1529</v>
      </c>
      <c r="B59" s="600" t="s">
        <v>1544</v>
      </c>
      <c r="C59" s="838">
        <v>1.7129749999999999</v>
      </c>
      <c r="D59" s="838">
        <v>1.9788460000000001</v>
      </c>
      <c r="E59" s="838">
        <v>1.9674499999999999</v>
      </c>
      <c r="F59" s="838">
        <v>1.921505</v>
      </c>
      <c r="G59" s="838">
        <v>1.759612</v>
      </c>
      <c r="H59" s="838">
        <v>1.9199679999999999</v>
      </c>
      <c r="I59" s="838">
        <v>2.2830499999999998</v>
      </c>
      <c r="J59" s="838">
        <v>2.0370189999999999</v>
      </c>
      <c r="K59" s="838">
        <v>2.1743570000000001</v>
      </c>
      <c r="L59" s="838">
        <v>1.883127</v>
      </c>
      <c r="M59" s="838">
        <v>2.1066029999999998</v>
      </c>
      <c r="N59" s="838">
        <v>2.3527520000000002</v>
      </c>
      <c r="O59" s="838">
        <v>2.7097169999999999</v>
      </c>
      <c r="P59" s="838">
        <v>2.7480440000000002</v>
      </c>
      <c r="Q59" s="838">
        <v>2.7053750000000001</v>
      </c>
      <c r="R59" s="838">
        <v>2.8721909999999999</v>
      </c>
      <c r="S59" s="838">
        <v>3.2734320000000001</v>
      </c>
      <c r="T59" s="838">
        <v>2.7416330000000002</v>
      </c>
      <c r="U59" s="838">
        <v>3.1484160000000001</v>
      </c>
      <c r="V59" s="838">
        <v>2.553995</v>
      </c>
      <c r="W59" s="838">
        <v>2.697676</v>
      </c>
      <c r="X59" s="838">
        <v>2.2350020000000002</v>
      </c>
      <c r="Y59" s="838">
        <v>3.087278</v>
      </c>
      <c r="Z59" s="838">
        <v>3.405459</v>
      </c>
      <c r="AA59" s="838">
        <v>3.6853600000000002</v>
      </c>
      <c r="AB59" s="838">
        <v>3.6787779999999999</v>
      </c>
      <c r="AC59" s="838">
        <v>4.0354340000000004</v>
      </c>
      <c r="AD59" s="838">
        <v>4.1425609999999997</v>
      </c>
      <c r="AE59" s="838">
        <v>3.713883</v>
      </c>
      <c r="AF59" s="838">
        <v>3.5648840000000002</v>
      </c>
      <c r="AG59" s="838">
        <v>4.0705840000000002</v>
      </c>
      <c r="AH59" s="838">
        <v>4.0737310000000004</v>
      </c>
      <c r="AI59" s="838">
        <v>4.2439340000000003</v>
      </c>
      <c r="AJ59" s="838">
        <v>3.6679349999999999</v>
      </c>
      <c r="AK59" s="838">
        <v>4.992775</v>
      </c>
      <c r="AL59" s="838">
        <v>5.4777699999999996</v>
      </c>
      <c r="AM59" s="838">
        <v>6.3793449999999998</v>
      </c>
      <c r="AN59" s="838">
        <v>6.2904200000000001</v>
      </c>
      <c r="AO59" s="838">
        <v>6.291811</v>
      </c>
      <c r="AP59" s="838">
        <v>6.719894</v>
      </c>
      <c r="AQ59" s="838">
        <v>5.8871060000000002</v>
      </c>
      <c r="AR59" s="838">
        <v>6.556584</v>
      </c>
      <c r="AS59" s="838">
        <v>6.1510699999999998</v>
      </c>
      <c r="AT59" s="838">
        <v>6.2049830000000004</v>
      </c>
      <c r="AU59" s="838">
        <v>5.9971139999999998</v>
      </c>
      <c r="AV59" s="838">
        <v>5.8181459999999996</v>
      </c>
      <c r="AW59" s="838">
        <v>5.6305189999999996</v>
      </c>
      <c r="AX59" s="838">
        <v>6.3989789999999998</v>
      </c>
      <c r="AY59" s="942">
        <v>6.9025689999999997</v>
      </c>
      <c r="AZ59" s="942">
        <v>6.1131719999999996</v>
      </c>
      <c r="BA59" s="942">
        <v>6.2691489999999996</v>
      </c>
      <c r="BB59" s="942">
        <v>6.2716820000000002</v>
      </c>
      <c r="BC59" s="839">
        <v>6.1283399999999997</v>
      </c>
      <c r="BD59" s="839">
        <v>6.124339</v>
      </c>
      <c r="BE59" s="839">
        <v>6.1980240000000002</v>
      </c>
      <c r="BF59" s="839">
        <v>6.1008490000000002</v>
      </c>
      <c r="BG59" s="839">
        <v>6.0568270000000002</v>
      </c>
      <c r="BH59" s="839">
        <v>5.9633440000000002</v>
      </c>
      <c r="BI59" s="839">
        <v>6.1730270000000003</v>
      </c>
      <c r="BJ59" s="839">
        <v>6.3608359999999999</v>
      </c>
      <c r="BK59" s="839">
        <v>6.6435089999999999</v>
      </c>
      <c r="BL59" s="839">
        <v>6.5653709999999998</v>
      </c>
      <c r="BM59" s="839">
        <v>6.6429119999999999</v>
      </c>
      <c r="BN59" s="839">
        <v>6.7536589999999999</v>
      </c>
      <c r="BO59" s="839">
        <v>6.6039700000000003</v>
      </c>
      <c r="BP59" s="839">
        <v>6.6251829999999998</v>
      </c>
      <c r="BQ59" s="839">
        <v>6.7076580000000003</v>
      </c>
      <c r="BR59" s="839">
        <v>6.622439</v>
      </c>
      <c r="BS59" s="839">
        <v>6.5868000000000002</v>
      </c>
      <c r="BT59" s="839">
        <v>6.5012379999999999</v>
      </c>
      <c r="BU59" s="839">
        <v>6.7171859999999999</v>
      </c>
      <c r="BV59" s="839">
        <v>6.9112280000000004</v>
      </c>
    </row>
    <row r="60" spans="1:74" s="165" customFormat="1" ht="12" customHeight="1" x14ac:dyDescent="0.25">
      <c r="A60" s="164"/>
      <c r="B60" s="834" t="s">
        <v>1505</v>
      </c>
      <c r="C60" s="803"/>
      <c r="D60" s="803"/>
      <c r="E60" s="803"/>
      <c r="F60" s="803"/>
      <c r="G60" s="803"/>
      <c r="H60" s="803"/>
      <c r="I60" s="803"/>
      <c r="J60" s="803"/>
      <c r="K60" s="803"/>
      <c r="L60" s="803"/>
      <c r="M60" s="803"/>
      <c r="N60" s="803"/>
      <c r="O60" s="803"/>
      <c r="P60" s="803"/>
      <c r="Q60" s="781"/>
      <c r="R60" s="318"/>
      <c r="AY60" s="663"/>
      <c r="AZ60" s="663"/>
      <c r="BA60" s="663"/>
      <c r="BB60" s="663"/>
      <c r="BC60" s="219"/>
      <c r="BD60" s="663"/>
      <c r="BE60" s="219"/>
      <c r="BF60" s="663"/>
      <c r="BG60" s="663"/>
      <c r="BH60" s="663"/>
      <c r="BI60" s="663"/>
      <c r="BJ60" s="219"/>
    </row>
    <row r="61" spans="1:74" s="165" customFormat="1" ht="12" customHeight="1" x14ac:dyDescent="0.2">
      <c r="A61" s="164"/>
      <c r="B61" s="1062" t="s">
        <v>1561</v>
      </c>
      <c r="C61" s="1062"/>
      <c r="D61" s="1062"/>
      <c r="E61" s="1062"/>
      <c r="F61" s="1062"/>
      <c r="G61" s="1062"/>
      <c r="H61" s="1062"/>
      <c r="I61" s="1062"/>
      <c r="J61" s="1062"/>
      <c r="K61" s="1062"/>
      <c r="L61" s="1062"/>
      <c r="M61" s="1062"/>
      <c r="N61" s="1062"/>
      <c r="O61" s="1062"/>
      <c r="P61" s="1062"/>
      <c r="Q61" s="1062"/>
      <c r="R61" s="318"/>
      <c r="AY61" s="663"/>
      <c r="AZ61" s="663"/>
      <c r="BA61" s="663"/>
      <c r="BB61" s="663"/>
      <c r="BC61" s="219"/>
      <c r="BD61" s="663"/>
      <c r="BE61" s="219"/>
      <c r="BF61" s="663"/>
      <c r="BG61" s="663"/>
      <c r="BH61" s="663"/>
      <c r="BI61" s="663"/>
      <c r="BJ61" s="219"/>
    </row>
    <row r="62" spans="1:74" s="165" customFormat="1" ht="12" customHeight="1" x14ac:dyDescent="0.2">
      <c r="A62" s="164"/>
      <c r="B62" s="1062" t="s">
        <v>1574</v>
      </c>
      <c r="C62" s="1062"/>
      <c r="D62" s="1062"/>
      <c r="E62" s="1062"/>
      <c r="F62" s="1062"/>
      <c r="G62" s="1062"/>
      <c r="H62" s="1062"/>
      <c r="I62" s="1062"/>
      <c r="J62" s="1062"/>
      <c r="K62" s="1062"/>
      <c r="L62" s="1062"/>
      <c r="M62" s="1062"/>
      <c r="N62" s="1062"/>
      <c r="O62" s="1062"/>
      <c r="P62" s="1062"/>
      <c r="Q62" s="1062"/>
      <c r="R62" s="318"/>
      <c r="AY62" s="663"/>
      <c r="AZ62" s="663"/>
      <c r="BA62" s="663"/>
      <c r="BB62" s="663"/>
      <c r="BC62" s="219"/>
      <c r="BD62" s="663"/>
      <c r="BE62" s="219"/>
      <c r="BF62" s="663"/>
      <c r="BG62" s="663"/>
      <c r="BH62" s="663"/>
      <c r="BI62" s="663"/>
      <c r="BJ62" s="219"/>
    </row>
    <row r="63" spans="1:74" s="165" customFormat="1" ht="12" customHeight="1" x14ac:dyDescent="0.2">
      <c r="A63" s="164"/>
      <c r="B63" s="1062" t="s">
        <v>1569</v>
      </c>
      <c r="C63" s="1062"/>
      <c r="D63" s="1062"/>
      <c r="E63" s="1062"/>
      <c r="F63" s="1062"/>
      <c r="G63" s="1062"/>
      <c r="H63" s="1062"/>
      <c r="I63" s="1062"/>
      <c r="J63" s="1062"/>
      <c r="K63" s="1062"/>
      <c r="L63" s="1062"/>
      <c r="M63" s="1062"/>
      <c r="N63" s="1062"/>
      <c r="O63" s="1062"/>
      <c r="P63" s="1062"/>
      <c r="Q63" s="1062"/>
      <c r="R63" s="318"/>
      <c r="AY63" s="663"/>
      <c r="AZ63" s="663"/>
      <c r="BA63" s="663"/>
      <c r="BB63" s="663"/>
      <c r="BC63" s="219"/>
      <c r="BD63" s="663"/>
      <c r="BE63" s="219"/>
      <c r="BF63" s="663"/>
      <c r="BG63" s="663"/>
      <c r="BH63" s="663"/>
      <c r="BI63" s="663"/>
      <c r="BJ63" s="219"/>
    </row>
    <row r="64" spans="1:74" s="165" customFormat="1" ht="12" customHeight="1" x14ac:dyDescent="0.2">
      <c r="A64" s="164"/>
      <c r="B64" s="1064" t="s">
        <v>1570</v>
      </c>
      <c r="C64" s="1064"/>
      <c r="D64" s="1064"/>
      <c r="E64" s="1064"/>
      <c r="F64" s="1064"/>
      <c r="G64" s="1064"/>
      <c r="H64" s="1064"/>
      <c r="I64" s="1064"/>
      <c r="J64" s="1064"/>
      <c r="K64" s="1064"/>
      <c r="L64" s="1064"/>
      <c r="M64" s="1064"/>
      <c r="N64" s="1064"/>
      <c r="O64" s="1064"/>
      <c r="P64" s="1064"/>
      <c r="Q64" s="1064"/>
      <c r="R64" s="318"/>
      <c r="AY64" s="663"/>
      <c r="AZ64" s="663"/>
      <c r="BA64" s="663"/>
      <c r="BB64" s="663"/>
      <c r="BC64" s="219"/>
      <c r="BD64" s="663"/>
      <c r="BE64" s="219"/>
      <c r="BF64" s="663"/>
      <c r="BG64" s="663"/>
      <c r="BH64" s="663"/>
      <c r="BI64" s="663"/>
      <c r="BJ64" s="219"/>
    </row>
    <row r="65" spans="1:74" s="165" customFormat="1" ht="12" customHeight="1" x14ac:dyDescent="0.25">
      <c r="A65" s="164"/>
      <c r="B65" s="834" t="s">
        <v>1571</v>
      </c>
      <c r="C65" s="803"/>
      <c r="D65" s="803"/>
      <c r="E65" s="803"/>
      <c r="F65" s="803"/>
      <c r="G65" s="803"/>
      <c r="H65" s="837"/>
      <c r="I65" s="803"/>
      <c r="J65" s="803"/>
      <c r="K65" s="803"/>
      <c r="L65" s="803"/>
      <c r="M65" s="803"/>
      <c r="N65" s="803"/>
      <c r="O65" s="803"/>
      <c r="P65" s="803"/>
      <c r="Q65" s="781"/>
      <c r="R65" s="318"/>
      <c r="AY65" s="663"/>
      <c r="AZ65" s="663"/>
      <c r="BA65" s="663"/>
      <c r="BB65" s="663"/>
      <c r="BC65" s="219"/>
      <c r="BD65" s="663"/>
      <c r="BE65" s="219"/>
      <c r="BF65" s="663"/>
      <c r="BG65" s="663"/>
      <c r="BH65" s="663"/>
      <c r="BI65" s="663"/>
      <c r="BJ65" s="219"/>
    </row>
    <row r="66" spans="1:74" s="165" customFormat="1" ht="12" customHeight="1" x14ac:dyDescent="0.25">
      <c r="A66" s="164"/>
      <c r="B66" s="834" t="s">
        <v>1572</v>
      </c>
      <c r="C66" s="803"/>
      <c r="D66" s="803"/>
      <c r="E66" s="803"/>
      <c r="F66" s="803"/>
      <c r="G66" s="803"/>
      <c r="H66" s="837"/>
      <c r="I66" s="803"/>
      <c r="J66" s="803"/>
      <c r="K66" s="803"/>
      <c r="L66" s="803"/>
      <c r="M66" s="803"/>
      <c r="N66" s="803"/>
      <c r="O66" s="803"/>
      <c r="P66" s="803"/>
      <c r="Q66" s="781"/>
      <c r="R66" s="318"/>
      <c r="AY66" s="663"/>
      <c r="AZ66" s="663"/>
      <c r="BA66" s="663"/>
      <c r="BB66" s="663"/>
      <c r="BC66" s="219"/>
      <c r="BD66" s="663"/>
      <c r="BE66" s="219"/>
      <c r="BF66" s="663"/>
      <c r="BG66" s="663"/>
      <c r="BH66" s="663"/>
      <c r="BI66" s="663"/>
      <c r="BJ66" s="219"/>
    </row>
    <row r="67" spans="1:74" s="165" customFormat="1" ht="12" customHeight="1" x14ac:dyDescent="0.25">
      <c r="A67" s="164"/>
      <c r="B67" s="834" t="s">
        <v>1573</v>
      </c>
      <c r="C67" s="803"/>
      <c r="D67" s="803"/>
      <c r="E67" s="803"/>
      <c r="F67" s="803"/>
      <c r="G67" s="803"/>
      <c r="H67" s="837"/>
      <c r="I67" s="803"/>
      <c r="J67" s="803"/>
      <c r="K67" s="803"/>
      <c r="L67" s="803"/>
      <c r="M67" s="803"/>
      <c r="N67" s="803"/>
      <c r="O67" s="803"/>
      <c r="P67" s="803"/>
      <c r="Q67" s="781"/>
      <c r="R67" s="318"/>
      <c r="AY67" s="663"/>
      <c r="AZ67" s="663"/>
      <c r="BA67" s="663"/>
      <c r="BB67" s="663"/>
      <c r="BC67" s="219"/>
      <c r="BD67" s="663"/>
      <c r="BE67" s="219"/>
      <c r="BF67" s="663"/>
      <c r="BG67" s="663"/>
      <c r="BH67" s="663"/>
      <c r="BI67" s="663"/>
      <c r="BJ67" s="219"/>
    </row>
    <row r="68" spans="1:74" s="165" customFormat="1" x14ac:dyDescent="0.2">
      <c r="A68" s="164"/>
      <c r="B68" s="793" t="s">
        <v>826</v>
      </c>
      <c r="C68" s="807"/>
      <c r="D68" s="807"/>
      <c r="E68" s="807"/>
      <c r="F68" s="807"/>
      <c r="G68" s="807"/>
      <c r="H68" s="807"/>
      <c r="I68" s="807"/>
      <c r="J68" s="807"/>
      <c r="K68" s="807"/>
      <c r="L68" s="807"/>
      <c r="M68" s="807"/>
      <c r="N68" s="807"/>
      <c r="O68" s="807"/>
      <c r="P68" s="807"/>
      <c r="Q68" s="807"/>
      <c r="R68" s="318"/>
      <c r="AY68" s="663"/>
      <c r="AZ68" s="663"/>
      <c r="BA68" s="663"/>
      <c r="BB68" s="663"/>
      <c r="BC68" s="219"/>
      <c r="BD68" s="663"/>
      <c r="BE68" s="219"/>
      <c r="BF68" s="663"/>
      <c r="BG68" s="663"/>
      <c r="BH68" s="663"/>
      <c r="BI68" s="663"/>
      <c r="BJ68" s="219"/>
    </row>
    <row r="69" spans="1:74" s="165" customFormat="1" ht="12" customHeight="1" x14ac:dyDescent="0.25">
      <c r="A69" s="164"/>
      <c r="B69" s="1013" t="str">
        <f>Dates!$G$2</f>
        <v>EIA completed modeling and analysis for this report on Thursday, May 1, 2025.</v>
      </c>
      <c r="C69" s="1000"/>
      <c r="D69" s="1000"/>
      <c r="E69" s="1000"/>
      <c r="F69" s="1000"/>
      <c r="G69" s="1000"/>
      <c r="H69" s="1000"/>
      <c r="I69" s="1000"/>
      <c r="J69" s="1000"/>
      <c r="K69" s="1000"/>
      <c r="L69" s="1000"/>
      <c r="M69" s="1000"/>
      <c r="N69" s="1000"/>
      <c r="O69" s="1000"/>
      <c r="P69" s="1000"/>
      <c r="Q69" s="1000"/>
      <c r="R69" s="318"/>
      <c r="AY69" s="663"/>
      <c r="AZ69" s="663"/>
      <c r="BA69" s="663"/>
      <c r="BB69" s="663"/>
      <c r="BC69" s="219"/>
      <c r="BD69" s="663"/>
      <c r="BE69" s="219"/>
      <c r="BF69" s="663"/>
      <c r="BG69" s="663"/>
      <c r="BH69" s="663"/>
      <c r="BI69" s="663"/>
      <c r="BJ69" s="219"/>
    </row>
    <row r="70" spans="1:74" s="165" customFormat="1" ht="13.2" x14ac:dyDescent="0.25">
      <c r="A70" s="164"/>
      <c r="B70" s="1008" t="s">
        <v>483</v>
      </c>
      <c r="C70" s="1000"/>
      <c r="D70" s="1000"/>
      <c r="E70" s="1000"/>
      <c r="F70" s="1000"/>
      <c r="G70" s="1000"/>
      <c r="H70" s="1000"/>
      <c r="I70" s="1000"/>
      <c r="J70" s="1000"/>
      <c r="K70" s="1000"/>
      <c r="L70" s="1000"/>
      <c r="M70" s="1000"/>
      <c r="N70" s="1000"/>
      <c r="O70" s="1000"/>
      <c r="P70" s="1000"/>
      <c r="Q70" s="1000"/>
      <c r="R70" s="318"/>
      <c r="AY70" s="663"/>
      <c r="AZ70" s="663"/>
      <c r="BA70" s="663"/>
      <c r="BB70" s="663"/>
      <c r="BC70" s="219"/>
      <c r="BD70" s="663"/>
      <c r="BE70" s="219"/>
      <c r="BF70" s="663"/>
      <c r="BG70" s="663"/>
      <c r="BH70" s="663"/>
      <c r="BI70" s="663"/>
      <c r="BJ70" s="219"/>
    </row>
    <row r="71" spans="1:74" s="165" customFormat="1" x14ac:dyDescent="0.2">
      <c r="A71" s="164"/>
      <c r="B71" s="1062" t="s">
        <v>1435</v>
      </c>
      <c r="C71" s="1062"/>
      <c r="D71" s="1062"/>
      <c r="E71" s="1062"/>
      <c r="F71" s="1062"/>
      <c r="G71" s="1062"/>
      <c r="H71" s="1062"/>
      <c r="I71" s="1062"/>
      <c r="J71" s="1062"/>
      <c r="K71" s="1062"/>
      <c r="L71" s="1062"/>
      <c r="M71" s="1062"/>
      <c r="N71" s="1062"/>
      <c r="O71" s="1062"/>
      <c r="P71" s="1062"/>
      <c r="Q71" s="1062"/>
      <c r="R71" s="1062"/>
      <c r="AY71" s="663"/>
      <c r="AZ71" s="663"/>
      <c r="BA71" s="663"/>
      <c r="BB71" s="663"/>
      <c r="BC71" s="219"/>
      <c r="BD71" s="663"/>
      <c r="BE71" s="219"/>
      <c r="BF71" s="663"/>
      <c r="BG71" s="663"/>
      <c r="BH71" s="663"/>
      <c r="BI71" s="663"/>
      <c r="BJ71" s="219"/>
    </row>
    <row r="72" spans="1:74" s="165" customFormat="1" ht="10.199999999999999" customHeight="1" x14ac:dyDescent="0.25">
      <c r="A72" s="164"/>
      <c r="B72" s="1017" t="s">
        <v>492</v>
      </c>
      <c r="C72" s="1019"/>
      <c r="D72" s="1019"/>
      <c r="E72" s="1019"/>
      <c r="F72" s="1019"/>
      <c r="G72" s="1019"/>
      <c r="H72" s="1019"/>
      <c r="I72" s="1019"/>
      <c r="J72" s="1019"/>
      <c r="K72" s="1019"/>
      <c r="L72" s="1019"/>
      <c r="M72" s="1019"/>
      <c r="N72" s="1019"/>
      <c r="O72" s="1019"/>
      <c r="P72" s="1019"/>
      <c r="Q72" s="1063"/>
      <c r="R72" s="318"/>
      <c r="AY72" s="663"/>
      <c r="AZ72" s="663"/>
      <c r="BA72" s="663"/>
      <c r="BB72" s="663"/>
      <c r="BC72" s="219"/>
      <c r="BD72" s="663"/>
      <c r="BE72" s="219"/>
      <c r="BF72" s="663"/>
      <c r="BG72" s="663"/>
      <c r="BH72" s="663"/>
      <c r="BI72" s="663"/>
      <c r="BJ72" s="219"/>
    </row>
    <row r="73" spans="1:74" s="165" customFormat="1" ht="12" customHeight="1" x14ac:dyDescent="0.25">
      <c r="A73" s="164"/>
      <c r="B73" s="793" t="s">
        <v>840</v>
      </c>
      <c r="C73"/>
      <c r="D73"/>
      <c r="E73"/>
      <c r="F73"/>
      <c r="G73"/>
      <c r="H73"/>
      <c r="I73"/>
      <c r="J73"/>
      <c r="K73"/>
      <c r="L73"/>
      <c r="M73"/>
      <c r="N73"/>
      <c r="O73"/>
      <c r="P73"/>
      <c r="Q73"/>
      <c r="R73" s="318"/>
      <c r="AY73" s="663"/>
      <c r="AZ73" s="663"/>
      <c r="BA73" s="663"/>
      <c r="BB73" s="663"/>
      <c r="BC73" s="219"/>
      <c r="BD73" s="663"/>
      <c r="BE73" s="219"/>
      <c r="BF73" s="663"/>
      <c r="BG73" s="663"/>
      <c r="BH73" s="663"/>
      <c r="BI73" s="663"/>
      <c r="BJ73" s="219"/>
    </row>
    <row r="74" spans="1:74" s="352" customFormat="1" x14ac:dyDescent="0.2">
      <c r="A74" s="351"/>
      <c r="B74" s="1061" t="s">
        <v>1585</v>
      </c>
      <c r="C74" s="1061"/>
      <c r="D74" s="1061"/>
      <c r="E74" s="1061"/>
      <c r="F74" s="1061"/>
      <c r="G74" s="1061"/>
      <c r="H74" s="1061"/>
      <c r="I74" s="1061"/>
      <c r="J74" s="1061"/>
      <c r="K74" s="1061"/>
      <c r="L74" s="1061"/>
      <c r="M74" s="1061"/>
      <c r="N74" s="1061"/>
      <c r="O74" s="1061"/>
      <c r="P74" s="1061"/>
      <c r="Q74" s="1061"/>
      <c r="R74" s="318"/>
      <c r="AY74" s="355"/>
      <c r="AZ74" s="355"/>
      <c r="BA74" s="355"/>
      <c r="BB74" s="355"/>
      <c r="BD74" s="355"/>
      <c r="BF74" s="355"/>
      <c r="BG74" s="355"/>
      <c r="BH74" s="355"/>
      <c r="BI74" s="355"/>
    </row>
    <row r="75" spans="1:74" s="165" customFormat="1" ht="12" customHeight="1" x14ac:dyDescent="0.25">
      <c r="A75" s="164"/>
      <c r="B75" s="1008" t="s">
        <v>842</v>
      </c>
      <c r="C75" s="1000"/>
      <c r="D75" s="1000"/>
      <c r="E75" s="1000"/>
      <c r="F75" s="1000"/>
      <c r="G75" s="1000"/>
      <c r="H75" s="1000"/>
      <c r="I75" s="1000"/>
      <c r="J75" s="1000"/>
      <c r="K75" s="1000"/>
      <c r="L75" s="1000"/>
      <c r="M75" s="1000"/>
      <c r="N75" s="1000"/>
      <c r="O75" s="1000"/>
      <c r="P75" s="1000"/>
      <c r="Q75" s="1000"/>
      <c r="R75" s="241"/>
      <c r="AY75" s="663"/>
      <c r="AZ75" s="663"/>
      <c r="BA75" s="663"/>
      <c r="BB75" s="663"/>
      <c r="BC75" s="219"/>
      <c r="BD75" s="663"/>
      <c r="BE75" s="219"/>
      <c r="BF75" s="663"/>
      <c r="BG75" s="663"/>
      <c r="BH75" s="663"/>
      <c r="BI75" s="663"/>
      <c r="BJ75" s="219"/>
    </row>
    <row r="76" spans="1:74" x14ac:dyDescent="0.2">
      <c r="BD76" s="664"/>
      <c r="BE76" s="150"/>
      <c r="BF76" s="664"/>
      <c r="BK76" s="150"/>
      <c r="BL76" s="150"/>
      <c r="BM76" s="150"/>
      <c r="BN76" s="150"/>
      <c r="BO76" s="150"/>
      <c r="BP76" s="150"/>
      <c r="BQ76" s="150"/>
      <c r="BR76" s="150"/>
      <c r="BS76" s="150"/>
      <c r="BT76" s="150"/>
      <c r="BU76" s="150"/>
      <c r="BV76" s="150"/>
    </row>
    <row r="77" spans="1:74" x14ac:dyDescent="0.2">
      <c r="BD77" s="664"/>
      <c r="BE77" s="150"/>
      <c r="BF77" s="664"/>
      <c r="BK77" s="150"/>
      <c r="BL77" s="150"/>
      <c r="BM77" s="150"/>
      <c r="BN77" s="150"/>
      <c r="BO77" s="150"/>
      <c r="BP77" s="150"/>
      <c r="BQ77" s="150"/>
      <c r="BR77" s="150"/>
      <c r="BS77" s="150"/>
      <c r="BT77" s="150"/>
      <c r="BU77" s="150"/>
      <c r="BV77" s="150"/>
    </row>
    <row r="78" spans="1:74" x14ac:dyDescent="0.2">
      <c r="BD78" s="664"/>
      <c r="BE78" s="150"/>
      <c r="BF78" s="664"/>
      <c r="BK78" s="150"/>
      <c r="BL78" s="150"/>
      <c r="BM78" s="150"/>
      <c r="BN78" s="150"/>
      <c r="BO78" s="150"/>
      <c r="BP78" s="150"/>
      <c r="BQ78" s="150"/>
      <c r="BR78" s="150"/>
      <c r="BS78" s="150"/>
      <c r="BT78" s="150"/>
      <c r="BU78" s="150"/>
      <c r="BV78" s="150"/>
    </row>
    <row r="79" spans="1:74" x14ac:dyDescent="0.2">
      <c r="BD79" s="664"/>
      <c r="BE79" s="150"/>
      <c r="BF79" s="664"/>
      <c r="BK79" s="150"/>
      <c r="BL79" s="150"/>
      <c r="BM79" s="150"/>
      <c r="BN79" s="150"/>
      <c r="BO79" s="150"/>
      <c r="BP79" s="150"/>
      <c r="BQ79" s="150"/>
      <c r="BR79" s="150"/>
      <c r="BS79" s="150"/>
      <c r="BT79" s="150"/>
      <c r="BU79" s="150"/>
      <c r="BV79" s="150"/>
    </row>
    <row r="80" spans="1:74" x14ac:dyDescent="0.2">
      <c r="BD80" s="664"/>
      <c r="BE80" s="150"/>
      <c r="BF80" s="664"/>
      <c r="BK80" s="150"/>
      <c r="BL80" s="150"/>
      <c r="BM80" s="150"/>
      <c r="BN80" s="150"/>
      <c r="BO80" s="150"/>
      <c r="BP80" s="150"/>
      <c r="BQ80" s="150"/>
      <c r="BR80" s="150"/>
      <c r="BS80" s="150"/>
      <c r="BT80" s="150"/>
      <c r="BU80" s="150"/>
      <c r="BV80" s="150"/>
    </row>
    <row r="81" spans="56:74" x14ac:dyDescent="0.2">
      <c r="BD81" s="664"/>
      <c r="BE81" s="150"/>
      <c r="BF81" s="664"/>
      <c r="BK81" s="150"/>
      <c r="BL81" s="150"/>
      <c r="BM81" s="150"/>
      <c r="BN81" s="150"/>
      <c r="BO81" s="150"/>
      <c r="BP81" s="150"/>
      <c r="BQ81" s="150"/>
      <c r="BR81" s="150"/>
      <c r="BS81" s="150"/>
      <c r="BT81" s="150"/>
      <c r="BU81" s="150"/>
      <c r="BV81" s="150"/>
    </row>
    <row r="82" spans="56:74" x14ac:dyDescent="0.2">
      <c r="BD82" s="664"/>
      <c r="BE82" s="150"/>
      <c r="BF82" s="664"/>
      <c r="BK82" s="150"/>
      <c r="BL82" s="150"/>
      <c r="BM82" s="150"/>
      <c r="BN82" s="150"/>
      <c r="BO82" s="150"/>
      <c r="BP82" s="150"/>
      <c r="BQ82" s="150"/>
      <c r="BR82" s="150"/>
      <c r="BS82" s="150"/>
      <c r="BT82" s="150"/>
      <c r="BU82" s="150"/>
      <c r="BV82" s="150"/>
    </row>
    <row r="83" spans="56:74" x14ac:dyDescent="0.2">
      <c r="BD83" s="664"/>
      <c r="BE83" s="150"/>
      <c r="BF83" s="664"/>
      <c r="BK83" s="150"/>
      <c r="BL83" s="150"/>
      <c r="BM83" s="150"/>
      <c r="BN83" s="150"/>
      <c r="BO83" s="150"/>
      <c r="BP83" s="150"/>
      <c r="BQ83" s="150"/>
      <c r="BR83" s="150"/>
      <c r="BS83" s="150"/>
      <c r="BT83" s="150"/>
      <c r="BU83" s="150"/>
      <c r="BV83" s="150"/>
    </row>
    <row r="84" spans="56:74" x14ac:dyDescent="0.2">
      <c r="BD84" s="664"/>
      <c r="BE84" s="150"/>
      <c r="BF84" s="664"/>
      <c r="BK84" s="150"/>
      <c r="BL84" s="150"/>
      <c r="BM84" s="150"/>
      <c r="BN84" s="150"/>
      <c r="BO84" s="150"/>
      <c r="BP84" s="150"/>
      <c r="BQ84" s="150"/>
      <c r="BR84" s="150"/>
      <c r="BS84" s="150"/>
      <c r="BT84" s="150"/>
      <c r="BU84" s="150"/>
      <c r="BV84" s="150"/>
    </row>
    <row r="85" spans="56:74" x14ac:dyDescent="0.2">
      <c r="BD85" s="664"/>
      <c r="BE85" s="150"/>
      <c r="BF85" s="664"/>
      <c r="BK85" s="150"/>
      <c r="BL85" s="150"/>
      <c r="BM85" s="150"/>
      <c r="BN85" s="150"/>
      <c r="BO85" s="150"/>
      <c r="BP85" s="150"/>
      <c r="BQ85" s="150"/>
      <c r="BR85" s="150"/>
      <c r="BS85" s="150"/>
      <c r="BT85" s="150"/>
      <c r="BU85" s="150"/>
      <c r="BV85" s="150"/>
    </row>
    <row r="86" spans="56:74" x14ac:dyDescent="0.2">
      <c r="BD86" s="664"/>
      <c r="BE86" s="150"/>
      <c r="BF86" s="664"/>
      <c r="BK86" s="150"/>
      <c r="BL86" s="150"/>
      <c r="BM86" s="150"/>
      <c r="BN86" s="150"/>
      <c r="BO86" s="150"/>
      <c r="BP86" s="150"/>
      <c r="BQ86" s="150"/>
      <c r="BR86" s="150"/>
      <c r="BS86" s="150"/>
      <c r="BT86" s="150"/>
      <c r="BU86" s="150"/>
      <c r="BV86" s="150"/>
    </row>
    <row r="87" spans="56:74" x14ac:dyDescent="0.2">
      <c r="BD87" s="664"/>
      <c r="BE87" s="150"/>
      <c r="BF87" s="664"/>
      <c r="BK87" s="150"/>
      <c r="BL87" s="150"/>
      <c r="BM87" s="150"/>
      <c r="BN87" s="150"/>
      <c r="BO87" s="150"/>
      <c r="BP87" s="150"/>
      <c r="BQ87" s="150"/>
      <c r="BR87" s="150"/>
      <c r="BS87" s="150"/>
      <c r="BT87" s="150"/>
      <c r="BU87" s="150"/>
      <c r="BV87" s="150"/>
    </row>
    <row r="88" spans="56:74" x14ac:dyDescent="0.2">
      <c r="BD88" s="664"/>
      <c r="BE88" s="150"/>
      <c r="BF88" s="664"/>
      <c r="BK88" s="150"/>
      <c r="BL88" s="150"/>
      <c r="BM88" s="150"/>
      <c r="BN88" s="150"/>
      <c r="BO88" s="150"/>
      <c r="BP88" s="150"/>
      <c r="BQ88" s="150"/>
      <c r="BR88" s="150"/>
      <c r="BS88" s="150"/>
      <c r="BT88" s="150"/>
      <c r="BU88" s="150"/>
      <c r="BV88" s="150"/>
    </row>
    <row r="89" spans="56:74" x14ac:dyDescent="0.2">
      <c r="BD89" s="664"/>
      <c r="BE89" s="150"/>
      <c r="BF89" s="664"/>
      <c r="BK89" s="150"/>
      <c r="BL89" s="150"/>
      <c r="BM89" s="150"/>
      <c r="BN89" s="150"/>
      <c r="BO89" s="150"/>
      <c r="BP89" s="150"/>
      <c r="BQ89" s="150"/>
      <c r="BR89" s="150"/>
      <c r="BS89" s="150"/>
      <c r="BT89" s="150"/>
      <c r="BU89" s="150"/>
      <c r="BV89" s="150"/>
    </row>
    <row r="90" spans="56:74" x14ac:dyDescent="0.2">
      <c r="BD90" s="664"/>
      <c r="BE90" s="150"/>
      <c r="BF90" s="664"/>
      <c r="BK90" s="150"/>
      <c r="BL90" s="150"/>
      <c r="BM90" s="150"/>
      <c r="BN90" s="150"/>
      <c r="BO90" s="150"/>
      <c r="BP90" s="150"/>
      <c r="BQ90" s="150"/>
      <c r="BR90" s="150"/>
      <c r="BS90" s="150"/>
      <c r="BT90" s="150"/>
      <c r="BU90" s="150"/>
      <c r="BV90" s="150"/>
    </row>
    <row r="91" spans="56:74" x14ac:dyDescent="0.2">
      <c r="BD91" s="664"/>
      <c r="BE91" s="150"/>
      <c r="BF91" s="664"/>
      <c r="BK91" s="150"/>
      <c r="BL91" s="150"/>
      <c r="BM91" s="150"/>
      <c r="BN91" s="150"/>
      <c r="BO91" s="150"/>
      <c r="BP91" s="150"/>
      <c r="BQ91" s="150"/>
      <c r="BR91" s="150"/>
      <c r="BS91" s="150"/>
      <c r="BT91" s="150"/>
      <c r="BU91" s="150"/>
      <c r="BV91" s="150"/>
    </row>
    <row r="92" spans="56:74" x14ac:dyDescent="0.2">
      <c r="BD92" s="664"/>
      <c r="BE92" s="150"/>
      <c r="BF92" s="664"/>
      <c r="BK92" s="150"/>
      <c r="BL92" s="150"/>
      <c r="BM92" s="150"/>
      <c r="BN92" s="150"/>
      <c r="BO92" s="150"/>
      <c r="BP92" s="150"/>
      <c r="BQ92" s="150"/>
      <c r="BR92" s="150"/>
      <c r="BS92" s="150"/>
      <c r="BT92" s="150"/>
      <c r="BU92" s="150"/>
      <c r="BV92" s="150"/>
    </row>
    <row r="93" spans="56:74" x14ac:dyDescent="0.2">
      <c r="BD93" s="664"/>
      <c r="BE93" s="150"/>
      <c r="BF93" s="664"/>
      <c r="BK93" s="150"/>
      <c r="BL93" s="150"/>
      <c r="BM93" s="150"/>
      <c r="BN93" s="150"/>
      <c r="BO93" s="150"/>
      <c r="BP93" s="150"/>
      <c r="BQ93" s="150"/>
      <c r="BR93" s="150"/>
      <c r="BS93" s="150"/>
      <c r="BT93" s="150"/>
      <c r="BU93" s="150"/>
      <c r="BV93" s="150"/>
    </row>
    <row r="94" spans="56:74" x14ac:dyDescent="0.2">
      <c r="BD94" s="664"/>
      <c r="BE94" s="150"/>
      <c r="BF94" s="664"/>
      <c r="BK94" s="150"/>
      <c r="BL94" s="150"/>
      <c r="BM94" s="150"/>
      <c r="BN94" s="150"/>
      <c r="BO94" s="150"/>
      <c r="BP94" s="150"/>
      <c r="BQ94" s="150"/>
      <c r="BR94" s="150"/>
      <c r="BS94" s="150"/>
      <c r="BT94" s="150"/>
      <c r="BU94" s="150"/>
      <c r="BV94" s="150"/>
    </row>
    <row r="95" spans="56:74" x14ac:dyDescent="0.2">
      <c r="BD95" s="664"/>
      <c r="BE95" s="150"/>
      <c r="BF95" s="664"/>
      <c r="BK95" s="150"/>
      <c r="BL95" s="150"/>
      <c r="BM95" s="150"/>
      <c r="BN95" s="150"/>
      <c r="BO95" s="150"/>
      <c r="BP95" s="150"/>
      <c r="BQ95" s="150"/>
      <c r="BR95" s="150"/>
      <c r="BS95" s="150"/>
      <c r="BT95" s="150"/>
      <c r="BU95" s="150"/>
      <c r="BV95" s="150"/>
    </row>
    <row r="96" spans="56:74" x14ac:dyDescent="0.2">
      <c r="BD96" s="664"/>
      <c r="BE96" s="150"/>
      <c r="BF96" s="664"/>
      <c r="BK96" s="150"/>
      <c r="BL96" s="150"/>
      <c r="BM96" s="150"/>
      <c r="BN96" s="150"/>
      <c r="BO96" s="150"/>
      <c r="BP96" s="150"/>
      <c r="BQ96" s="150"/>
      <c r="BR96" s="150"/>
      <c r="BS96" s="150"/>
      <c r="BT96" s="150"/>
      <c r="BU96" s="150"/>
      <c r="BV96" s="150"/>
    </row>
    <row r="97" spans="56:74" x14ac:dyDescent="0.2">
      <c r="BD97" s="664"/>
      <c r="BE97" s="150"/>
      <c r="BF97" s="664"/>
      <c r="BK97" s="150"/>
      <c r="BL97" s="150"/>
      <c r="BM97" s="150"/>
      <c r="BN97" s="150"/>
      <c r="BO97" s="150"/>
      <c r="BP97" s="150"/>
      <c r="BQ97" s="150"/>
      <c r="BR97" s="150"/>
      <c r="BS97" s="150"/>
      <c r="BT97" s="150"/>
      <c r="BU97" s="150"/>
      <c r="BV97" s="150"/>
    </row>
    <row r="98" spans="56:74" x14ac:dyDescent="0.2">
      <c r="BD98" s="664"/>
      <c r="BE98" s="150"/>
      <c r="BF98" s="664"/>
      <c r="BK98" s="150"/>
      <c r="BL98" s="150"/>
      <c r="BM98" s="150"/>
      <c r="BN98" s="150"/>
      <c r="BO98" s="150"/>
      <c r="BP98" s="150"/>
      <c r="BQ98" s="150"/>
      <c r="BR98" s="150"/>
      <c r="BS98" s="150"/>
      <c r="BT98" s="150"/>
      <c r="BU98" s="150"/>
      <c r="BV98" s="150"/>
    </row>
    <row r="99" spans="56:74" x14ac:dyDescent="0.2">
      <c r="BD99" s="664"/>
      <c r="BE99" s="150"/>
      <c r="BF99" s="664"/>
      <c r="BK99" s="150"/>
      <c r="BL99" s="150"/>
      <c r="BM99" s="150"/>
      <c r="BN99" s="150"/>
      <c r="BO99" s="150"/>
      <c r="BP99" s="150"/>
      <c r="BQ99" s="150"/>
      <c r="BR99" s="150"/>
      <c r="BS99" s="150"/>
      <c r="BT99" s="150"/>
      <c r="BU99" s="150"/>
      <c r="BV99" s="150"/>
    </row>
    <row r="100" spans="56:74" x14ac:dyDescent="0.2">
      <c r="BD100" s="664"/>
      <c r="BE100" s="150"/>
      <c r="BF100" s="664"/>
      <c r="BK100" s="150"/>
      <c r="BL100" s="150"/>
      <c r="BM100" s="150"/>
      <c r="BN100" s="150"/>
      <c r="BO100" s="150"/>
      <c r="BP100" s="150"/>
      <c r="BQ100" s="150"/>
      <c r="BR100" s="150"/>
      <c r="BS100" s="150"/>
      <c r="BT100" s="150"/>
      <c r="BU100" s="150"/>
      <c r="BV100" s="150"/>
    </row>
    <row r="101" spans="56:74" x14ac:dyDescent="0.2">
      <c r="BK101" s="150"/>
      <c r="BL101" s="150"/>
      <c r="BM101" s="150"/>
      <c r="BN101" s="150"/>
      <c r="BO101" s="150"/>
      <c r="BP101" s="150"/>
      <c r="BQ101" s="150"/>
      <c r="BR101" s="150"/>
      <c r="BS101" s="150"/>
      <c r="BT101" s="150"/>
      <c r="BU101" s="150"/>
      <c r="BV101" s="150"/>
    </row>
    <row r="102" spans="56:74" x14ac:dyDescent="0.2">
      <c r="BK102" s="150"/>
      <c r="BL102" s="150"/>
      <c r="BM102" s="150"/>
      <c r="BN102" s="150"/>
      <c r="BO102" s="150"/>
      <c r="BP102" s="150"/>
      <c r="BQ102" s="150"/>
      <c r="BR102" s="150"/>
      <c r="BS102" s="150"/>
      <c r="BT102" s="150"/>
      <c r="BU102" s="150"/>
      <c r="BV102" s="150"/>
    </row>
    <row r="103" spans="56:74" x14ac:dyDescent="0.2">
      <c r="BK103" s="150"/>
      <c r="BL103" s="150"/>
      <c r="BM103" s="150"/>
      <c r="BN103" s="150"/>
      <c r="BO103" s="150"/>
      <c r="BP103" s="150"/>
      <c r="BQ103" s="150"/>
      <c r="BR103" s="150"/>
      <c r="BS103" s="150"/>
      <c r="BT103" s="150"/>
      <c r="BU103" s="150"/>
      <c r="BV103" s="150"/>
    </row>
    <row r="104" spans="56:74" x14ac:dyDescent="0.2">
      <c r="BK104" s="150"/>
      <c r="BL104" s="150"/>
      <c r="BM104" s="150"/>
      <c r="BN104" s="150"/>
      <c r="BO104" s="150"/>
      <c r="BP104" s="150"/>
      <c r="BQ104" s="150"/>
      <c r="BR104" s="150"/>
      <c r="BS104" s="150"/>
      <c r="BT104" s="150"/>
      <c r="BU104" s="150"/>
      <c r="BV104" s="150"/>
    </row>
    <row r="105" spans="56:74" x14ac:dyDescent="0.2">
      <c r="BK105" s="150"/>
      <c r="BL105" s="150"/>
      <c r="BM105" s="150"/>
      <c r="BN105" s="150"/>
      <c r="BO105" s="150"/>
      <c r="BP105" s="150"/>
      <c r="BQ105" s="150"/>
      <c r="BR105" s="150"/>
      <c r="BS105" s="150"/>
      <c r="BT105" s="150"/>
      <c r="BU105" s="150"/>
      <c r="BV105" s="150"/>
    </row>
    <row r="106" spans="56:74" x14ac:dyDescent="0.2">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6" transitionEvaluation="1" transitionEntry="1" codeName="Sheet11">
    <pageSetUpPr fitToPage="1"/>
  </sheetPr>
  <dimension ref="A1:BW352"/>
  <sheetViews>
    <sheetView showGridLines="0" zoomScaleNormal="100" workbookViewId="0">
      <pane xSplit="2" ySplit="4" topLeftCell="AT6"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4.44140625" style="35" customWidth="1"/>
    <col min="2" max="2" width="38.5546875" style="35" customWidth="1"/>
    <col min="3" max="50" width="6.5546875" style="35" customWidth="1"/>
    <col min="51" max="54" width="6.5546875" style="847" customWidth="1"/>
    <col min="55" max="55" width="6.5546875" style="622" customWidth="1"/>
    <col min="56" max="56" width="6.5546875" style="670" customWidth="1"/>
    <col min="57" max="57" width="6.5546875" style="285" customWidth="1"/>
    <col min="58" max="58" width="6.5546875" style="670" customWidth="1"/>
    <col min="59" max="61" width="6.5546875" style="679" customWidth="1"/>
    <col min="62" max="74" width="6.5546875" style="622" customWidth="1"/>
    <col min="75" max="75" width="9.5546875" style="622"/>
    <col min="76" max="16384" width="9.5546875" style="35"/>
  </cols>
  <sheetData>
    <row r="1" spans="1:75" ht="13.35" customHeight="1" x14ac:dyDescent="0.25">
      <c r="A1" s="997" t="s">
        <v>479</v>
      </c>
      <c r="B1" s="1080" t="s">
        <v>143</v>
      </c>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c r="AC1" s="1081"/>
      <c r="AD1" s="1081"/>
      <c r="AE1" s="1081"/>
      <c r="AF1" s="1081"/>
      <c r="AG1" s="1081"/>
      <c r="AH1" s="1081"/>
      <c r="AI1" s="1081"/>
      <c r="AJ1" s="1081"/>
      <c r="AK1" s="1081"/>
      <c r="AL1" s="1081"/>
    </row>
    <row r="2" spans="1:75"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5"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78"/>
      <c r="BM3" s="1078"/>
      <c r="BN3" s="1078"/>
      <c r="BO3" s="1078"/>
      <c r="BP3" s="1078"/>
      <c r="BQ3" s="1078"/>
      <c r="BR3" s="1078"/>
      <c r="BS3" s="1078"/>
      <c r="BT3" s="1078"/>
      <c r="BU3" s="1078"/>
      <c r="BV3" s="1079"/>
      <c r="BW3" s="674"/>
    </row>
    <row r="4" spans="1:75"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74"/>
    </row>
    <row r="5" spans="1:75" ht="11.1" customHeight="1" x14ac:dyDescent="0.2">
      <c r="A5" s="36"/>
      <c r="B5" s="37" t="s">
        <v>467</v>
      </c>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21"/>
      <c r="AO5" s="621"/>
      <c r="AP5" s="621"/>
      <c r="AQ5" s="621"/>
      <c r="AR5" s="621"/>
      <c r="AS5" s="621"/>
      <c r="AT5" s="621"/>
      <c r="AU5" s="621"/>
      <c r="AV5" s="621"/>
      <c r="AW5" s="621"/>
      <c r="AX5" s="621"/>
      <c r="AY5" s="943"/>
      <c r="AZ5" s="988"/>
      <c r="BA5" s="988"/>
      <c r="BB5" s="988"/>
      <c r="BC5" s="881"/>
      <c r="BD5" s="882"/>
      <c r="BE5" s="883"/>
      <c r="BF5" s="883"/>
      <c r="BG5" s="883"/>
      <c r="BH5" s="883"/>
      <c r="BI5" s="883"/>
      <c r="BJ5" s="675"/>
      <c r="BK5" s="675"/>
      <c r="BL5" s="675"/>
      <c r="BM5" s="675"/>
      <c r="BN5" s="675"/>
      <c r="BO5" s="675"/>
      <c r="BP5" s="675"/>
      <c r="BQ5" s="675"/>
      <c r="BR5" s="675"/>
      <c r="BS5" s="675"/>
      <c r="BT5" s="675"/>
      <c r="BU5" s="675"/>
      <c r="BV5" s="675"/>
    </row>
    <row r="6" spans="1:75" s="285" customFormat="1" ht="11.1" customHeight="1" x14ac:dyDescent="0.2">
      <c r="A6" s="612" t="s">
        <v>461</v>
      </c>
      <c r="B6" s="613" t="s">
        <v>1192</v>
      </c>
      <c r="C6" s="328">
        <v>100.18002161</v>
      </c>
      <c r="D6" s="328">
        <v>92.758230820999998</v>
      </c>
      <c r="E6" s="328">
        <v>101.16347287000001</v>
      </c>
      <c r="F6" s="328">
        <v>101.95542187</v>
      </c>
      <c r="G6" s="328">
        <v>101.87371561</v>
      </c>
      <c r="H6" s="328">
        <v>101.50880097</v>
      </c>
      <c r="I6" s="328">
        <v>102.46797629</v>
      </c>
      <c r="J6" s="328">
        <v>102.771609</v>
      </c>
      <c r="K6" s="328">
        <v>103.46927497</v>
      </c>
      <c r="L6" s="328">
        <v>105.11228484</v>
      </c>
      <c r="M6" s="328">
        <v>106.29860367000001</v>
      </c>
      <c r="N6" s="328">
        <v>107.19435525999999</v>
      </c>
      <c r="O6" s="328">
        <v>103.26168525999999</v>
      </c>
      <c r="P6" s="328">
        <v>104.24932432</v>
      </c>
      <c r="Q6" s="328">
        <v>105.96008942</v>
      </c>
      <c r="R6" s="328">
        <v>107.00272007</v>
      </c>
      <c r="S6" s="328">
        <v>107.07677547999999</v>
      </c>
      <c r="T6" s="328">
        <v>107.39651050000001</v>
      </c>
      <c r="U6" s="328">
        <v>108.25309794</v>
      </c>
      <c r="V6" s="328">
        <v>108.95546247999999</v>
      </c>
      <c r="W6" s="328">
        <v>110.6446885</v>
      </c>
      <c r="X6" s="328">
        <v>110.44807187000001</v>
      </c>
      <c r="Y6" s="328">
        <v>110.58662533</v>
      </c>
      <c r="Z6" s="328">
        <v>108.99836781</v>
      </c>
      <c r="AA6" s="328">
        <v>111.18761028999999</v>
      </c>
      <c r="AB6" s="328">
        <v>110.90259770999999</v>
      </c>
      <c r="AC6" s="328">
        <v>112.45955712999999</v>
      </c>
      <c r="AD6" s="328">
        <v>111.4635723</v>
      </c>
      <c r="AE6" s="328">
        <v>112.76648339</v>
      </c>
      <c r="AF6" s="328">
        <v>112.35663647</v>
      </c>
      <c r="AG6" s="328">
        <v>112.59576332</v>
      </c>
      <c r="AH6" s="328">
        <v>113.38128281</v>
      </c>
      <c r="AI6" s="328">
        <v>113.51566243000001</v>
      </c>
      <c r="AJ6" s="328">
        <v>113.38319919</v>
      </c>
      <c r="AK6" s="328">
        <v>115.00464909999999</v>
      </c>
      <c r="AL6" s="328">
        <v>115.0042959</v>
      </c>
      <c r="AM6" s="328">
        <v>112.20721097000001</v>
      </c>
      <c r="AN6" s="328">
        <v>115.44182021</v>
      </c>
      <c r="AO6" s="328">
        <v>112.45795735</v>
      </c>
      <c r="AP6" s="328">
        <v>111.73230113</v>
      </c>
      <c r="AQ6" s="328">
        <v>111.65846519</v>
      </c>
      <c r="AR6" s="328">
        <v>112.85130417000001</v>
      </c>
      <c r="AS6" s="328">
        <v>114.06127858000001</v>
      </c>
      <c r="AT6" s="328">
        <v>113.15526139000001</v>
      </c>
      <c r="AU6" s="328">
        <v>112.09529430000001</v>
      </c>
      <c r="AV6" s="328">
        <v>113.32205786999999</v>
      </c>
      <c r="AW6" s="328">
        <v>113.4531863</v>
      </c>
      <c r="AX6" s="328">
        <v>115.82089803</v>
      </c>
      <c r="AY6" s="931">
        <v>114.00413832</v>
      </c>
      <c r="AZ6" s="931">
        <v>114.784415</v>
      </c>
      <c r="BA6" s="931">
        <v>114.9579</v>
      </c>
      <c r="BB6" s="931">
        <v>115.462</v>
      </c>
      <c r="BC6" s="453">
        <v>115.2063</v>
      </c>
      <c r="BD6" s="453">
        <v>115.845</v>
      </c>
      <c r="BE6" s="453">
        <v>115.0842</v>
      </c>
      <c r="BF6" s="453">
        <v>115.26560000000001</v>
      </c>
      <c r="BG6" s="453">
        <v>114.7758</v>
      </c>
      <c r="BH6" s="453">
        <v>114.6336</v>
      </c>
      <c r="BI6" s="453">
        <v>115.7531</v>
      </c>
      <c r="BJ6" s="453">
        <v>115.86239999999999</v>
      </c>
      <c r="BK6" s="453">
        <v>115.776</v>
      </c>
      <c r="BL6" s="453">
        <v>114.3475</v>
      </c>
      <c r="BM6" s="453">
        <v>116.0257</v>
      </c>
      <c r="BN6" s="453">
        <v>116.57769999999999</v>
      </c>
      <c r="BO6" s="453">
        <v>116.9151</v>
      </c>
      <c r="BP6" s="453">
        <v>117.2527</v>
      </c>
      <c r="BQ6" s="453">
        <v>117.2764</v>
      </c>
      <c r="BR6" s="453">
        <v>117.1523</v>
      </c>
      <c r="BS6" s="453">
        <v>116.9965</v>
      </c>
      <c r="BT6" s="453">
        <v>117.94799999999999</v>
      </c>
      <c r="BU6" s="453">
        <v>118.67700000000001</v>
      </c>
      <c r="BV6" s="453">
        <v>119.1105</v>
      </c>
    </row>
    <row r="7" spans="1:75" ht="11.1" customHeight="1" x14ac:dyDescent="0.2">
      <c r="A7" s="270" t="s">
        <v>462</v>
      </c>
      <c r="B7" s="614" t="s">
        <v>1098</v>
      </c>
      <c r="C7" s="591">
        <v>1.0215232258</v>
      </c>
      <c r="D7" s="591">
        <v>1.0130256429</v>
      </c>
      <c r="E7" s="591">
        <v>1.0155860967999999</v>
      </c>
      <c r="F7" s="591">
        <v>0.98381166666999997</v>
      </c>
      <c r="G7" s="591">
        <v>0.935639</v>
      </c>
      <c r="H7" s="591">
        <v>0.92383280000000001</v>
      </c>
      <c r="I7" s="591">
        <v>0.84774974193999997</v>
      </c>
      <c r="J7" s="591">
        <v>0.89884848387000005</v>
      </c>
      <c r="K7" s="591">
        <v>0.95113566667000005</v>
      </c>
      <c r="L7" s="591">
        <v>0.98252980644999999</v>
      </c>
      <c r="M7" s="591">
        <v>1.0245060333</v>
      </c>
      <c r="N7" s="591">
        <v>1.0657584839000001</v>
      </c>
      <c r="O7" s="591">
        <v>1.0601481612999999</v>
      </c>
      <c r="P7" s="591">
        <v>1.0719266429000001</v>
      </c>
      <c r="Q7" s="591">
        <v>1.0475045806000001</v>
      </c>
      <c r="R7" s="591">
        <v>1.0303260667</v>
      </c>
      <c r="S7" s="591">
        <v>1.0218357741999999</v>
      </c>
      <c r="T7" s="591">
        <v>0.95484060000000004</v>
      </c>
      <c r="U7" s="591">
        <v>0.95666899999999999</v>
      </c>
      <c r="V7" s="591">
        <v>0.94769151613000002</v>
      </c>
      <c r="W7" s="591">
        <v>0.9762786</v>
      </c>
      <c r="X7" s="591">
        <v>1.0039588387</v>
      </c>
      <c r="Y7" s="591">
        <v>1.0311479667000001</v>
      </c>
      <c r="Z7" s="591">
        <v>1.1671280968</v>
      </c>
      <c r="AA7" s="591">
        <v>1.0780832902999999</v>
      </c>
      <c r="AB7" s="591">
        <v>1.0836395714</v>
      </c>
      <c r="AC7" s="591">
        <v>1.0549505483999999</v>
      </c>
      <c r="AD7" s="591">
        <v>1.0446137</v>
      </c>
      <c r="AE7" s="591">
        <v>1.0093054194</v>
      </c>
      <c r="AF7" s="591">
        <v>0.96637013332999999</v>
      </c>
      <c r="AG7" s="591">
        <v>0.91863887096999997</v>
      </c>
      <c r="AH7" s="591">
        <v>0.86308835484000002</v>
      </c>
      <c r="AI7" s="591">
        <v>0.95946416667000001</v>
      </c>
      <c r="AJ7" s="591">
        <v>1.0172466452</v>
      </c>
      <c r="AK7" s="591">
        <v>1.0244602332999999</v>
      </c>
      <c r="AL7" s="591">
        <v>1.0760132257999999</v>
      </c>
      <c r="AM7" s="591">
        <v>1.0992659032000001</v>
      </c>
      <c r="AN7" s="591">
        <v>1.0852452069</v>
      </c>
      <c r="AO7" s="591">
        <v>1.0845506129</v>
      </c>
      <c r="AP7" s="591">
        <v>1.0391367332999999</v>
      </c>
      <c r="AQ7" s="591">
        <v>1.0310436774</v>
      </c>
      <c r="AR7" s="591">
        <v>0.96505430000000003</v>
      </c>
      <c r="AS7" s="591">
        <v>0.94305264515999998</v>
      </c>
      <c r="AT7" s="591">
        <v>0.91478803226000005</v>
      </c>
      <c r="AU7" s="591">
        <v>0.95308926667000005</v>
      </c>
      <c r="AV7" s="591">
        <v>0.99262583870999999</v>
      </c>
      <c r="AW7" s="591">
        <v>1.0503764</v>
      </c>
      <c r="AX7" s="591">
        <v>1.0369394838999999</v>
      </c>
      <c r="AY7" s="914">
        <v>1.0506788386999999</v>
      </c>
      <c r="AZ7" s="914">
        <v>1.061426</v>
      </c>
      <c r="BA7" s="914">
        <v>1.0426770000000001</v>
      </c>
      <c r="BB7" s="914">
        <v>1.01759</v>
      </c>
      <c r="BC7" s="370">
        <v>0.99469149999999995</v>
      </c>
      <c r="BD7" s="370">
        <v>0.95654289999999997</v>
      </c>
      <c r="BE7" s="370">
        <v>0.91932740000000002</v>
      </c>
      <c r="BF7" s="370">
        <v>0.92288150000000002</v>
      </c>
      <c r="BG7" s="370">
        <v>0.99884519999999999</v>
      </c>
      <c r="BH7" s="370">
        <v>1.0586100000000001</v>
      </c>
      <c r="BI7" s="370">
        <v>1.1192610000000001</v>
      </c>
      <c r="BJ7" s="370">
        <v>1.1650739999999999</v>
      </c>
      <c r="BK7" s="370">
        <v>1.166693</v>
      </c>
      <c r="BL7" s="370">
        <v>1.17317</v>
      </c>
      <c r="BM7" s="370">
        <v>1.1693899999999999</v>
      </c>
      <c r="BN7" s="370">
        <v>1.1558569999999999</v>
      </c>
      <c r="BO7" s="370">
        <v>1.1446480000000001</v>
      </c>
      <c r="BP7" s="370">
        <v>1.1153029999999999</v>
      </c>
      <c r="BQ7" s="370">
        <v>1.084471</v>
      </c>
      <c r="BR7" s="370">
        <v>1.0923780000000001</v>
      </c>
      <c r="BS7" s="370">
        <v>1.1699919999999999</v>
      </c>
      <c r="BT7" s="370">
        <v>1.229142</v>
      </c>
      <c r="BU7" s="370">
        <v>1.2882769999999999</v>
      </c>
      <c r="BV7" s="370">
        <v>1.3328169999999999</v>
      </c>
    </row>
    <row r="8" spans="1:75" ht="11.1" customHeight="1" x14ac:dyDescent="0.2">
      <c r="A8" s="270" t="s">
        <v>465</v>
      </c>
      <c r="B8" s="614" t="s">
        <v>1598</v>
      </c>
      <c r="C8" s="591">
        <v>2.3162698064999998</v>
      </c>
      <c r="D8" s="591">
        <v>2.2872330356999999</v>
      </c>
      <c r="E8" s="591">
        <v>2.3935878386999998</v>
      </c>
      <c r="F8" s="591">
        <v>2.3254166333000001</v>
      </c>
      <c r="G8" s="591">
        <v>2.3242332581</v>
      </c>
      <c r="H8" s="591">
        <v>2.2474622000000002</v>
      </c>
      <c r="I8" s="591">
        <v>2.3143942903000001</v>
      </c>
      <c r="J8" s="591">
        <v>1.9809305160999999</v>
      </c>
      <c r="K8" s="591">
        <v>1.1517679332999999</v>
      </c>
      <c r="L8" s="591">
        <v>1.9366682903000001</v>
      </c>
      <c r="M8" s="591">
        <v>2.1855472332999999</v>
      </c>
      <c r="N8" s="591">
        <v>2.1946712258000001</v>
      </c>
      <c r="O8" s="591">
        <v>2.0714077096999999</v>
      </c>
      <c r="P8" s="591">
        <v>2.0230763570999999</v>
      </c>
      <c r="Q8" s="591">
        <v>2.0753624516000002</v>
      </c>
      <c r="R8" s="591">
        <v>2.1813114332999999</v>
      </c>
      <c r="S8" s="591">
        <v>1.9980558387</v>
      </c>
      <c r="T8" s="591">
        <v>2.1380554332999999</v>
      </c>
      <c r="U8" s="591">
        <v>2.1372456129000001</v>
      </c>
      <c r="V8" s="591">
        <v>2.1955115160999998</v>
      </c>
      <c r="W8" s="591">
        <v>2.1532492333</v>
      </c>
      <c r="X8" s="591">
        <v>2.1348787097000002</v>
      </c>
      <c r="Y8" s="591">
        <v>2.1438606</v>
      </c>
      <c r="Z8" s="591">
        <v>2.0758295483999998</v>
      </c>
      <c r="AA8" s="591">
        <v>2.2430302581000001</v>
      </c>
      <c r="AB8" s="591">
        <v>2.1768592142999998</v>
      </c>
      <c r="AC8" s="591">
        <v>2.1207809355</v>
      </c>
      <c r="AD8" s="591">
        <v>2.0008439</v>
      </c>
      <c r="AE8" s="591">
        <v>1.8676777741999999</v>
      </c>
      <c r="AF8" s="591">
        <v>1.9310288667</v>
      </c>
      <c r="AG8" s="591">
        <v>1.9715894194000001</v>
      </c>
      <c r="AH8" s="591">
        <v>1.9829192580999999</v>
      </c>
      <c r="AI8" s="591">
        <v>2.0728769332999999</v>
      </c>
      <c r="AJ8" s="591">
        <v>1.9551405484</v>
      </c>
      <c r="AK8" s="591">
        <v>1.9405555333</v>
      </c>
      <c r="AL8" s="591">
        <v>1.9711304838999999</v>
      </c>
      <c r="AM8" s="591">
        <v>1.8934577097</v>
      </c>
      <c r="AN8" s="591">
        <v>1.8617174483000001</v>
      </c>
      <c r="AO8" s="591">
        <v>1.757428129</v>
      </c>
      <c r="AP8" s="591">
        <v>1.9087358333</v>
      </c>
      <c r="AQ8" s="591">
        <v>1.7021374194000001</v>
      </c>
      <c r="AR8" s="591">
        <v>1.8297641333000001</v>
      </c>
      <c r="AS8" s="591">
        <v>1.8610027096999999</v>
      </c>
      <c r="AT8" s="591">
        <v>1.8658290645</v>
      </c>
      <c r="AU8" s="591">
        <v>1.5578463333000001</v>
      </c>
      <c r="AV8" s="591">
        <v>1.825089</v>
      </c>
      <c r="AW8" s="591">
        <v>1.5941537667000001</v>
      </c>
      <c r="AX8" s="591">
        <v>1.8338796773999999</v>
      </c>
      <c r="AY8" s="914">
        <v>1.8052957419</v>
      </c>
      <c r="AZ8" s="914">
        <v>1.7928765</v>
      </c>
      <c r="BA8" s="914">
        <v>1.7697918669999999</v>
      </c>
      <c r="BB8" s="914">
        <v>1.7687846971000001</v>
      </c>
      <c r="BC8" s="370">
        <v>1.7502040631</v>
      </c>
      <c r="BD8" s="370">
        <v>1.7232140392999999</v>
      </c>
      <c r="BE8" s="370">
        <v>1.7231984843999999</v>
      </c>
      <c r="BF8" s="370">
        <v>1.6806922734</v>
      </c>
      <c r="BG8" s="370">
        <v>1.5567011173</v>
      </c>
      <c r="BH8" s="370">
        <v>1.5979214057</v>
      </c>
      <c r="BI8" s="370">
        <v>1.6955078810999999</v>
      </c>
      <c r="BJ8" s="370">
        <v>1.7309425311</v>
      </c>
      <c r="BK8" s="370">
        <v>1.7323082300999999</v>
      </c>
      <c r="BL8" s="370">
        <v>1.7260044338</v>
      </c>
      <c r="BM8" s="370">
        <v>1.719566055</v>
      </c>
      <c r="BN8" s="370">
        <v>1.7134599006</v>
      </c>
      <c r="BO8" s="370">
        <v>1.7035492481000001</v>
      </c>
      <c r="BP8" s="370">
        <v>1.6825293457999999</v>
      </c>
      <c r="BQ8" s="370">
        <v>1.6671443448000001</v>
      </c>
      <c r="BR8" s="370">
        <v>1.6207330607999999</v>
      </c>
      <c r="BS8" s="370">
        <v>1.4833745907</v>
      </c>
      <c r="BT8" s="370">
        <v>1.5043170585000001</v>
      </c>
      <c r="BU8" s="370">
        <v>1.5780436571000001</v>
      </c>
      <c r="BV8" s="370">
        <v>1.5924093411</v>
      </c>
    </row>
    <row r="9" spans="1:75" ht="11.1" customHeight="1" x14ac:dyDescent="0.2">
      <c r="A9" s="270" t="s">
        <v>466</v>
      </c>
      <c r="B9" s="614" t="s">
        <v>1594</v>
      </c>
      <c r="C9" s="591">
        <v>96.842228581000001</v>
      </c>
      <c r="D9" s="591">
        <v>89.457972143000006</v>
      </c>
      <c r="E9" s="591">
        <v>97.754298934999994</v>
      </c>
      <c r="F9" s="591">
        <v>98.646193566999997</v>
      </c>
      <c r="G9" s="591">
        <v>98.613843355</v>
      </c>
      <c r="H9" s="591">
        <v>98.337505966999998</v>
      </c>
      <c r="I9" s="591">
        <v>99.305832257999995</v>
      </c>
      <c r="J9" s="591">
        <v>99.891829999999999</v>
      </c>
      <c r="K9" s="591">
        <v>101.36637137</v>
      </c>
      <c r="L9" s="591">
        <v>102.19308674</v>
      </c>
      <c r="M9" s="591">
        <v>103.0885504</v>
      </c>
      <c r="N9" s="591">
        <v>103.93392555</v>
      </c>
      <c r="O9" s="591">
        <v>100.13012938999999</v>
      </c>
      <c r="P9" s="591">
        <v>101.15432131999999</v>
      </c>
      <c r="Q9" s="591">
        <v>102.83722238999999</v>
      </c>
      <c r="R9" s="591">
        <v>103.79108257</v>
      </c>
      <c r="S9" s="591">
        <v>104.05688386999999</v>
      </c>
      <c r="T9" s="591">
        <v>104.30361447</v>
      </c>
      <c r="U9" s="591">
        <v>105.15918332</v>
      </c>
      <c r="V9" s="591">
        <v>105.81225945</v>
      </c>
      <c r="W9" s="591">
        <v>107.51516067</v>
      </c>
      <c r="X9" s="591">
        <v>107.30923432</v>
      </c>
      <c r="Y9" s="591">
        <v>107.41161676999999</v>
      </c>
      <c r="Z9" s="591">
        <v>105.75541016</v>
      </c>
      <c r="AA9" s="591">
        <v>107.86649674</v>
      </c>
      <c r="AB9" s="591">
        <v>107.64209893</v>
      </c>
      <c r="AC9" s="591">
        <v>109.28382565</v>
      </c>
      <c r="AD9" s="591">
        <v>108.4181147</v>
      </c>
      <c r="AE9" s="591">
        <v>109.88950019000001</v>
      </c>
      <c r="AF9" s="591">
        <v>109.45923747000001</v>
      </c>
      <c r="AG9" s="591">
        <v>109.70553502999999</v>
      </c>
      <c r="AH9" s="591">
        <v>110.53527518999999</v>
      </c>
      <c r="AI9" s="591">
        <v>110.48332133</v>
      </c>
      <c r="AJ9" s="591">
        <v>110.41081200000001</v>
      </c>
      <c r="AK9" s="591">
        <v>112.03963333</v>
      </c>
      <c r="AL9" s="591">
        <v>111.95715219</v>
      </c>
      <c r="AM9" s="591">
        <v>109.21448735</v>
      </c>
      <c r="AN9" s="591">
        <v>112.49485755000001</v>
      </c>
      <c r="AO9" s="591">
        <v>109.61597861</v>
      </c>
      <c r="AP9" s="591">
        <v>108.78442857</v>
      </c>
      <c r="AQ9" s="591">
        <v>108.9252841</v>
      </c>
      <c r="AR9" s="591">
        <v>110.05648573000001</v>
      </c>
      <c r="AS9" s="591">
        <v>111.25722322999999</v>
      </c>
      <c r="AT9" s="591">
        <v>110.37464429000001</v>
      </c>
      <c r="AU9" s="591">
        <v>109.5843587</v>
      </c>
      <c r="AV9" s="591">
        <v>110.50434303</v>
      </c>
      <c r="AW9" s="591">
        <v>110.80865613</v>
      </c>
      <c r="AX9" s="591">
        <v>112.95007887</v>
      </c>
      <c r="AY9" s="914">
        <v>111.14816374</v>
      </c>
      <c r="AZ9" s="914">
        <v>111.93011250000001</v>
      </c>
      <c r="BA9" s="914">
        <v>112.14542523</v>
      </c>
      <c r="BB9" s="914">
        <v>112.67564034</v>
      </c>
      <c r="BC9" s="370">
        <v>112.4614</v>
      </c>
      <c r="BD9" s="370">
        <v>113.1652</v>
      </c>
      <c r="BE9" s="370">
        <v>112.4417</v>
      </c>
      <c r="BF9" s="370">
        <v>112.66200000000001</v>
      </c>
      <c r="BG9" s="370">
        <v>112.22029999999999</v>
      </c>
      <c r="BH9" s="370">
        <v>111.977</v>
      </c>
      <c r="BI9" s="370">
        <v>112.9383</v>
      </c>
      <c r="BJ9" s="370">
        <v>112.96639999999999</v>
      </c>
      <c r="BK9" s="370">
        <v>112.877</v>
      </c>
      <c r="BL9" s="370">
        <v>111.44840000000001</v>
      </c>
      <c r="BM9" s="370">
        <v>113.1367</v>
      </c>
      <c r="BN9" s="370">
        <v>113.7084</v>
      </c>
      <c r="BO9" s="370">
        <v>114.06699999999999</v>
      </c>
      <c r="BP9" s="370">
        <v>114.45480000000001</v>
      </c>
      <c r="BQ9" s="370">
        <v>114.5248</v>
      </c>
      <c r="BR9" s="370">
        <v>114.4392</v>
      </c>
      <c r="BS9" s="370">
        <v>114.34310000000001</v>
      </c>
      <c r="BT9" s="370">
        <v>115.2145</v>
      </c>
      <c r="BU9" s="370">
        <v>115.81059999999999</v>
      </c>
      <c r="BV9" s="370">
        <v>116.1853</v>
      </c>
    </row>
    <row r="10" spans="1:75" ht="11.1" customHeight="1" x14ac:dyDescent="0.2">
      <c r="A10" s="270" t="s">
        <v>1193</v>
      </c>
      <c r="B10" s="563" t="s">
        <v>1100</v>
      </c>
      <c r="C10" s="591">
        <v>34.547005847000001</v>
      </c>
      <c r="D10" s="591">
        <v>34.193104841</v>
      </c>
      <c r="E10" s="591">
        <v>34.169765777999999</v>
      </c>
      <c r="F10" s="591">
        <v>34.003788123</v>
      </c>
      <c r="G10" s="591">
        <v>33.953702303999997</v>
      </c>
      <c r="H10" s="591">
        <v>34.054398526</v>
      </c>
      <c r="I10" s="591">
        <v>33.831906009999997</v>
      </c>
      <c r="J10" s="591">
        <v>34.534569544</v>
      </c>
      <c r="K10" s="591">
        <v>34.472690677000003</v>
      </c>
      <c r="L10" s="591">
        <v>34.923251182000001</v>
      </c>
      <c r="M10" s="591">
        <v>35.355470513</v>
      </c>
      <c r="N10" s="591">
        <v>35.933969587999997</v>
      </c>
      <c r="O10" s="591">
        <v>34.730243191</v>
      </c>
      <c r="P10" s="591">
        <v>34.111054082000003</v>
      </c>
      <c r="Q10" s="591">
        <v>34.181590464000003</v>
      </c>
      <c r="R10" s="591">
        <v>34.232690218999998</v>
      </c>
      <c r="S10" s="591">
        <v>34.544469382999999</v>
      </c>
      <c r="T10" s="591">
        <v>34.518054833999997</v>
      </c>
      <c r="U10" s="591">
        <v>35.014243092000001</v>
      </c>
      <c r="V10" s="591">
        <v>34.817074718000001</v>
      </c>
      <c r="W10" s="591">
        <v>34.898764036999999</v>
      </c>
      <c r="X10" s="591">
        <v>34.789093614999999</v>
      </c>
      <c r="Y10" s="591">
        <v>34.933592556999997</v>
      </c>
      <c r="Z10" s="591">
        <v>34.395263104999998</v>
      </c>
      <c r="AA10" s="591">
        <v>35.548772616000001</v>
      </c>
      <c r="AB10" s="591">
        <v>35.140281846999997</v>
      </c>
      <c r="AC10" s="591">
        <v>35.355865616999999</v>
      </c>
      <c r="AD10" s="591">
        <v>34.863263349</v>
      </c>
      <c r="AE10" s="591">
        <v>35.166379212000002</v>
      </c>
      <c r="AF10" s="591">
        <v>35.422699444999999</v>
      </c>
      <c r="AG10" s="591">
        <v>35.517753718999998</v>
      </c>
      <c r="AH10" s="591">
        <v>35.498996194999997</v>
      </c>
      <c r="AI10" s="591">
        <v>35.130374648</v>
      </c>
      <c r="AJ10" s="591">
        <v>35.346442773</v>
      </c>
      <c r="AK10" s="591">
        <v>36.501433640999998</v>
      </c>
      <c r="AL10" s="591">
        <v>36.612236287000002</v>
      </c>
      <c r="AM10" s="591">
        <v>36.550890183999996</v>
      </c>
      <c r="AN10" s="591">
        <v>36.794406434999999</v>
      </c>
      <c r="AO10" s="591">
        <v>34.527868511999998</v>
      </c>
      <c r="AP10" s="591">
        <v>34.665755773999997</v>
      </c>
      <c r="AQ10" s="591">
        <v>34.649024355000002</v>
      </c>
      <c r="AR10" s="591">
        <v>35.544349107999999</v>
      </c>
      <c r="AS10" s="591">
        <v>36.211425411</v>
      </c>
      <c r="AT10" s="591">
        <v>35.145947892999999</v>
      </c>
      <c r="AU10" s="591">
        <v>35.048197668999997</v>
      </c>
      <c r="AV10" s="591">
        <v>35.264780604999999</v>
      </c>
      <c r="AW10" s="591">
        <v>35.446681974000001</v>
      </c>
      <c r="AX10" s="591">
        <v>36.898286097000003</v>
      </c>
      <c r="AY10" s="914">
        <v>36.145996725000003</v>
      </c>
      <c r="AZ10" s="914">
        <v>35.798031283999997</v>
      </c>
      <c r="BA10" s="914">
        <v>35.997335800999998</v>
      </c>
      <c r="BB10" s="914">
        <v>35.843444003999998</v>
      </c>
      <c r="BC10" s="370">
        <v>36.127554596000003</v>
      </c>
      <c r="BD10" s="370">
        <v>36.205385653999997</v>
      </c>
      <c r="BE10" s="370">
        <v>35.799998004000003</v>
      </c>
      <c r="BF10" s="370">
        <v>35.854793073000003</v>
      </c>
      <c r="BG10" s="370">
        <v>35.432296735999998</v>
      </c>
      <c r="BH10" s="370">
        <v>35.377446704999997</v>
      </c>
      <c r="BI10" s="370">
        <v>35.775303403999999</v>
      </c>
      <c r="BJ10" s="370">
        <v>36.080351972000003</v>
      </c>
      <c r="BK10" s="370">
        <v>36.001489378999999</v>
      </c>
      <c r="BL10" s="370">
        <v>36.187366529999998</v>
      </c>
      <c r="BM10" s="370">
        <v>36.386970024</v>
      </c>
      <c r="BN10" s="370">
        <v>36.568528397000001</v>
      </c>
      <c r="BO10" s="370">
        <v>36.634125429000001</v>
      </c>
      <c r="BP10" s="370">
        <v>36.540999153000001</v>
      </c>
      <c r="BQ10" s="370">
        <v>36.255633277999998</v>
      </c>
      <c r="BR10" s="370">
        <v>36.011079760999998</v>
      </c>
      <c r="BS10" s="370">
        <v>35.810783878000002</v>
      </c>
      <c r="BT10" s="370">
        <v>35.856190464999997</v>
      </c>
      <c r="BU10" s="370">
        <v>36.083277224</v>
      </c>
      <c r="BV10" s="370">
        <v>36.137597034000002</v>
      </c>
    </row>
    <row r="11" spans="1:75" ht="11.1" customHeight="1" x14ac:dyDescent="0.2">
      <c r="A11" s="270" t="s">
        <v>1194</v>
      </c>
      <c r="B11" s="563" t="s">
        <v>1102</v>
      </c>
      <c r="C11" s="591">
        <v>2.7178671393</v>
      </c>
      <c r="D11" s="591">
        <v>2.5379401796000001</v>
      </c>
      <c r="E11" s="591">
        <v>2.7201471828999999</v>
      </c>
      <c r="F11" s="591">
        <v>2.7936319923999999</v>
      </c>
      <c r="G11" s="591">
        <v>2.7831376928</v>
      </c>
      <c r="H11" s="591">
        <v>2.7765327382999998</v>
      </c>
      <c r="I11" s="591">
        <v>2.6128935199000001</v>
      </c>
      <c r="J11" s="591">
        <v>2.7533431392000001</v>
      </c>
      <c r="K11" s="591">
        <v>2.8723306484000002</v>
      </c>
      <c r="L11" s="591">
        <v>2.8590634931999999</v>
      </c>
      <c r="M11" s="591">
        <v>2.9380093205</v>
      </c>
      <c r="N11" s="591">
        <v>2.8624831022000001</v>
      </c>
      <c r="O11" s="591">
        <v>2.6570980613000001</v>
      </c>
      <c r="P11" s="591">
        <v>2.7411563747000001</v>
      </c>
      <c r="Q11" s="591">
        <v>2.8786132066999999</v>
      </c>
      <c r="R11" s="591">
        <v>2.3219486343</v>
      </c>
      <c r="S11" s="591">
        <v>2.6533428982</v>
      </c>
      <c r="T11" s="591">
        <v>2.9161359442000001</v>
      </c>
      <c r="U11" s="591">
        <v>2.9503393857</v>
      </c>
      <c r="V11" s="591">
        <v>2.9380438776000002</v>
      </c>
      <c r="W11" s="591">
        <v>3.0641979986000001</v>
      </c>
      <c r="X11" s="591">
        <v>3.0439535819999999</v>
      </c>
      <c r="Y11" s="591">
        <v>2.8983165124000001</v>
      </c>
      <c r="Z11" s="591">
        <v>2.5123177584</v>
      </c>
      <c r="AA11" s="591">
        <v>2.7319821749000002</v>
      </c>
      <c r="AB11" s="591">
        <v>2.9252967545000002</v>
      </c>
      <c r="AC11" s="591">
        <v>2.9532436937000002</v>
      </c>
      <c r="AD11" s="591">
        <v>3.0182991450999999</v>
      </c>
      <c r="AE11" s="591">
        <v>3.0522056021999999</v>
      </c>
      <c r="AF11" s="591">
        <v>3.1128644913999999</v>
      </c>
      <c r="AG11" s="591">
        <v>3.2023390359000001</v>
      </c>
      <c r="AH11" s="591">
        <v>3.2195935486999998</v>
      </c>
      <c r="AI11" s="591">
        <v>3.3162925774000001</v>
      </c>
      <c r="AJ11" s="591">
        <v>3.2747077612000002</v>
      </c>
      <c r="AK11" s="591">
        <v>3.3268052964999999</v>
      </c>
      <c r="AL11" s="591">
        <v>3.4016260899000001</v>
      </c>
      <c r="AM11" s="591">
        <v>2.9644581042999998</v>
      </c>
      <c r="AN11" s="591">
        <v>3.3256165795000001</v>
      </c>
      <c r="AO11" s="591">
        <v>3.2654059385999998</v>
      </c>
      <c r="AP11" s="591">
        <v>3.3535387241999999</v>
      </c>
      <c r="AQ11" s="591">
        <v>3.3809777587999998</v>
      </c>
      <c r="AR11" s="591">
        <v>3.3652435299999999</v>
      </c>
      <c r="AS11" s="591">
        <v>3.3411343965999998</v>
      </c>
      <c r="AT11" s="591">
        <v>3.4278319758000002</v>
      </c>
      <c r="AU11" s="591">
        <v>3.4716189224999998</v>
      </c>
      <c r="AV11" s="591">
        <v>3.3089510776000002</v>
      </c>
      <c r="AW11" s="591">
        <v>3.3629207269000001</v>
      </c>
      <c r="AX11" s="591">
        <v>3.3003442586</v>
      </c>
      <c r="AY11" s="914">
        <v>3.2265286228000001</v>
      </c>
      <c r="AZ11" s="914">
        <v>3.1071058106999998</v>
      </c>
      <c r="BA11" s="914">
        <v>3.1540699780999999</v>
      </c>
      <c r="BB11" s="914">
        <v>3.1869775717</v>
      </c>
      <c r="BC11" s="370">
        <v>3.1949872738999998</v>
      </c>
      <c r="BD11" s="370">
        <v>3.2089480616000001</v>
      </c>
      <c r="BE11" s="370">
        <v>3.2469306912999998</v>
      </c>
      <c r="BF11" s="370">
        <v>3.2653589353000001</v>
      </c>
      <c r="BG11" s="370">
        <v>3.2341872760000001</v>
      </c>
      <c r="BH11" s="370">
        <v>3.2274393962999999</v>
      </c>
      <c r="BI11" s="370">
        <v>3.2284348141999999</v>
      </c>
      <c r="BJ11" s="370">
        <v>3.2197339975000001</v>
      </c>
      <c r="BK11" s="370">
        <v>3.2121999526999998</v>
      </c>
      <c r="BL11" s="370">
        <v>3.2055381744</v>
      </c>
      <c r="BM11" s="370">
        <v>3.2250991654000001</v>
      </c>
      <c r="BN11" s="370">
        <v>3.2247175762000002</v>
      </c>
      <c r="BO11" s="370">
        <v>3.2450812836999998</v>
      </c>
      <c r="BP11" s="370">
        <v>3.2546402441</v>
      </c>
      <c r="BQ11" s="370">
        <v>3.2484816652999999</v>
      </c>
      <c r="BR11" s="370">
        <v>3.2434641836</v>
      </c>
      <c r="BS11" s="370">
        <v>3.1979544508000002</v>
      </c>
      <c r="BT11" s="370">
        <v>3.1862448350000001</v>
      </c>
      <c r="BU11" s="370">
        <v>3.2005040629999999</v>
      </c>
      <c r="BV11" s="370">
        <v>3.1921023416000001</v>
      </c>
    </row>
    <row r="12" spans="1:75" ht="11.1" customHeight="1" x14ac:dyDescent="0.2">
      <c r="A12" s="270" t="s">
        <v>1195</v>
      </c>
      <c r="B12" s="563" t="s">
        <v>1104</v>
      </c>
      <c r="C12" s="591">
        <v>4.6867121538000003</v>
      </c>
      <c r="D12" s="591">
        <v>4.2546581697999999</v>
      </c>
      <c r="E12" s="591">
        <v>5.1915810778000004</v>
      </c>
      <c r="F12" s="591">
        <v>5.1690231457999998</v>
      </c>
      <c r="G12" s="591">
        <v>5.207103279</v>
      </c>
      <c r="H12" s="591">
        <v>5.1243440370000002</v>
      </c>
      <c r="I12" s="591">
        <v>5.1593201926000001</v>
      </c>
      <c r="J12" s="591">
        <v>5.121853196</v>
      </c>
      <c r="K12" s="591">
        <v>5.3706191462000001</v>
      </c>
      <c r="L12" s="591">
        <v>5.4123205515999997</v>
      </c>
      <c r="M12" s="591">
        <v>5.4110732463</v>
      </c>
      <c r="N12" s="591">
        <v>5.5129296834000003</v>
      </c>
      <c r="O12" s="591">
        <v>5.2001946344999999</v>
      </c>
      <c r="P12" s="591">
        <v>5.6125256465</v>
      </c>
      <c r="Q12" s="591">
        <v>5.7115922235000003</v>
      </c>
      <c r="R12" s="591">
        <v>5.8958155128999996</v>
      </c>
      <c r="S12" s="591">
        <v>5.9099143657999997</v>
      </c>
      <c r="T12" s="591">
        <v>6.0486165275000001</v>
      </c>
      <c r="U12" s="591">
        <v>5.8710483977000001</v>
      </c>
      <c r="V12" s="591">
        <v>6.0491546355999999</v>
      </c>
      <c r="W12" s="591">
        <v>6.1525878990000002</v>
      </c>
      <c r="X12" s="591">
        <v>6.0174046964999999</v>
      </c>
      <c r="Y12" s="591">
        <v>6.1592022563000004</v>
      </c>
      <c r="Z12" s="591">
        <v>6.3966561885999997</v>
      </c>
      <c r="AA12" s="591">
        <v>6.2803458098</v>
      </c>
      <c r="AB12" s="591">
        <v>6.5176496727000002</v>
      </c>
      <c r="AC12" s="591">
        <v>6.6524633741999999</v>
      </c>
      <c r="AD12" s="591">
        <v>6.5155912257999997</v>
      </c>
      <c r="AE12" s="591">
        <v>6.6811330973</v>
      </c>
      <c r="AF12" s="591">
        <v>6.7020113698000001</v>
      </c>
      <c r="AG12" s="591">
        <v>6.6886226996999998</v>
      </c>
      <c r="AH12" s="591">
        <v>6.6809689361000002</v>
      </c>
      <c r="AI12" s="591">
        <v>6.8231179402000004</v>
      </c>
      <c r="AJ12" s="591">
        <v>6.8084022686000001</v>
      </c>
      <c r="AK12" s="591">
        <v>6.8244176814999999</v>
      </c>
      <c r="AL12" s="591">
        <v>6.8300604540999998</v>
      </c>
      <c r="AM12" s="591">
        <v>6.6400518584999997</v>
      </c>
      <c r="AN12" s="591">
        <v>6.9321440590999996</v>
      </c>
      <c r="AO12" s="591">
        <v>6.8577212752000003</v>
      </c>
      <c r="AP12" s="591">
        <v>6.6355983146000002</v>
      </c>
      <c r="AQ12" s="591">
        <v>7.0730488565999998</v>
      </c>
      <c r="AR12" s="591">
        <v>6.7914714603000004</v>
      </c>
      <c r="AS12" s="591">
        <v>6.7910219189000003</v>
      </c>
      <c r="AT12" s="591">
        <v>6.7509788084000002</v>
      </c>
      <c r="AU12" s="591">
        <v>6.6473282447999997</v>
      </c>
      <c r="AV12" s="591">
        <v>6.7622246305000004</v>
      </c>
      <c r="AW12" s="591">
        <v>6.6448681325000001</v>
      </c>
      <c r="AX12" s="591">
        <v>6.6586494675000001</v>
      </c>
      <c r="AY12" s="914">
        <v>6.8127103917999996</v>
      </c>
      <c r="AZ12" s="914">
        <v>6.6639419612999999</v>
      </c>
      <c r="BA12" s="914">
        <v>6.6849429956000002</v>
      </c>
      <c r="BB12" s="914">
        <v>6.6955275868999999</v>
      </c>
      <c r="BC12" s="370">
        <v>6.6407138174</v>
      </c>
      <c r="BD12" s="370">
        <v>6.6597440772000001</v>
      </c>
      <c r="BE12" s="370">
        <v>6.6616201347999997</v>
      </c>
      <c r="BF12" s="370">
        <v>6.6216378144999997</v>
      </c>
      <c r="BG12" s="370">
        <v>6.6587437122999997</v>
      </c>
      <c r="BH12" s="370">
        <v>6.7376684394000002</v>
      </c>
      <c r="BI12" s="370">
        <v>6.7383460917000004</v>
      </c>
      <c r="BJ12" s="370">
        <v>6.7547789584000002</v>
      </c>
      <c r="BK12" s="370">
        <v>6.6655200147000002</v>
      </c>
      <c r="BL12" s="370">
        <v>6.3277755710000001</v>
      </c>
      <c r="BM12" s="370">
        <v>6.7181911755000003</v>
      </c>
      <c r="BN12" s="370">
        <v>6.7249573550999999</v>
      </c>
      <c r="BO12" s="370">
        <v>6.7331553839999998</v>
      </c>
      <c r="BP12" s="370">
        <v>6.8065574820999997</v>
      </c>
      <c r="BQ12" s="370">
        <v>6.8323582752999998</v>
      </c>
      <c r="BR12" s="370">
        <v>6.8680478038999997</v>
      </c>
      <c r="BS12" s="370">
        <v>6.8855807752000002</v>
      </c>
      <c r="BT12" s="370">
        <v>6.9870327183000001</v>
      </c>
      <c r="BU12" s="370">
        <v>6.9777475065000001</v>
      </c>
      <c r="BV12" s="370">
        <v>7.0471721092999999</v>
      </c>
    </row>
    <row r="13" spans="1:75" ht="11.1" customHeight="1" x14ac:dyDescent="0.2">
      <c r="A13" s="270" t="s">
        <v>1196</v>
      </c>
      <c r="B13" s="563" t="s">
        <v>1106</v>
      </c>
      <c r="C13" s="591">
        <v>12.700359237000001</v>
      </c>
      <c r="D13" s="591">
        <v>11.339576968999999</v>
      </c>
      <c r="E13" s="591">
        <v>13.045706321999999</v>
      </c>
      <c r="F13" s="591">
        <v>13.175151817</v>
      </c>
      <c r="G13" s="591">
        <v>13.149943299</v>
      </c>
      <c r="H13" s="591">
        <v>13.415817739</v>
      </c>
      <c r="I13" s="591">
        <v>13.930150836999999</v>
      </c>
      <c r="J13" s="591">
        <v>13.74334243</v>
      </c>
      <c r="K13" s="591">
        <v>14.035353484</v>
      </c>
      <c r="L13" s="591">
        <v>14.165461476000001</v>
      </c>
      <c r="M13" s="591">
        <v>14.641338744</v>
      </c>
      <c r="N13" s="591">
        <v>14.912084297</v>
      </c>
      <c r="O13" s="591">
        <v>14.622047345</v>
      </c>
      <c r="P13" s="591">
        <v>14.839098552999999</v>
      </c>
      <c r="Q13" s="591">
        <v>14.645869747000001</v>
      </c>
      <c r="R13" s="591">
        <v>15.121994247</v>
      </c>
      <c r="S13" s="591">
        <v>15.277149445999999</v>
      </c>
      <c r="T13" s="591">
        <v>15.180745458000001</v>
      </c>
      <c r="U13" s="591">
        <v>15.226121956</v>
      </c>
      <c r="V13" s="591">
        <v>15.408580319</v>
      </c>
      <c r="W13" s="591">
        <v>15.835101043</v>
      </c>
      <c r="X13" s="591">
        <v>16.249978983999998</v>
      </c>
      <c r="Y13" s="591">
        <v>16.382843298000001</v>
      </c>
      <c r="Z13" s="591">
        <v>16.145693774000001</v>
      </c>
      <c r="AA13" s="591">
        <v>16.266331954999998</v>
      </c>
      <c r="AB13" s="591">
        <v>16.849034431</v>
      </c>
      <c r="AC13" s="591">
        <v>16.476405749000001</v>
      </c>
      <c r="AD13" s="591">
        <v>16.557655620999999</v>
      </c>
      <c r="AE13" s="591">
        <v>17.209757502999999</v>
      </c>
      <c r="AF13" s="591">
        <v>16.505811048000002</v>
      </c>
      <c r="AG13" s="591">
        <v>16.614184026</v>
      </c>
      <c r="AH13" s="591">
        <v>16.673361443000001</v>
      </c>
      <c r="AI13" s="591">
        <v>16.616974677000002</v>
      </c>
      <c r="AJ13" s="591">
        <v>16.301940475999999</v>
      </c>
      <c r="AK13" s="591">
        <v>16.059801136000001</v>
      </c>
      <c r="AL13" s="591">
        <v>15.333001638000001</v>
      </c>
      <c r="AM13" s="591">
        <v>15.642754568000001</v>
      </c>
      <c r="AN13" s="591">
        <v>16.228320106999998</v>
      </c>
      <c r="AO13" s="591">
        <v>15.469327516</v>
      </c>
      <c r="AP13" s="591">
        <v>14.729262283000001</v>
      </c>
      <c r="AQ13" s="591">
        <v>14.173742344000001</v>
      </c>
      <c r="AR13" s="591">
        <v>14.154557312</v>
      </c>
      <c r="AS13" s="591">
        <v>14.457156807</v>
      </c>
      <c r="AT13" s="591">
        <v>14.443126935</v>
      </c>
      <c r="AU13" s="591">
        <v>14.014724943999999</v>
      </c>
      <c r="AV13" s="591">
        <v>13.907784657000001</v>
      </c>
      <c r="AW13" s="591">
        <v>14.10765496</v>
      </c>
      <c r="AX13" s="591">
        <v>14.371328371000001</v>
      </c>
      <c r="AY13" s="914">
        <v>14.996062097999999</v>
      </c>
      <c r="AZ13" s="914">
        <v>14.543111936000001</v>
      </c>
      <c r="BA13" s="914">
        <v>14.880961966999999</v>
      </c>
      <c r="BB13" s="914">
        <v>15.189035704</v>
      </c>
      <c r="BC13" s="370">
        <v>15.283629844</v>
      </c>
      <c r="BD13" s="370">
        <v>14.995419834</v>
      </c>
      <c r="BE13" s="370">
        <v>14.795018958</v>
      </c>
      <c r="BF13" s="370">
        <v>14.861042715</v>
      </c>
      <c r="BG13" s="370">
        <v>14.854469413</v>
      </c>
      <c r="BH13" s="370">
        <v>14.677764148</v>
      </c>
      <c r="BI13" s="370">
        <v>14.803477805</v>
      </c>
      <c r="BJ13" s="370">
        <v>14.803148786</v>
      </c>
      <c r="BK13" s="370">
        <v>15.045015662999999</v>
      </c>
      <c r="BL13" s="370">
        <v>14.65637257</v>
      </c>
      <c r="BM13" s="370">
        <v>14.906696354999999</v>
      </c>
      <c r="BN13" s="370">
        <v>15.199871881</v>
      </c>
      <c r="BO13" s="370">
        <v>15.627796694000001</v>
      </c>
      <c r="BP13" s="370">
        <v>15.972797544000001</v>
      </c>
      <c r="BQ13" s="370">
        <v>16.350142455</v>
      </c>
      <c r="BR13" s="370">
        <v>16.768298622</v>
      </c>
      <c r="BS13" s="370">
        <v>17.085458203999998</v>
      </c>
      <c r="BT13" s="370">
        <v>17.462123775999999</v>
      </c>
      <c r="BU13" s="370">
        <v>17.798464518999999</v>
      </c>
      <c r="BV13" s="370">
        <v>18.262113018000001</v>
      </c>
    </row>
    <row r="14" spans="1:75" ht="11.1" customHeight="1" x14ac:dyDescent="0.2">
      <c r="A14" s="270" t="s">
        <v>1197</v>
      </c>
      <c r="B14" s="563" t="s">
        <v>1108</v>
      </c>
      <c r="C14" s="591">
        <v>15.918418488</v>
      </c>
      <c r="D14" s="591">
        <v>13.066196573999999</v>
      </c>
      <c r="E14" s="591">
        <v>16.259868617999999</v>
      </c>
      <c r="F14" s="591">
        <v>17.170898000000001</v>
      </c>
      <c r="G14" s="591">
        <v>17.087733710999998</v>
      </c>
      <c r="H14" s="591">
        <v>17.140557950000002</v>
      </c>
      <c r="I14" s="591">
        <v>17.601829727999998</v>
      </c>
      <c r="J14" s="591">
        <v>17.855100369999999</v>
      </c>
      <c r="K14" s="591">
        <v>18.309327645</v>
      </c>
      <c r="L14" s="591">
        <v>18.298938118999999</v>
      </c>
      <c r="M14" s="591">
        <v>18.320803907999998</v>
      </c>
      <c r="N14" s="591">
        <v>18.590349295999999</v>
      </c>
      <c r="O14" s="591">
        <v>17.811094864000001</v>
      </c>
      <c r="P14" s="591">
        <v>18.579950148999998</v>
      </c>
      <c r="Q14" s="591">
        <v>19.488627434000001</v>
      </c>
      <c r="R14" s="591">
        <v>20.048104543000001</v>
      </c>
      <c r="S14" s="591">
        <v>19.723824735000001</v>
      </c>
      <c r="T14" s="591">
        <v>19.637984364000001</v>
      </c>
      <c r="U14" s="591">
        <v>20.025807181000001</v>
      </c>
      <c r="V14" s="591">
        <v>20.483978318999998</v>
      </c>
      <c r="W14" s="591">
        <v>21.189014737000001</v>
      </c>
      <c r="X14" s="591">
        <v>20.944634702999998</v>
      </c>
      <c r="Y14" s="591">
        <v>20.921277791000001</v>
      </c>
      <c r="Z14" s="591">
        <v>20.862881225999999</v>
      </c>
      <c r="AA14" s="591">
        <v>21.186785044000001</v>
      </c>
      <c r="AB14" s="591">
        <v>21.221338309</v>
      </c>
      <c r="AC14" s="591">
        <v>22.217103551000001</v>
      </c>
      <c r="AD14" s="591">
        <v>22.399149934</v>
      </c>
      <c r="AE14" s="591">
        <v>22.486353035</v>
      </c>
      <c r="AF14" s="591">
        <v>22.291726432000001</v>
      </c>
      <c r="AG14" s="591">
        <v>22.57379804</v>
      </c>
      <c r="AH14" s="591">
        <v>23.126550115000001</v>
      </c>
      <c r="AI14" s="591">
        <v>23.210638061000001</v>
      </c>
      <c r="AJ14" s="591">
        <v>23.211901403999999</v>
      </c>
      <c r="AK14" s="591">
        <v>23.784823674999998</v>
      </c>
      <c r="AL14" s="591">
        <v>24.267419737000001</v>
      </c>
      <c r="AM14" s="591">
        <v>23.045670762</v>
      </c>
      <c r="AN14" s="591">
        <v>24.208713747000001</v>
      </c>
      <c r="AO14" s="591">
        <v>23.991854216</v>
      </c>
      <c r="AP14" s="591">
        <v>24.211115292999999</v>
      </c>
      <c r="AQ14" s="591">
        <v>24.362453453000001</v>
      </c>
      <c r="AR14" s="591">
        <v>25.062081492000001</v>
      </c>
      <c r="AS14" s="591">
        <v>25.365502303</v>
      </c>
      <c r="AT14" s="591">
        <v>25.803170865999999</v>
      </c>
      <c r="AU14" s="591">
        <v>26.411850398999999</v>
      </c>
      <c r="AV14" s="591">
        <v>26.989911293999999</v>
      </c>
      <c r="AW14" s="591">
        <v>26.852070352999998</v>
      </c>
      <c r="AX14" s="591">
        <v>28.290811851000001</v>
      </c>
      <c r="AY14" s="914">
        <v>26.206089674000001</v>
      </c>
      <c r="AZ14" s="914">
        <v>25.984692204000002</v>
      </c>
      <c r="BA14" s="914">
        <v>26.983227726999999</v>
      </c>
      <c r="BB14" s="914">
        <v>27.343850826000001</v>
      </c>
      <c r="BC14" s="370">
        <v>26.878513090999999</v>
      </c>
      <c r="BD14" s="370">
        <v>27.696614878999998</v>
      </c>
      <c r="BE14" s="370">
        <v>27.601242992</v>
      </c>
      <c r="BF14" s="370">
        <v>27.891525061999999</v>
      </c>
      <c r="BG14" s="370">
        <v>27.794347476999999</v>
      </c>
      <c r="BH14" s="370">
        <v>27.77324402</v>
      </c>
      <c r="BI14" s="370">
        <v>28.177571678</v>
      </c>
      <c r="BJ14" s="370">
        <v>28.128812883999998</v>
      </c>
      <c r="BK14" s="370">
        <v>27.998232516000002</v>
      </c>
      <c r="BL14" s="370">
        <v>27.340608632999999</v>
      </c>
      <c r="BM14" s="370">
        <v>28.229639737999999</v>
      </c>
      <c r="BN14" s="370">
        <v>28.336177969000001</v>
      </c>
      <c r="BO14" s="370">
        <v>28.390786495</v>
      </c>
      <c r="BP14" s="370">
        <v>28.475195596999999</v>
      </c>
      <c r="BQ14" s="370">
        <v>28.437961963999999</v>
      </c>
      <c r="BR14" s="370">
        <v>28.094012458000002</v>
      </c>
      <c r="BS14" s="370">
        <v>27.936900445999999</v>
      </c>
      <c r="BT14" s="370">
        <v>28.392388191999999</v>
      </c>
      <c r="BU14" s="370">
        <v>28.246658292999999</v>
      </c>
      <c r="BV14" s="370">
        <v>28.228937764000001</v>
      </c>
    </row>
    <row r="15" spans="1:75" ht="11.1" customHeight="1" x14ac:dyDescent="0.2">
      <c r="A15" s="270" t="s">
        <v>1198</v>
      </c>
      <c r="B15" s="563" t="s">
        <v>1110</v>
      </c>
      <c r="C15" s="591">
        <v>26.268346812000001</v>
      </c>
      <c r="D15" s="591">
        <v>24.061523266999998</v>
      </c>
      <c r="E15" s="591">
        <v>26.362672957000001</v>
      </c>
      <c r="F15" s="591">
        <v>26.330140255</v>
      </c>
      <c r="G15" s="591">
        <v>26.428863584999998</v>
      </c>
      <c r="H15" s="591">
        <v>25.822982344</v>
      </c>
      <c r="I15" s="591">
        <v>26.166028743999998</v>
      </c>
      <c r="J15" s="591">
        <v>25.879565513999999</v>
      </c>
      <c r="K15" s="591">
        <v>26.302111732</v>
      </c>
      <c r="L15" s="591">
        <v>26.531126469</v>
      </c>
      <c r="M15" s="591">
        <v>26.417970934</v>
      </c>
      <c r="N15" s="591">
        <v>26.117925969000002</v>
      </c>
      <c r="O15" s="591">
        <v>25.105192873</v>
      </c>
      <c r="P15" s="591">
        <v>25.264322336999999</v>
      </c>
      <c r="Q15" s="591">
        <v>25.923384343999999</v>
      </c>
      <c r="R15" s="591">
        <v>26.161413510999999</v>
      </c>
      <c r="S15" s="591">
        <v>25.943718527000001</v>
      </c>
      <c r="T15" s="591">
        <v>25.994196206000002</v>
      </c>
      <c r="U15" s="591">
        <v>26.064310956</v>
      </c>
      <c r="V15" s="591">
        <v>26.107684259999999</v>
      </c>
      <c r="W15" s="591">
        <v>26.368300950999998</v>
      </c>
      <c r="X15" s="591">
        <v>26.256386032000002</v>
      </c>
      <c r="Y15" s="591">
        <v>26.108234252999999</v>
      </c>
      <c r="Z15" s="591">
        <v>25.435381496000002</v>
      </c>
      <c r="AA15" s="591">
        <v>25.845316485000001</v>
      </c>
      <c r="AB15" s="591">
        <v>24.981642580999999</v>
      </c>
      <c r="AC15" s="591">
        <v>25.622172714000001</v>
      </c>
      <c r="AD15" s="591">
        <v>25.056944765000001</v>
      </c>
      <c r="AE15" s="591">
        <v>25.286918009000001</v>
      </c>
      <c r="AF15" s="591">
        <v>25.414713957</v>
      </c>
      <c r="AG15" s="591">
        <v>25.101934738000001</v>
      </c>
      <c r="AH15" s="591">
        <v>25.328746525</v>
      </c>
      <c r="AI15" s="591">
        <v>25.378627258000002</v>
      </c>
      <c r="AJ15" s="591">
        <v>25.460841254999998</v>
      </c>
      <c r="AK15" s="591">
        <v>25.535406472999998</v>
      </c>
      <c r="AL15" s="591">
        <v>25.505697464000001</v>
      </c>
      <c r="AM15" s="591">
        <v>24.363683342000002</v>
      </c>
      <c r="AN15" s="591">
        <v>24.998644299999999</v>
      </c>
      <c r="AO15" s="591">
        <v>25.496913136</v>
      </c>
      <c r="AP15" s="591">
        <v>25.181896506000001</v>
      </c>
      <c r="AQ15" s="591">
        <v>25.278812432999999</v>
      </c>
      <c r="AR15" s="591">
        <v>25.131573087</v>
      </c>
      <c r="AS15" s="591">
        <v>25.083893938999999</v>
      </c>
      <c r="AT15" s="591">
        <v>24.796500081000001</v>
      </c>
      <c r="AU15" s="591">
        <v>23.983750782000001</v>
      </c>
      <c r="AV15" s="591">
        <v>24.263538217000001</v>
      </c>
      <c r="AW15" s="591">
        <v>24.387281882</v>
      </c>
      <c r="AX15" s="591">
        <v>23.423535251000001</v>
      </c>
      <c r="AY15" s="914">
        <v>23.754116449000001</v>
      </c>
      <c r="AZ15" s="914">
        <v>25.826190664999999</v>
      </c>
      <c r="BA15" s="914">
        <v>24.444886758999999</v>
      </c>
      <c r="BB15" s="914">
        <v>24.416804645999999</v>
      </c>
      <c r="BC15" s="370">
        <v>24.336006017999999</v>
      </c>
      <c r="BD15" s="370">
        <v>24.399117214</v>
      </c>
      <c r="BE15" s="370">
        <v>24.336905915999999</v>
      </c>
      <c r="BF15" s="370">
        <v>24.167645220000001</v>
      </c>
      <c r="BG15" s="370">
        <v>24.246221511000002</v>
      </c>
      <c r="BH15" s="370">
        <v>24.183478697999998</v>
      </c>
      <c r="BI15" s="370">
        <v>24.215169766999999</v>
      </c>
      <c r="BJ15" s="370">
        <v>23.979531849000001</v>
      </c>
      <c r="BK15" s="370">
        <v>23.954542460999999</v>
      </c>
      <c r="BL15" s="370">
        <v>23.730691632999999</v>
      </c>
      <c r="BM15" s="370">
        <v>23.670113838999999</v>
      </c>
      <c r="BN15" s="370">
        <v>23.654171885</v>
      </c>
      <c r="BO15" s="370">
        <v>23.436005865999999</v>
      </c>
      <c r="BP15" s="370">
        <v>23.404648411</v>
      </c>
      <c r="BQ15" s="370">
        <v>23.400215906</v>
      </c>
      <c r="BR15" s="370">
        <v>23.454315318999999</v>
      </c>
      <c r="BS15" s="370">
        <v>23.426433638999999</v>
      </c>
      <c r="BT15" s="370">
        <v>23.330515424000001</v>
      </c>
      <c r="BU15" s="370">
        <v>23.503981985999999</v>
      </c>
      <c r="BV15" s="370">
        <v>23.317376174</v>
      </c>
    </row>
    <row r="16" spans="1:75" ht="11.1" customHeight="1" x14ac:dyDescent="0.2">
      <c r="A16" s="270"/>
      <c r="B16" s="564"/>
      <c r="C16" s="591"/>
      <c r="D16" s="591"/>
      <c r="E16" s="591"/>
      <c r="F16" s="591"/>
      <c r="G16" s="591"/>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591"/>
      <c r="AN16" s="591"/>
      <c r="AO16" s="591"/>
      <c r="AP16" s="591"/>
      <c r="AQ16" s="591"/>
      <c r="AR16" s="591"/>
      <c r="AS16" s="591"/>
      <c r="AT16" s="591"/>
      <c r="AU16" s="591"/>
      <c r="AV16" s="591"/>
      <c r="AW16" s="591"/>
      <c r="AX16" s="591"/>
      <c r="AY16" s="914"/>
      <c r="AZ16" s="914"/>
      <c r="BA16" s="914"/>
      <c r="BB16" s="914"/>
      <c r="BC16" s="370"/>
      <c r="BD16" s="370"/>
      <c r="BE16" s="370"/>
      <c r="BF16" s="370"/>
      <c r="BG16" s="370"/>
      <c r="BH16" s="370"/>
      <c r="BI16" s="370"/>
      <c r="BJ16" s="370"/>
      <c r="BK16" s="370"/>
      <c r="BL16" s="370"/>
      <c r="BM16" s="370"/>
      <c r="BN16" s="370"/>
      <c r="BO16" s="370"/>
      <c r="BP16" s="370"/>
      <c r="BQ16" s="370"/>
      <c r="BR16" s="370"/>
      <c r="BS16" s="370"/>
      <c r="BT16" s="370"/>
      <c r="BU16" s="370"/>
      <c r="BV16" s="370"/>
    </row>
    <row r="17" spans="1:74" s="285" customFormat="1" ht="11.1" customHeight="1" x14ac:dyDescent="0.2">
      <c r="A17" s="612" t="s">
        <v>460</v>
      </c>
      <c r="B17" s="613" t="s">
        <v>1199</v>
      </c>
      <c r="C17" s="328">
        <v>107.58770968</v>
      </c>
      <c r="D17" s="328">
        <v>110.56132143000001</v>
      </c>
      <c r="E17" s="328">
        <v>85.164580645000001</v>
      </c>
      <c r="F17" s="328">
        <v>75.720699999999994</v>
      </c>
      <c r="G17" s="328">
        <v>68.271612903000005</v>
      </c>
      <c r="H17" s="328">
        <v>74.734366667000003</v>
      </c>
      <c r="I17" s="328">
        <v>77.986774194000006</v>
      </c>
      <c r="J17" s="328">
        <v>78.589225806000002</v>
      </c>
      <c r="K17" s="328">
        <v>71.273700000000005</v>
      </c>
      <c r="L17" s="328">
        <v>72.881516129000005</v>
      </c>
      <c r="M17" s="328">
        <v>89.499233333000006</v>
      </c>
      <c r="N17" s="328">
        <v>97.039387097000002</v>
      </c>
      <c r="O17" s="328">
        <v>115.55025806</v>
      </c>
      <c r="P17" s="328">
        <v>109.01546429</v>
      </c>
      <c r="Q17" s="328">
        <v>89.734451613000004</v>
      </c>
      <c r="R17" s="328">
        <v>78.606233333000006</v>
      </c>
      <c r="S17" s="328">
        <v>72.265258064999998</v>
      </c>
      <c r="T17" s="328">
        <v>77.236466667000002</v>
      </c>
      <c r="U17" s="328">
        <v>83.535548387000006</v>
      </c>
      <c r="V17" s="328">
        <v>82.796806451999998</v>
      </c>
      <c r="W17" s="328">
        <v>76.451033332999998</v>
      </c>
      <c r="X17" s="328">
        <v>76.207193548000006</v>
      </c>
      <c r="Y17" s="328">
        <v>92.298199999999994</v>
      </c>
      <c r="Z17" s="328">
        <v>108.99809677</v>
      </c>
      <c r="AA17" s="328">
        <v>107.18551613</v>
      </c>
      <c r="AB17" s="328">
        <v>105.87621428999999</v>
      </c>
      <c r="AC17" s="328">
        <v>97.627516129</v>
      </c>
      <c r="AD17" s="328">
        <v>80.943266667000003</v>
      </c>
      <c r="AE17" s="328">
        <v>74.845903226000004</v>
      </c>
      <c r="AF17" s="328">
        <v>78.971366666999998</v>
      </c>
      <c r="AG17" s="328">
        <v>86.207322581</v>
      </c>
      <c r="AH17" s="328">
        <v>86.409451613000002</v>
      </c>
      <c r="AI17" s="328">
        <v>79.385666666999995</v>
      </c>
      <c r="AJ17" s="328">
        <v>78.918645161000001</v>
      </c>
      <c r="AK17" s="328">
        <v>94.372633332999996</v>
      </c>
      <c r="AL17" s="328">
        <v>102.50525806</v>
      </c>
      <c r="AM17" s="328">
        <v>120.3901652</v>
      </c>
      <c r="AN17" s="328">
        <v>102.68403965</v>
      </c>
      <c r="AO17" s="328">
        <v>90.552098834000006</v>
      </c>
      <c r="AP17" s="328">
        <v>80.151328397</v>
      </c>
      <c r="AQ17" s="328">
        <v>75.512521324000005</v>
      </c>
      <c r="AR17" s="328">
        <v>81.275747167000006</v>
      </c>
      <c r="AS17" s="328">
        <v>88.828691840999994</v>
      </c>
      <c r="AT17" s="328">
        <v>87.841357673000005</v>
      </c>
      <c r="AU17" s="328">
        <v>80.804947795000004</v>
      </c>
      <c r="AV17" s="328">
        <v>78.628615132999997</v>
      </c>
      <c r="AW17" s="328">
        <v>90.576047298000006</v>
      </c>
      <c r="AX17" s="328">
        <v>108.47260574000001</v>
      </c>
      <c r="AY17" s="931">
        <v>126.71284396999999</v>
      </c>
      <c r="AZ17" s="931">
        <v>115.88988789</v>
      </c>
      <c r="BA17" s="931">
        <v>89.112854100000007</v>
      </c>
      <c r="BB17" s="931">
        <v>78.582589100000007</v>
      </c>
      <c r="BC17" s="453">
        <v>72.645629999999997</v>
      </c>
      <c r="BD17" s="453">
        <v>78.166690000000003</v>
      </c>
      <c r="BE17" s="453">
        <v>87.262550000000005</v>
      </c>
      <c r="BF17" s="453">
        <v>87.46114</v>
      </c>
      <c r="BG17" s="453">
        <v>79.259299999999996</v>
      </c>
      <c r="BH17" s="453">
        <v>80.122559999999993</v>
      </c>
      <c r="BI17" s="453">
        <v>93.194959999999995</v>
      </c>
      <c r="BJ17" s="453">
        <v>108.4228</v>
      </c>
      <c r="BK17" s="453">
        <v>115.327</v>
      </c>
      <c r="BL17" s="453">
        <v>108.3569</v>
      </c>
      <c r="BM17" s="453">
        <v>93.194130000000001</v>
      </c>
      <c r="BN17" s="453">
        <v>79.447680000000005</v>
      </c>
      <c r="BO17" s="453">
        <v>73.623099999999994</v>
      </c>
      <c r="BP17" s="453">
        <v>78.912989999999994</v>
      </c>
      <c r="BQ17" s="453">
        <v>88.189179999999993</v>
      </c>
      <c r="BR17" s="453">
        <v>88.29365</v>
      </c>
      <c r="BS17" s="453">
        <v>80.328649999999996</v>
      </c>
      <c r="BT17" s="453">
        <v>80.345879999999994</v>
      </c>
      <c r="BU17" s="453">
        <v>94.346429999999998</v>
      </c>
      <c r="BV17" s="453">
        <v>109.2761</v>
      </c>
    </row>
    <row r="18" spans="1:74" ht="11.1" customHeight="1" x14ac:dyDescent="0.2">
      <c r="A18" s="270" t="s">
        <v>266</v>
      </c>
      <c r="B18" s="614" t="s">
        <v>1200</v>
      </c>
      <c r="C18" s="591">
        <v>0.59506687096999999</v>
      </c>
      <c r="D18" s="591">
        <v>1.6568891786</v>
      </c>
      <c r="E18" s="591">
        <v>0.87938351612999999</v>
      </c>
      <c r="F18" s="591">
        <v>-0.89617026666999999</v>
      </c>
      <c r="G18" s="591">
        <v>-0.42039096774000001</v>
      </c>
      <c r="H18" s="591">
        <v>0.18894849999999999</v>
      </c>
      <c r="I18" s="591">
        <v>-0.4005303871</v>
      </c>
      <c r="J18" s="591">
        <v>-0.27672203225999997</v>
      </c>
      <c r="K18" s="591">
        <v>-0.82671456666999998</v>
      </c>
      <c r="L18" s="591">
        <v>-2.4316505483999999</v>
      </c>
      <c r="M18" s="591">
        <v>-3.0635067667000002</v>
      </c>
      <c r="N18" s="591">
        <v>-1.0568236773999999</v>
      </c>
      <c r="O18" s="591">
        <v>-2.3878300323000001</v>
      </c>
      <c r="P18" s="591">
        <v>-1.0038420714</v>
      </c>
      <c r="Q18" s="591">
        <v>-1.4046214516</v>
      </c>
      <c r="R18" s="591">
        <v>-1.4682919333</v>
      </c>
      <c r="S18" s="591">
        <v>-0.8946233871</v>
      </c>
      <c r="T18" s="591">
        <v>-7.0550566667000006E-2</v>
      </c>
      <c r="U18" s="591">
        <v>-0.66425077419</v>
      </c>
      <c r="V18" s="591">
        <v>-0.56517093547999997</v>
      </c>
      <c r="W18" s="591">
        <v>-1.1267432666999999</v>
      </c>
      <c r="X18" s="591">
        <v>-1.7233011935</v>
      </c>
      <c r="Y18" s="591">
        <v>-2.1549469999999999</v>
      </c>
      <c r="Z18" s="591">
        <v>-0.79663912903</v>
      </c>
      <c r="AA18" s="591">
        <v>0.53114593548</v>
      </c>
      <c r="AB18" s="591">
        <v>1.0004648571000001</v>
      </c>
      <c r="AC18" s="591">
        <v>-0.41553645161000002</v>
      </c>
      <c r="AD18" s="591">
        <v>0.83547266666999997</v>
      </c>
      <c r="AE18" s="591">
        <v>-0.47999967741999999</v>
      </c>
      <c r="AF18" s="591">
        <v>-0.24628266667000001</v>
      </c>
      <c r="AG18" s="591">
        <v>-0.76896096774</v>
      </c>
      <c r="AH18" s="591">
        <v>-0.97574496773999997</v>
      </c>
      <c r="AI18" s="591">
        <v>-0.91001783332999997</v>
      </c>
      <c r="AJ18" s="591">
        <v>-1.2950059355000001</v>
      </c>
      <c r="AK18" s="591">
        <v>-0.40325923333000002</v>
      </c>
      <c r="AL18" s="591">
        <v>1.1334275161</v>
      </c>
      <c r="AM18" s="591">
        <v>0.59198842097000004</v>
      </c>
      <c r="AN18" s="591">
        <v>0.70140968931000003</v>
      </c>
      <c r="AO18" s="591">
        <v>-0.12033377871000001</v>
      </c>
      <c r="AP18" s="591">
        <v>-1.7927349033</v>
      </c>
      <c r="AQ18" s="591">
        <v>-1.4375524502999999</v>
      </c>
      <c r="AR18" s="591">
        <v>-0.67084093333000006</v>
      </c>
      <c r="AS18" s="591">
        <v>-0.89783215903000002</v>
      </c>
      <c r="AT18" s="591">
        <v>-0.34403816547999999</v>
      </c>
      <c r="AU18" s="591">
        <v>0.11447692784999999</v>
      </c>
      <c r="AV18" s="591">
        <v>-1.3306529961</v>
      </c>
      <c r="AW18" s="591">
        <v>-1.1482266688</v>
      </c>
      <c r="AX18" s="591">
        <v>-0.36151341870999998</v>
      </c>
      <c r="AY18" s="914">
        <v>1.0961638064999999</v>
      </c>
      <c r="AZ18" s="914">
        <v>1.9116441002</v>
      </c>
      <c r="BA18" s="914">
        <v>0.61184520323000002</v>
      </c>
      <c r="BB18" s="914">
        <v>-1.5050129286</v>
      </c>
      <c r="BC18" s="370">
        <v>-1.512324</v>
      </c>
      <c r="BD18" s="370">
        <v>-1.5689770000000001</v>
      </c>
      <c r="BE18" s="370">
        <v>0.3981806</v>
      </c>
      <c r="BF18" s="370">
        <v>1.1650670000000001</v>
      </c>
      <c r="BG18" s="370">
        <v>0.50184759999999995</v>
      </c>
      <c r="BH18" s="370">
        <v>0.94052939999999996</v>
      </c>
      <c r="BI18" s="370">
        <v>1.794384</v>
      </c>
      <c r="BJ18" s="370">
        <v>1.741709</v>
      </c>
      <c r="BK18" s="370">
        <v>0.53545739999999997</v>
      </c>
      <c r="BL18" s="370">
        <v>1.0788180000000001</v>
      </c>
      <c r="BM18" s="370">
        <v>1.4878180000000001</v>
      </c>
      <c r="BN18" s="370">
        <v>-0.30366979999999999</v>
      </c>
      <c r="BO18" s="370">
        <v>0.59347720000000004</v>
      </c>
      <c r="BP18" s="370">
        <v>0.7543088</v>
      </c>
      <c r="BQ18" s="370">
        <v>1.216907</v>
      </c>
      <c r="BR18" s="370">
        <v>1.924318</v>
      </c>
      <c r="BS18" s="370">
        <v>0.8464081</v>
      </c>
      <c r="BT18" s="370">
        <v>1.307145</v>
      </c>
      <c r="BU18" s="370">
        <v>1.7310319999999999</v>
      </c>
      <c r="BV18" s="370">
        <v>3.1212909999999998</v>
      </c>
    </row>
    <row r="19" spans="1:74" s="285" customFormat="1" ht="11.1" customHeight="1" x14ac:dyDescent="0.2">
      <c r="A19" s="615" t="s">
        <v>459</v>
      </c>
      <c r="B19" s="616" t="s">
        <v>1201</v>
      </c>
      <c r="C19" s="328">
        <v>106.99264281000001</v>
      </c>
      <c r="D19" s="328">
        <v>108.90443225</v>
      </c>
      <c r="E19" s="328">
        <v>84.285197128999997</v>
      </c>
      <c r="F19" s="328">
        <v>76.616870266999996</v>
      </c>
      <c r="G19" s="328">
        <v>68.692003870999997</v>
      </c>
      <c r="H19" s="328">
        <v>74.545418166999994</v>
      </c>
      <c r="I19" s="328">
        <v>78.387304580999995</v>
      </c>
      <c r="J19" s="328">
        <v>78.865947839</v>
      </c>
      <c r="K19" s="328">
        <v>72.100414567000001</v>
      </c>
      <c r="L19" s="328">
        <v>75.313166676999998</v>
      </c>
      <c r="M19" s="328">
        <v>92.562740099999999</v>
      </c>
      <c r="N19" s="328">
        <v>98.096210773999999</v>
      </c>
      <c r="O19" s="328">
        <v>117.9380881</v>
      </c>
      <c r="P19" s="328">
        <v>110.01930636</v>
      </c>
      <c r="Q19" s="328">
        <v>91.139073065000005</v>
      </c>
      <c r="R19" s="328">
        <v>80.074525266999999</v>
      </c>
      <c r="S19" s="328">
        <v>73.159881451999993</v>
      </c>
      <c r="T19" s="328">
        <v>77.307017232999996</v>
      </c>
      <c r="U19" s="328">
        <v>84.199799161000001</v>
      </c>
      <c r="V19" s="328">
        <v>83.361977386999996</v>
      </c>
      <c r="W19" s="328">
        <v>77.577776600000007</v>
      </c>
      <c r="X19" s="328">
        <v>77.930494741999993</v>
      </c>
      <c r="Y19" s="328">
        <v>94.453147000000001</v>
      </c>
      <c r="Z19" s="328">
        <v>109.79473590000001</v>
      </c>
      <c r="AA19" s="328">
        <v>106.65437018999999</v>
      </c>
      <c r="AB19" s="328">
        <v>104.87574943</v>
      </c>
      <c r="AC19" s="328">
        <v>98.043052580999998</v>
      </c>
      <c r="AD19" s="328">
        <v>80.107793999999998</v>
      </c>
      <c r="AE19" s="328">
        <v>75.325902902999999</v>
      </c>
      <c r="AF19" s="328">
        <v>79.217649332999997</v>
      </c>
      <c r="AG19" s="328">
        <v>86.976283547999998</v>
      </c>
      <c r="AH19" s="328">
        <v>87.385196581000002</v>
      </c>
      <c r="AI19" s="328">
        <v>80.295684499999993</v>
      </c>
      <c r="AJ19" s="328">
        <v>80.213651096999996</v>
      </c>
      <c r="AK19" s="328">
        <v>94.775892567</v>
      </c>
      <c r="AL19" s="328">
        <v>101.37183055</v>
      </c>
      <c r="AM19" s="328">
        <v>119.79817677</v>
      </c>
      <c r="AN19" s="328">
        <v>101.98262997</v>
      </c>
      <c r="AO19" s="328">
        <v>90.672432612999998</v>
      </c>
      <c r="AP19" s="328">
        <v>81.944063299999996</v>
      </c>
      <c r="AQ19" s="328">
        <v>76.950073774000003</v>
      </c>
      <c r="AR19" s="328">
        <v>81.9465881</v>
      </c>
      <c r="AS19" s="328">
        <v>89.726523999999998</v>
      </c>
      <c r="AT19" s="328">
        <v>88.185395838999995</v>
      </c>
      <c r="AU19" s="328">
        <v>80.690470867000002</v>
      </c>
      <c r="AV19" s="328">
        <v>79.959268128999994</v>
      </c>
      <c r="AW19" s="328">
        <v>91.724273967000002</v>
      </c>
      <c r="AX19" s="328">
        <v>108.83411916</v>
      </c>
      <c r="AY19" s="931">
        <v>125.61668016</v>
      </c>
      <c r="AZ19" s="931">
        <v>113.97824378999999</v>
      </c>
      <c r="BA19" s="931">
        <v>88.501008897000006</v>
      </c>
      <c r="BB19" s="931">
        <v>80.087602028999996</v>
      </c>
      <c r="BC19" s="453">
        <v>74.15795</v>
      </c>
      <c r="BD19" s="453">
        <v>79.735669999999999</v>
      </c>
      <c r="BE19" s="453">
        <v>86.864369999999994</v>
      </c>
      <c r="BF19" s="453">
        <v>86.29607</v>
      </c>
      <c r="BG19" s="453">
        <v>78.757450000000006</v>
      </c>
      <c r="BH19" s="453">
        <v>79.182029999999997</v>
      </c>
      <c r="BI19" s="453">
        <v>91.400580000000005</v>
      </c>
      <c r="BJ19" s="453">
        <v>106.6811</v>
      </c>
      <c r="BK19" s="453">
        <v>114.7915</v>
      </c>
      <c r="BL19" s="453">
        <v>107.27800000000001</v>
      </c>
      <c r="BM19" s="453">
        <v>91.706310000000002</v>
      </c>
      <c r="BN19" s="453">
        <v>79.751350000000002</v>
      </c>
      <c r="BO19" s="453">
        <v>73.029629999999997</v>
      </c>
      <c r="BP19" s="453">
        <v>78.158690000000007</v>
      </c>
      <c r="BQ19" s="453">
        <v>86.972279999999998</v>
      </c>
      <c r="BR19" s="453">
        <v>86.369330000000005</v>
      </c>
      <c r="BS19" s="453">
        <v>79.482240000000004</v>
      </c>
      <c r="BT19" s="453">
        <v>79.038740000000004</v>
      </c>
      <c r="BU19" s="453">
        <v>92.615399999999994</v>
      </c>
      <c r="BV19" s="453">
        <v>106.15479999999999</v>
      </c>
    </row>
    <row r="20" spans="1:74" ht="11.1" customHeight="1" x14ac:dyDescent="0.2">
      <c r="A20" s="270" t="s">
        <v>260</v>
      </c>
      <c r="B20" s="617" t="s">
        <v>1202</v>
      </c>
      <c r="C20" s="591">
        <v>92.644387097000006</v>
      </c>
      <c r="D20" s="591">
        <v>85.780857143000006</v>
      </c>
      <c r="E20" s="591">
        <v>93.553870967999998</v>
      </c>
      <c r="F20" s="591">
        <v>94.286233332999998</v>
      </c>
      <c r="G20" s="591">
        <v>94.210677419000007</v>
      </c>
      <c r="H20" s="591">
        <v>93.873199999999997</v>
      </c>
      <c r="I20" s="591">
        <v>94.760225805999994</v>
      </c>
      <c r="J20" s="591">
        <v>95.041032258000001</v>
      </c>
      <c r="K20" s="591">
        <v>95.686233333000004</v>
      </c>
      <c r="L20" s="591">
        <v>97.205645161000007</v>
      </c>
      <c r="M20" s="591">
        <v>98.302733333000006</v>
      </c>
      <c r="N20" s="591">
        <v>99.131096774</v>
      </c>
      <c r="O20" s="591">
        <v>95.189354839000003</v>
      </c>
      <c r="P20" s="591">
        <v>96.099785714000006</v>
      </c>
      <c r="Q20" s="591">
        <v>97.676806451999994</v>
      </c>
      <c r="R20" s="591">
        <v>98.637933333000007</v>
      </c>
      <c r="S20" s="591">
        <v>98.706225806000006</v>
      </c>
      <c r="T20" s="591">
        <v>99.000966667</v>
      </c>
      <c r="U20" s="591">
        <v>99.790580645000006</v>
      </c>
      <c r="V20" s="591">
        <v>100.43803226</v>
      </c>
      <c r="W20" s="591">
        <v>101.9952</v>
      </c>
      <c r="X20" s="591">
        <v>101.81396774</v>
      </c>
      <c r="Y20" s="591">
        <v>101.9417</v>
      </c>
      <c r="Z20" s="591">
        <v>100.47758064999999</v>
      </c>
      <c r="AA20" s="591">
        <v>102.04648387</v>
      </c>
      <c r="AB20" s="591">
        <v>101.78489286</v>
      </c>
      <c r="AC20" s="591">
        <v>103.21383871</v>
      </c>
      <c r="AD20" s="591">
        <v>102.29973333</v>
      </c>
      <c r="AE20" s="591">
        <v>103.49554839</v>
      </c>
      <c r="AF20" s="591">
        <v>103.1194</v>
      </c>
      <c r="AG20" s="591">
        <v>103.33883871</v>
      </c>
      <c r="AH20" s="591">
        <v>104.05980645</v>
      </c>
      <c r="AI20" s="591">
        <v>104.18313333</v>
      </c>
      <c r="AJ20" s="591">
        <v>104.06154839</v>
      </c>
      <c r="AK20" s="591">
        <v>105.5497</v>
      </c>
      <c r="AL20" s="591">
        <v>105.54935484000001</v>
      </c>
      <c r="AM20" s="591">
        <v>103.43012903</v>
      </c>
      <c r="AN20" s="591">
        <v>105.90217241000001</v>
      </c>
      <c r="AO20" s="591">
        <v>102.59780644999999</v>
      </c>
      <c r="AP20" s="591">
        <v>101.6829</v>
      </c>
      <c r="AQ20" s="591">
        <v>101.5013871</v>
      </c>
      <c r="AR20" s="591">
        <v>102.76996667</v>
      </c>
      <c r="AS20" s="591">
        <v>104.11870967999999</v>
      </c>
      <c r="AT20" s="591">
        <v>103.04990323</v>
      </c>
      <c r="AU20" s="591">
        <v>101.79993333</v>
      </c>
      <c r="AV20" s="591">
        <v>102.88677419</v>
      </c>
      <c r="AW20" s="591">
        <v>102.99290000000001</v>
      </c>
      <c r="AX20" s="591">
        <v>105.57870968</v>
      </c>
      <c r="AY20" s="914">
        <v>104.38651613</v>
      </c>
      <c r="AZ20" s="914">
        <v>104.82842857</v>
      </c>
      <c r="BA20" s="914">
        <v>104.7603</v>
      </c>
      <c r="BB20" s="914">
        <v>105.172</v>
      </c>
      <c r="BC20" s="370">
        <v>104.9676</v>
      </c>
      <c r="BD20" s="370">
        <v>105.5438</v>
      </c>
      <c r="BE20" s="370">
        <v>104.8271</v>
      </c>
      <c r="BF20" s="370">
        <v>104.8642</v>
      </c>
      <c r="BG20" s="370">
        <v>104.3</v>
      </c>
      <c r="BH20" s="370">
        <v>104.15560000000001</v>
      </c>
      <c r="BI20" s="370">
        <v>105.3241</v>
      </c>
      <c r="BJ20" s="370">
        <v>105.6645</v>
      </c>
      <c r="BK20" s="370">
        <v>105.5476</v>
      </c>
      <c r="BL20" s="370">
        <v>104.1378</v>
      </c>
      <c r="BM20" s="370">
        <v>105.5423</v>
      </c>
      <c r="BN20" s="370">
        <v>106.0117</v>
      </c>
      <c r="BO20" s="370">
        <v>106.31529999999999</v>
      </c>
      <c r="BP20" s="370">
        <v>106.6123</v>
      </c>
      <c r="BQ20" s="370">
        <v>106.6374</v>
      </c>
      <c r="BR20" s="370">
        <v>106.4281</v>
      </c>
      <c r="BS20" s="370">
        <v>106.2105</v>
      </c>
      <c r="BT20" s="370">
        <v>107.0656</v>
      </c>
      <c r="BU20" s="370">
        <v>107.8236</v>
      </c>
      <c r="BV20" s="370">
        <v>108.49</v>
      </c>
    </row>
    <row r="21" spans="1:74" ht="11.1" customHeight="1" x14ac:dyDescent="0.2">
      <c r="A21" s="270" t="s">
        <v>6</v>
      </c>
      <c r="B21" s="617" t="s">
        <v>1203</v>
      </c>
      <c r="C21" s="591">
        <v>23.185580645000002</v>
      </c>
      <c r="D21" s="591">
        <v>28.392607142999999</v>
      </c>
      <c r="E21" s="591">
        <v>2.0584193547999998</v>
      </c>
      <c r="F21" s="591">
        <v>-5.9842333332999997</v>
      </c>
      <c r="G21" s="591">
        <v>-13.661225805999999</v>
      </c>
      <c r="H21" s="591">
        <v>-8.4638000000000009</v>
      </c>
      <c r="I21" s="591">
        <v>-5.6422903226000001</v>
      </c>
      <c r="J21" s="591">
        <v>-5.3048064516000002</v>
      </c>
      <c r="K21" s="591">
        <v>-13.256266667</v>
      </c>
      <c r="L21" s="591">
        <v>-11.857354838999999</v>
      </c>
      <c r="M21" s="591">
        <v>4.5579333333000003</v>
      </c>
      <c r="N21" s="591">
        <v>10.654903226</v>
      </c>
      <c r="O21" s="591">
        <v>32.704612902999997</v>
      </c>
      <c r="P21" s="591">
        <v>24.027392856999999</v>
      </c>
      <c r="Q21" s="591">
        <v>5.5094838709999996</v>
      </c>
      <c r="R21" s="591">
        <v>-7.3495666667000004</v>
      </c>
      <c r="S21" s="591">
        <v>-13.301483871</v>
      </c>
      <c r="T21" s="591">
        <v>-11.064500000000001</v>
      </c>
      <c r="U21" s="591">
        <v>-6.0294193547999999</v>
      </c>
      <c r="V21" s="591">
        <v>-6.8869032258000002</v>
      </c>
      <c r="W21" s="591">
        <v>-14.872</v>
      </c>
      <c r="X21" s="591">
        <v>-13.933387097000001</v>
      </c>
      <c r="Y21" s="591">
        <v>2.6001666666999999</v>
      </c>
      <c r="Z21" s="591">
        <v>18.974419354999998</v>
      </c>
      <c r="AA21" s="591">
        <v>15.046935484</v>
      </c>
      <c r="AB21" s="591">
        <v>14.592464286</v>
      </c>
      <c r="AC21" s="591">
        <v>7.4417741934999997</v>
      </c>
      <c r="AD21" s="591">
        <v>-9.1640666667000001</v>
      </c>
      <c r="AE21" s="591">
        <v>-14.868548387000001</v>
      </c>
      <c r="AF21" s="591">
        <v>-11.694966666999999</v>
      </c>
      <c r="AG21" s="591">
        <v>-4.4753225806000003</v>
      </c>
      <c r="AH21" s="591">
        <v>-4.4776129031999998</v>
      </c>
      <c r="AI21" s="591">
        <v>-11.021833333</v>
      </c>
      <c r="AJ21" s="591">
        <v>-10.593774194</v>
      </c>
      <c r="AK21" s="591">
        <v>2.34</v>
      </c>
      <c r="AL21" s="591">
        <v>9.4303548386999996</v>
      </c>
      <c r="AM21" s="591">
        <v>27.303838710000001</v>
      </c>
      <c r="AN21" s="591">
        <v>9.0176551723999996</v>
      </c>
      <c r="AO21" s="591">
        <v>1.4377096774</v>
      </c>
      <c r="AP21" s="591">
        <v>-8.5539666666999992</v>
      </c>
      <c r="AQ21" s="591">
        <v>-11.710741935</v>
      </c>
      <c r="AR21" s="591">
        <v>-8.4524666666999995</v>
      </c>
      <c r="AS21" s="591">
        <v>-3.8698387097000002</v>
      </c>
      <c r="AT21" s="591">
        <v>-2.6275483871</v>
      </c>
      <c r="AU21" s="591">
        <v>-8.3262</v>
      </c>
      <c r="AV21" s="591">
        <v>-10.476709677000001</v>
      </c>
      <c r="AW21" s="591">
        <v>0.73023333332999996</v>
      </c>
      <c r="AX21" s="591">
        <v>15.379806452</v>
      </c>
      <c r="AY21" s="914">
        <v>32.532387096999997</v>
      </c>
      <c r="AZ21" s="914">
        <v>22.702785714000001</v>
      </c>
      <c r="BA21" s="914">
        <v>-0.95061290323000003</v>
      </c>
      <c r="BB21" s="914">
        <v>-10.040828571</v>
      </c>
      <c r="BC21" s="370">
        <v>-14.887589999999999</v>
      </c>
      <c r="BD21" s="370">
        <v>-11.51596</v>
      </c>
      <c r="BE21" s="370">
        <v>-3.0034839999999998</v>
      </c>
      <c r="BF21" s="370">
        <v>-2.982243</v>
      </c>
      <c r="BG21" s="370">
        <v>-9.8406780000000005</v>
      </c>
      <c r="BH21" s="370">
        <v>-8.3136080000000003</v>
      </c>
      <c r="BI21" s="370">
        <v>2.68526</v>
      </c>
      <c r="BJ21" s="370">
        <v>17.702089999999998</v>
      </c>
      <c r="BK21" s="370">
        <v>25.096920000000001</v>
      </c>
      <c r="BL21" s="370">
        <v>19.360520000000001</v>
      </c>
      <c r="BM21" s="370">
        <v>4.0287480000000002</v>
      </c>
      <c r="BN21" s="370">
        <v>-9.3964920000000003</v>
      </c>
      <c r="BO21" s="370">
        <v>-15.236610000000001</v>
      </c>
      <c r="BP21" s="370">
        <v>-10.8224</v>
      </c>
      <c r="BQ21" s="370">
        <v>-4.0039350000000002</v>
      </c>
      <c r="BR21" s="370">
        <v>-3.0865849999999999</v>
      </c>
      <c r="BS21" s="370">
        <v>-9.6300139999999992</v>
      </c>
      <c r="BT21" s="370">
        <v>-9.8353190000000001</v>
      </c>
      <c r="BU21" s="370">
        <v>3.4582519999999999</v>
      </c>
      <c r="BV21" s="370">
        <v>15.972720000000001</v>
      </c>
    </row>
    <row r="22" spans="1:74" ht="11.1" customHeight="1" x14ac:dyDescent="0.2">
      <c r="A22" s="270" t="s">
        <v>264</v>
      </c>
      <c r="B22" s="617" t="s">
        <v>1204</v>
      </c>
      <c r="C22" s="591">
        <v>0.17719354839000001</v>
      </c>
      <c r="D22" s="591">
        <v>0.16407142857000001</v>
      </c>
      <c r="E22" s="591">
        <v>0.17893548386999999</v>
      </c>
      <c r="F22" s="591">
        <v>0.18033333333000001</v>
      </c>
      <c r="G22" s="591">
        <v>0.18019354839000001</v>
      </c>
      <c r="H22" s="591">
        <v>0.17953333332999999</v>
      </c>
      <c r="I22" s="591">
        <v>0.18122580645</v>
      </c>
      <c r="J22" s="591">
        <v>0.18177419354999999</v>
      </c>
      <c r="K22" s="591">
        <v>0.183</v>
      </c>
      <c r="L22" s="591">
        <v>0.18590322580999999</v>
      </c>
      <c r="M22" s="591">
        <v>0.188</v>
      </c>
      <c r="N22" s="591">
        <v>0.18958064516000001</v>
      </c>
      <c r="O22" s="591">
        <v>0.19209677419000001</v>
      </c>
      <c r="P22" s="591">
        <v>0.19392857143</v>
      </c>
      <c r="Q22" s="591">
        <v>0.19712903226</v>
      </c>
      <c r="R22" s="591">
        <v>0.19906666667</v>
      </c>
      <c r="S22" s="591">
        <v>0.19919354839</v>
      </c>
      <c r="T22" s="591">
        <v>0.19980000000000001</v>
      </c>
      <c r="U22" s="591">
        <v>0.20138709677</v>
      </c>
      <c r="V22" s="591">
        <v>0.20267741935</v>
      </c>
      <c r="W22" s="591">
        <v>0.20583333333000001</v>
      </c>
      <c r="X22" s="591">
        <v>0.2054516129</v>
      </c>
      <c r="Y22" s="591">
        <v>0.20573333332999999</v>
      </c>
      <c r="Z22" s="591">
        <v>0.20277419355000001</v>
      </c>
      <c r="AA22" s="591">
        <v>0.315</v>
      </c>
      <c r="AB22" s="591">
        <v>0.31417857143</v>
      </c>
      <c r="AC22" s="591">
        <v>0.31858064516000001</v>
      </c>
      <c r="AD22" s="591">
        <v>0.31576666666999997</v>
      </c>
      <c r="AE22" s="591">
        <v>0.31945161290000001</v>
      </c>
      <c r="AF22" s="591">
        <v>0.31830000000000003</v>
      </c>
      <c r="AG22" s="591">
        <v>0.31896774193999999</v>
      </c>
      <c r="AH22" s="591">
        <v>0.32119354839000003</v>
      </c>
      <c r="AI22" s="591">
        <v>0.3216</v>
      </c>
      <c r="AJ22" s="591">
        <v>0.32122580644999998</v>
      </c>
      <c r="AK22" s="591">
        <v>0.32579999999999998</v>
      </c>
      <c r="AL22" s="591">
        <v>0.32580645160999999</v>
      </c>
      <c r="AM22" s="591">
        <v>0.38680645160999999</v>
      </c>
      <c r="AN22" s="591">
        <v>0.34699999999999998</v>
      </c>
      <c r="AO22" s="591">
        <v>0.33290322580999998</v>
      </c>
      <c r="AP22" s="591">
        <v>0.32550000000000001</v>
      </c>
      <c r="AQ22" s="591">
        <v>0.3185483871</v>
      </c>
      <c r="AR22" s="591">
        <v>0.29659999999999997</v>
      </c>
      <c r="AS22" s="591">
        <v>0.33838709677000001</v>
      </c>
      <c r="AT22" s="591">
        <v>0.32390322580999997</v>
      </c>
      <c r="AU22" s="591">
        <v>0.27496666667000003</v>
      </c>
      <c r="AV22" s="591">
        <v>0.28729032257999998</v>
      </c>
      <c r="AW22" s="591">
        <v>0.31343333333000001</v>
      </c>
      <c r="AX22" s="591">
        <v>0.39541935484000001</v>
      </c>
      <c r="AY22" s="914">
        <v>0.44538709676999999</v>
      </c>
      <c r="AZ22" s="914">
        <v>0.40939285714000001</v>
      </c>
      <c r="BA22" s="914">
        <v>0.34324179999999999</v>
      </c>
      <c r="BB22" s="914">
        <v>0.34459060000000002</v>
      </c>
      <c r="BC22" s="370">
        <v>0.34392099999999998</v>
      </c>
      <c r="BD22" s="370">
        <v>0.34580899999999998</v>
      </c>
      <c r="BE22" s="370">
        <v>0.3434606</v>
      </c>
      <c r="BF22" s="370">
        <v>0.3435822</v>
      </c>
      <c r="BG22" s="370">
        <v>0.34173379999999998</v>
      </c>
      <c r="BH22" s="370">
        <v>0.34126079999999998</v>
      </c>
      <c r="BI22" s="370">
        <v>0.34508909999999998</v>
      </c>
      <c r="BJ22" s="370">
        <v>0.34620459999999997</v>
      </c>
      <c r="BK22" s="370">
        <v>0.3458215</v>
      </c>
      <c r="BL22" s="370">
        <v>0.34120240000000002</v>
      </c>
      <c r="BM22" s="370">
        <v>0.34580420000000001</v>
      </c>
      <c r="BN22" s="370">
        <v>0.34734199999999998</v>
      </c>
      <c r="BO22" s="370">
        <v>0.3483366</v>
      </c>
      <c r="BP22" s="370">
        <v>0.34930990000000001</v>
      </c>
      <c r="BQ22" s="370">
        <v>0.34939199999999998</v>
      </c>
      <c r="BR22" s="370">
        <v>0.34870640000000003</v>
      </c>
      <c r="BS22" s="370">
        <v>0.34799330000000001</v>
      </c>
      <c r="BT22" s="370">
        <v>0.35079519999999997</v>
      </c>
      <c r="BU22" s="370">
        <v>0.3532788</v>
      </c>
      <c r="BV22" s="370">
        <v>0.3554621</v>
      </c>
    </row>
    <row r="23" spans="1:74" ht="11.1" customHeight="1" x14ac:dyDescent="0.2">
      <c r="A23" s="270" t="s">
        <v>1205</v>
      </c>
      <c r="B23" s="617" t="s">
        <v>1206</v>
      </c>
      <c r="C23" s="591">
        <v>-9.0145184838999999</v>
      </c>
      <c r="D23" s="591">
        <v>-5.4331034643000002</v>
      </c>
      <c r="E23" s="591">
        <v>-11.506028677</v>
      </c>
      <c r="F23" s="591">
        <v>-11.865463067</v>
      </c>
      <c r="G23" s="591">
        <v>-12.03764129</v>
      </c>
      <c r="H23" s="591">
        <v>-11.043515167000001</v>
      </c>
      <c r="I23" s="591">
        <v>-10.91185671</v>
      </c>
      <c r="J23" s="591">
        <v>-11.052052161000001</v>
      </c>
      <c r="K23" s="591">
        <v>-10.512552100000001</v>
      </c>
      <c r="L23" s="591">
        <v>-10.221026870999999</v>
      </c>
      <c r="M23" s="591">
        <v>-10.485926567</v>
      </c>
      <c r="N23" s="591">
        <v>-11.879369871</v>
      </c>
      <c r="O23" s="591">
        <v>-10.147976419000001</v>
      </c>
      <c r="P23" s="591">
        <v>-10.301800785999999</v>
      </c>
      <c r="Q23" s="591">
        <v>-12.244346289999999</v>
      </c>
      <c r="R23" s="591">
        <v>-11.412908067</v>
      </c>
      <c r="S23" s="591">
        <v>-12.444054032</v>
      </c>
      <c r="T23" s="591">
        <v>-10.829249432999999</v>
      </c>
      <c r="U23" s="591">
        <v>-9.7627492258000004</v>
      </c>
      <c r="V23" s="591">
        <v>-10.391829065</v>
      </c>
      <c r="W23" s="591">
        <v>-9.7512567333</v>
      </c>
      <c r="X23" s="591">
        <v>-10.155537516000001</v>
      </c>
      <c r="Y23" s="591">
        <v>-10.294453000000001</v>
      </c>
      <c r="Z23" s="591">
        <v>-9.8600382903000003</v>
      </c>
      <c r="AA23" s="591">
        <v>-10.754049160999999</v>
      </c>
      <c r="AB23" s="591">
        <v>-11.815786286</v>
      </c>
      <c r="AC23" s="591">
        <v>-12.931140967999999</v>
      </c>
      <c r="AD23" s="591">
        <v>-13.343639333</v>
      </c>
      <c r="AE23" s="591">
        <v>-13.62054871</v>
      </c>
      <c r="AF23" s="591">
        <v>-12.525084</v>
      </c>
      <c r="AG23" s="591">
        <v>-12.206200322999999</v>
      </c>
      <c r="AH23" s="591">
        <v>-12.518190516000001</v>
      </c>
      <c r="AI23" s="591">
        <v>-13.187215500000001</v>
      </c>
      <c r="AJ23" s="591">
        <v>-13.575348903</v>
      </c>
      <c r="AK23" s="591">
        <v>-13.439607433000001</v>
      </c>
      <c r="AL23" s="591">
        <v>-13.933685581000001</v>
      </c>
      <c r="AM23" s="591">
        <v>-11.322597418999999</v>
      </c>
      <c r="AN23" s="591">
        <v>-13.284197621000001</v>
      </c>
      <c r="AO23" s="591">
        <v>-13.695986742000001</v>
      </c>
      <c r="AP23" s="591">
        <v>-11.510370032999999</v>
      </c>
      <c r="AQ23" s="591">
        <v>-13.159119774000001</v>
      </c>
      <c r="AR23" s="591">
        <v>-12.667511899999999</v>
      </c>
      <c r="AS23" s="591">
        <v>-10.860734065000001</v>
      </c>
      <c r="AT23" s="591">
        <v>-12.560862225999999</v>
      </c>
      <c r="AU23" s="591">
        <v>-13.058229132999999</v>
      </c>
      <c r="AV23" s="591">
        <v>-12.738086709999999</v>
      </c>
      <c r="AW23" s="591">
        <v>-12.3122927</v>
      </c>
      <c r="AX23" s="591">
        <v>-12.519816323000001</v>
      </c>
      <c r="AY23" s="914">
        <v>-11.747610161000001</v>
      </c>
      <c r="AZ23" s="914">
        <v>-13.962363356999999</v>
      </c>
      <c r="BA23" s="914">
        <v>-15.65192</v>
      </c>
      <c r="BB23" s="914">
        <v>-15.388159999999999</v>
      </c>
      <c r="BC23" s="370">
        <v>-16.265969999999999</v>
      </c>
      <c r="BD23" s="370">
        <v>-14.63799</v>
      </c>
      <c r="BE23" s="370">
        <v>-15.302659999999999</v>
      </c>
      <c r="BF23" s="370">
        <v>-15.92943</v>
      </c>
      <c r="BG23" s="370">
        <v>-16.04363</v>
      </c>
      <c r="BH23" s="370">
        <v>-17.001270000000002</v>
      </c>
      <c r="BI23" s="370">
        <v>-16.953869999999998</v>
      </c>
      <c r="BJ23" s="370">
        <v>-17.031739999999999</v>
      </c>
      <c r="BK23" s="370">
        <v>-16.19885</v>
      </c>
      <c r="BL23" s="370">
        <v>-16.561489999999999</v>
      </c>
      <c r="BM23" s="370">
        <v>-18.21059</v>
      </c>
      <c r="BN23" s="370">
        <v>-17.211189999999998</v>
      </c>
      <c r="BO23" s="370">
        <v>-18.397349999999999</v>
      </c>
      <c r="BP23" s="370">
        <v>-17.980530000000002</v>
      </c>
      <c r="BQ23" s="370">
        <v>-16.010560000000002</v>
      </c>
      <c r="BR23" s="370">
        <v>-17.320900000000002</v>
      </c>
      <c r="BS23" s="370">
        <v>-17.44622</v>
      </c>
      <c r="BT23" s="370">
        <v>-18.542390000000001</v>
      </c>
      <c r="BU23" s="370">
        <v>-19.019770000000001</v>
      </c>
      <c r="BV23" s="370">
        <v>-18.663360000000001</v>
      </c>
    </row>
    <row r="24" spans="1:74" ht="11.1" customHeight="1" x14ac:dyDescent="0.2">
      <c r="A24" s="270" t="s">
        <v>263</v>
      </c>
      <c r="B24" s="618" t="s">
        <v>1207</v>
      </c>
      <c r="C24" s="591">
        <v>0.20575835483999999</v>
      </c>
      <c r="D24" s="591">
        <v>0.20337485714</v>
      </c>
      <c r="E24" s="591">
        <v>4.5444322581E-2</v>
      </c>
      <c r="F24" s="591">
        <v>2.7103333333E-4</v>
      </c>
      <c r="G24" s="591">
        <v>5.4031225805999998E-2</v>
      </c>
      <c r="H24" s="591">
        <v>3.7186666667000001E-4</v>
      </c>
      <c r="I24" s="591">
        <v>5.5981774194000002E-2</v>
      </c>
      <c r="J24" s="591">
        <v>6.9454838709999997E-4</v>
      </c>
      <c r="K24" s="591">
        <v>4.1527399999999999E-2</v>
      </c>
      <c r="L24" s="591">
        <v>7.7432258065000001E-4</v>
      </c>
      <c r="M24" s="591">
        <v>5.8121266667000002E-2</v>
      </c>
      <c r="N24" s="591">
        <v>5.2932741934999999E-2</v>
      </c>
      <c r="O24" s="591">
        <v>0.20826609676999999</v>
      </c>
      <c r="P24" s="591">
        <v>0.16081885713999999</v>
      </c>
      <c r="Q24" s="591">
        <v>8.5459612902999998E-2</v>
      </c>
      <c r="R24" s="591">
        <v>5.0344999999999999E-3</v>
      </c>
      <c r="S24" s="591">
        <v>2.0806870968000001E-2</v>
      </c>
      <c r="T24" s="591">
        <v>5.9327333333000004E-3</v>
      </c>
      <c r="U24" s="591">
        <v>9.3112E-2</v>
      </c>
      <c r="V24" s="591">
        <v>9.8441838709999993E-2</v>
      </c>
      <c r="W24" s="591">
        <v>5.3478333333000002E-3</v>
      </c>
      <c r="X24" s="591">
        <v>6.7019032257999997E-3</v>
      </c>
      <c r="Y24" s="591">
        <v>4.6510900000000001E-2</v>
      </c>
      <c r="Z24" s="591">
        <v>9.6239838709999997E-2</v>
      </c>
      <c r="AA24" s="591">
        <v>8.5911354839000004E-2</v>
      </c>
      <c r="AB24" s="591">
        <v>0.14487800000000001</v>
      </c>
      <c r="AC24" s="591">
        <v>4.3813935483999998E-2</v>
      </c>
      <c r="AD24" s="591">
        <v>6.6590333333000004E-3</v>
      </c>
      <c r="AE24" s="591">
        <v>5.2297580645000001E-2</v>
      </c>
      <c r="AF24" s="591">
        <v>8.9040666666999994E-3</v>
      </c>
      <c r="AG24" s="591">
        <v>4.8428612902999997E-2</v>
      </c>
      <c r="AH24" s="591">
        <v>8.4130645160999992E-3</v>
      </c>
      <c r="AI24" s="591">
        <v>5.9294666667000003E-3</v>
      </c>
      <c r="AJ24" s="591">
        <v>7.1173225806000001E-3</v>
      </c>
      <c r="AK24" s="591">
        <v>5.0585666667000003E-3</v>
      </c>
      <c r="AL24" s="591">
        <v>8.9055322581000004E-2</v>
      </c>
      <c r="AM24" s="591">
        <v>0.13997558064999999</v>
      </c>
      <c r="AN24" s="591">
        <v>9.5281758620999996E-2</v>
      </c>
      <c r="AO24" s="591">
        <v>0.15135938709999999</v>
      </c>
      <c r="AP24" s="591">
        <v>1.5020000000000001E-3</v>
      </c>
      <c r="AQ24" s="591">
        <v>9.3461290323000005E-4</v>
      </c>
      <c r="AR24" s="591">
        <v>9.278E-4</v>
      </c>
      <c r="AS24" s="591">
        <v>1.5922580645E-3</v>
      </c>
      <c r="AT24" s="591">
        <v>2.0852903226000002E-3</v>
      </c>
      <c r="AU24" s="591">
        <v>7.1357966667000006E-2</v>
      </c>
      <c r="AV24" s="591">
        <v>1.9825483870999998E-3</v>
      </c>
      <c r="AW24" s="591">
        <v>1.3918666667E-3</v>
      </c>
      <c r="AX24" s="591">
        <v>7.1811064516000001E-2</v>
      </c>
      <c r="AY24" s="914">
        <v>5.8225709676999998E-2</v>
      </c>
      <c r="AZ24" s="914">
        <v>1.0801785713999999E-2</v>
      </c>
      <c r="BA24" s="914">
        <v>5.1339731030000002E-2</v>
      </c>
      <c r="BB24" s="914">
        <v>4.0350593626999998E-2</v>
      </c>
      <c r="BC24" s="370">
        <v>3.0833917890999998E-2</v>
      </c>
      <c r="BD24" s="370">
        <v>4.2588160505E-2</v>
      </c>
      <c r="BE24" s="370">
        <v>4.7606052490000002E-2</v>
      </c>
      <c r="BF24" s="370">
        <v>5.2531340426000002E-2</v>
      </c>
      <c r="BG24" s="370">
        <v>1.9159926415999999E-2</v>
      </c>
      <c r="BH24" s="370">
        <v>3.9129490353E-2</v>
      </c>
      <c r="BI24" s="370">
        <v>4.7738698460999998E-2</v>
      </c>
      <c r="BJ24" s="370">
        <v>0.10344488939</v>
      </c>
      <c r="BK24" s="370">
        <v>0.14804888301999999</v>
      </c>
      <c r="BL24" s="370">
        <v>8.7282685254E-2</v>
      </c>
      <c r="BM24" s="370">
        <v>5.1339731030000002E-2</v>
      </c>
      <c r="BN24" s="370">
        <v>4.0350593626999998E-2</v>
      </c>
      <c r="BO24" s="370">
        <v>3.0833917890999998E-2</v>
      </c>
      <c r="BP24" s="370">
        <v>4.2588160505E-2</v>
      </c>
      <c r="BQ24" s="370">
        <v>4.7606052490000002E-2</v>
      </c>
      <c r="BR24" s="370">
        <v>5.2531340426000002E-2</v>
      </c>
      <c r="BS24" s="370">
        <v>1.9159926415999999E-2</v>
      </c>
      <c r="BT24" s="370">
        <v>3.9129490353E-2</v>
      </c>
      <c r="BU24" s="370">
        <v>4.7738698460999998E-2</v>
      </c>
      <c r="BV24" s="370">
        <v>0.10344488939</v>
      </c>
    </row>
    <row r="25" spans="1:74" ht="11.1" customHeight="1" x14ac:dyDescent="0.2">
      <c r="A25" s="270" t="s">
        <v>532</v>
      </c>
      <c r="B25" s="618" t="s">
        <v>1208</v>
      </c>
      <c r="C25" s="591">
        <v>9.8450243547999996</v>
      </c>
      <c r="D25" s="591">
        <v>7.4426269999999999</v>
      </c>
      <c r="E25" s="591">
        <v>10.355585194</v>
      </c>
      <c r="F25" s="591">
        <v>10.227275799999999</v>
      </c>
      <c r="G25" s="591">
        <v>10.158760097</v>
      </c>
      <c r="H25" s="591">
        <v>9.0456053999999995</v>
      </c>
      <c r="I25" s="591">
        <v>9.6820432581000002</v>
      </c>
      <c r="J25" s="591">
        <v>9.6213580967999999</v>
      </c>
      <c r="K25" s="591">
        <v>9.4937819000000001</v>
      </c>
      <c r="L25" s="591">
        <v>9.6167383870999998</v>
      </c>
      <c r="M25" s="591">
        <v>10.2132348</v>
      </c>
      <c r="N25" s="591">
        <v>11.140731871</v>
      </c>
      <c r="O25" s="591">
        <v>11.412610935</v>
      </c>
      <c r="P25" s="591">
        <v>11.313065785999999</v>
      </c>
      <c r="Q25" s="591">
        <v>11.745664935000001</v>
      </c>
      <c r="R25" s="591">
        <v>11.015428967</v>
      </c>
      <c r="S25" s="591">
        <v>11.33703029</v>
      </c>
      <c r="T25" s="591">
        <v>10.021977232999999</v>
      </c>
      <c r="U25" s="591">
        <v>9.6908051613000001</v>
      </c>
      <c r="V25" s="591">
        <v>9.6843560644999993</v>
      </c>
      <c r="W25" s="591">
        <v>9.8459686666999993</v>
      </c>
      <c r="X25" s="591">
        <v>9.9942913871000005</v>
      </c>
      <c r="Y25" s="591">
        <v>10.086944799999999</v>
      </c>
      <c r="Z25" s="591">
        <v>10.966464452</v>
      </c>
      <c r="AA25" s="591">
        <v>10.875970161</v>
      </c>
      <c r="AB25" s="591">
        <v>11.652665036</v>
      </c>
      <c r="AC25" s="591">
        <v>11.824260774000001</v>
      </c>
      <c r="AD25" s="591">
        <v>12.528115133</v>
      </c>
      <c r="AE25" s="591">
        <v>11.831429452</v>
      </c>
      <c r="AF25" s="591">
        <v>10.929080633</v>
      </c>
      <c r="AG25" s="591">
        <v>11.267489774</v>
      </c>
      <c r="AH25" s="591">
        <v>11.388993580999999</v>
      </c>
      <c r="AI25" s="591">
        <v>11.5534509</v>
      </c>
      <c r="AJ25" s="591">
        <v>12.400103516</v>
      </c>
      <c r="AK25" s="591">
        <v>12.8753989</v>
      </c>
      <c r="AL25" s="591">
        <v>13.643065194</v>
      </c>
      <c r="AM25" s="591">
        <v>12.782593774</v>
      </c>
      <c r="AN25" s="591">
        <v>12.398711172000001</v>
      </c>
      <c r="AO25" s="591">
        <v>11.932180355</v>
      </c>
      <c r="AP25" s="591">
        <v>10.125862933000001</v>
      </c>
      <c r="AQ25" s="591">
        <v>11.862035323000001</v>
      </c>
      <c r="AR25" s="591">
        <v>11.8807531</v>
      </c>
      <c r="AS25" s="591">
        <v>10.447505839</v>
      </c>
      <c r="AT25" s="591">
        <v>11.728194096999999</v>
      </c>
      <c r="AU25" s="591">
        <v>12.1009837</v>
      </c>
      <c r="AV25" s="591">
        <v>12.135486258</v>
      </c>
      <c r="AW25" s="591">
        <v>12.535502366999999</v>
      </c>
      <c r="AX25" s="591">
        <v>13.251173323</v>
      </c>
      <c r="AY25" s="914">
        <v>13.385317161</v>
      </c>
      <c r="AZ25" s="914">
        <v>14.615418785999999</v>
      </c>
      <c r="BA25" s="914">
        <v>14.74</v>
      </c>
      <c r="BB25" s="914">
        <v>14.45</v>
      </c>
      <c r="BC25" s="370">
        <v>14.45</v>
      </c>
      <c r="BD25" s="370">
        <v>12.79</v>
      </c>
      <c r="BE25" s="370">
        <v>14.06</v>
      </c>
      <c r="BF25" s="370">
        <v>14.66</v>
      </c>
      <c r="BG25" s="370">
        <v>14.45</v>
      </c>
      <c r="BH25" s="370">
        <v>15.21</v>
      </c>
      <c r="BI25" s="370">
        <v>15.61</v>
      </c>
      <c r="BJ25" s="370">
        <v>16.72</v>
      </c>
      <c r="BK25" s="370">
        <v>16.39</v>
      </c>
      <c r="BL25" s="370">
        <v>15.79</v>
      </c>
      <c r="BM25" s="370">
        <v>16.32</v>
      </c>
      <c r="BN25" s="370">
        <v>15.41</v>
      </c>
      <c r="BO25" s="370">
        <v>16.28</v>
      </c>
      <c r="BP25" s="370">
        <v>15.66</v>
      </c>
      <c r="BQ25" s="370">
        <v>14.48</v>
      </c>
      <c r="BR25" s="370">
        <v>15.71</v>
      </c>
      <c r="BS25" s="370">
        <v>15.55</v>
      </c>
      <c r="BT25" s="370">
        <v>16.11</v>
      </c>
      <c r="BU25" s="370">
        <v>16.57</v>
      </c>
      <c r="BV25" s="370">
        <v>17.77</v>
      </c>
    </row>
    <row r="26" spans="1:74" ht="11.1" customHeight="1" x14ac:dyDescent="0.2">
      <c r="A26" s="270" t="s">
        <v>262</v>
      </c>
      <c r="B26" s="618" t="s">
        <v>1209</v>
      </c>
      <c r="C26" s="591">
        <v>8.9569485806000007</v>
      </c>
      <c r="D26" s="591">
        <v>9.5057082143000002</v>
      </c>
      <c r="E26" s="591">
        <v>7.6545735806000001</v>
      </c>
      <c r="F26" s="591">
        <v>6.9447321666999997</v>
      </c>
      <c r="G26" s="591">
        <v>6.5546419677000003</v>
      </c>
      <c r="H26" s="591">
        <v>6.9278436333000002</v>
      </c>
      <c r="I26" s="591">
        <v>7.2913991935000002</v>
      </c>
      <c r="J26" s="591">
        <v>7.1267339031999999</v>
      </c>
      <c r="K26" s="591">
        <v>7.2982389999999997</v>
      </c>
      <c r="L26" s="591">
        <v>7.3598816451999998</v>
      </c>
      <c r="M26" s="591">
        <v>8.0212966666999996</v>
      </c>
      <c r="N26" s="591">
        <v>8.0955897418999996</v>
      </c>
      <c r="O26" s="591">
        <v>9.3470130000000005</v>
      </c>
      <c r="P26" s="591">
        <v>9.0512807500000001</v>
      </c>
      <c r="Q26" s="591">
        <v>8.2843733871000005</v>
      </c>
      <c r="R26" s="591">
        <v>8.1605300333000006</v>
      </c>
      <c r="S26" s="591">
        <v>7.4263955484000004</v>
      </c>
      <c r="T26" s="591">
        <v>7.6225831667000001</v>
      </c>
      <c r="U26" s="591">
        <v>8.2026819677000002</v>
      </c>
      <c r="V26" s="591">
        <v>7.5099342903000004</v>
      </c>
      <c r="W26" s="591">
        <v>7.7912675</v>
      </c>
      <c r="X26" s="591">
        <v>7.7181611290000003</v>
      </c>
      <c r="Y26" s="591">
        <v>8.1586572667000006</v>
      </c>
      <c r="Z26" s="591">
        <v>9.3524510967999994</v>
      </c>
      <c r="AA26" s="591">
        <v>8.7911647097000003</v>
      </c>
      <c r="AB26" s="591">
        <v>8.5656576428999998</v>
      </c>
      <c r="AC26" s="591">
        <v>8.0038359032000006</v>
      </c>
      <c r="AD26" s="591">
        <v>7.3382883666999996</v>
      </c>
      <c r="AE26" s="591">
        <v>6.9190337096999999</v>
      </c>
      <c r="AF26" s="591">
        <v>7.7088121999999997</v>
      </c>
      <c r="AG26" s="591">
        <v>8.2119898710000001</v>
      </c>
      <c r="AH26" s="591">
        <v>7.9406514516</v>
      </c>
      <c r="AI26" s="591">
        <v>7.6602561332999999</v>
      </c>
      <c r="AJ26" s="591">
        <v>7.4426820644999996</v>
      </c>
      <c r="AK26" s="591">
        <v>8.3623148</v>
      </c>
      <c r="AL26" s="591">
        <v>8.8410052580999992</v>
      </c>
      <c r="AM26" s="591">
        <v>10.27803171</v>
      </c>
      <c r="AN26" s="591">
        <v>8.8100624138000008</v>
      </c>
      <c r="AO26" s="591">
        <v>7.6997171934999997</v>
      </c>
      <c r="AP26" s="591">
        <v>7.3945232333000002</v>
      </c>
      <c r="AQ26" s="591">
        <v>7.6908277096999997</v>
      </c>
      <c r="AR26" s="591">
        <v>8.2233396666999994</v>
      </c>
      <c r="AS26" s="591">
        <v>8.7539868065000004</v>
      </c>
      <c r="AT26" s="591">
        <v>8.4134010967999995</v>
      </c>
      <c r="AU26" s="591">
        <v>8.1465208666999995</v>
      </c>
      <c r="AV26" s="591">
        <v>8.1894093870999995</v>
      </c>
      <c r="AW26" s="591">
        <v>9.0121732333000004</v>
      </c>
      <c r="AX26" s="591">
        <v>9.9082699999999999</v>
      </c>
      <c r="AY26" s="914">
        <v>10.756582194</v>
      </c>
      <c r="AZ26" s="914">
        <v>10.538667429</v>
      </c>
      <c r="BA26" s="914">
        <v>9.2482360000000003</v>
      </c>
      <c r="BB26" s="914">
        <v>8.4592550000000006</v>
      </c>
      <c r="BC26" s="370">
        <v>8.0474580000000007</v>
      </c>
      <c r="BD26" s="370">
        <v>8.1261829999999993</v>
      </c>
      <c r="BE26" s="370">
        <v>8.7358039999999999</v>
      </c>
      <c r="BF26" s="370">
        <v>8.5742759999999993</v>
      </c>
      <c r="BG26" s="370">
        <v>8.3006180000000001</v>
      </c>
      <c r="BH26" s="370">
        <v>7.8647359999999997</v>
      </c>
      <c r="BI26" s="370">
        <v>8.7381740000000008</v>
      </c>
      <c r="BJ26" s="370">
        <v>9.7611369999999997</v>
      </c>
      <c r="BK26" s="370">
        <v>10.312569999999999</v>
      </c>
      <c r="BL26" s="370">
        <v>9.5420990000000003</v>
      </c>
      <c r="BM26" s="370">
        <v>8.8527889999999996</v>
      </c>
      <c r="BN26" s="370">
        <v>8.3221270000000001</v>
      </c>
      <c r="BO26" s="370">
        <v>8.0612560000000002</v>
      </c>
      <c r="BP26" s="370">
        <v>8.1800610000000002</v>
      </c>
      <c r="BQ26" s="370">
        <v>8.8674250000000008</v>
      </c>
      <c r="BR26" s="370">
        <v>8.8067849999999996</v>
      </c>
      <c r="BS26" s="370">
        <v>8.6132030000000004</v>
      </c>
      <c r="BT26" s="370">
        <v>8.1941749999999995</v>
      </c>
      <c r="BU26" s="370">
        <v>8.5750869999999999</v>
      </c>
      <c r="BV26" s="370">
        <v>9.8996309999999994</v>
      </c>
    </row>
    <row r="27" spans="1:74" ht="11.1" customHeight="1" x14ac:dyDescent="0.2">
      <c r="A27" s="270" t="s">
        <v>533</v>
      </c>
      <c r="B27" s="618" t="s">
        <v>1210</v>
      </c>
      <c r="C27" s="591">
        <v>8.3328895160999998</v>
      </c>
      <c r="D27" s="591">
        <v>7.7003808213999996</v>
      </c>
      <c r="E27" s="591">
        <v>8.8512142902999997</v>
      </c>
      <c r="F27" s="591">
        <v>8.5838079332999992</v>
      </c>
      <c r="G27" s="591">
        <v>8.4882218065000004</v>
      </c>
      <c r="H27" s="591">
        <v>8.9265471999999999</v>
      </c>
      <c r="I27" s="591">
        <v>8.5775157418999992</v>
      </c>
      <c r="J27" s="591">
        <v>8.5583995484000006</v>
      </c>
      <c r="K27" s="591">
        <v>8.3589710667000006</v>
      </c>
      <c r="L27" s="591">
        <v>7.9656754194000001</v>
      </c>
      <c r="M27" s="591">
        <v>8.3528429667000008</v>
      </c>
      <c r="N27" s="591">
        <v>8.8878600968000008</v>
      </c>
      <c r="O27" s="591">
        <v>8.2917610968000002</v>
      </c>
      <c r="P27" s="591">
        <v>8.2022080000000006</v>
      </c>
      <c r="Q27" s="591">
        <v>8.8696254194000002</v>
      </c>
      <c r="R27" s="591">
        <v>8.5640821667000004</v>
      </c>
      <c r="S27" s="591">
        <v>8.5553847742000002</v>
      </c>
      <c r="T27" s="591">
        <v>8.4366778667000002</v>
      </c>
      <c r="U27" s="591">
        <v>8.3686093548000002</v>
      </c>
      <c r="V27" s="591">
        <v>8.3166361612999999</v>
      </c>
      <c r="W27" s="591">
        <v>7.7028572332999996</v>
      </c>
      <c r="X27" s="591">
        <v>7.8872658065000003</v>
      </c>
      <c r="Y27" s="591">
        <v>8.4136552666999993</v>
      </c>
      <c r="Z27" s="591">
        <v>8.3432591613000007</v>
      </c>
      <c r="AA27" s="591">
        <v>8.7564508065000002</v>
      </c>
      <c r="AB27" s="591">
        <v>8.8749392142999994</v>
      </c>
      <c r="AC27" s="591">
        <v>9.1558717096999995</v>
      </c>
      <c r="AD27" s="591">
        <v>8.1617736667000003</v>
      </c>
      <c r="AE27" s="591">
        <v>8.7615337097000001</v>
      </c>
      <c r="AF27" s="591">
        <v>9.3144950333000001</v>
      </c>
      <c r="AG27" s="591">
        <v>9.1997672580999996</v>
      </c>
      <c r="AH27" s="591">
        <v>9.0787232902999992</v>
      </c>
      <c r="AI27" s="591">
        <v>9.3007085332999999</v>
      </c>
      <c r="AJ27" s="591">
        <v>8.6258731935000004</v>
      </c>
      <c r="AK27" s="591">
        <v>8.9322838332999996</v>
      </c>
      <c r="AL27" s="591">
        <v>9.2215967097</v>
      </c>
      <c r="AM27" s="591">
        <v>8.9592722581000004</v>
      </c>
      <c r="AN27" s="591">
        <v>9.7920472758999999</v>
      </c>
      <c r="AO27" s="591">
        <v>9.6158381935000001</v>
      </c>
      <c r="AP27" s="591">
        <v>8.7815854000000009</v>
      </c>
      <c r="AQ27" s="591">
        <v>8.9896781289999996</v>
      </c>
      <c r="AR27" s="591">
        <v>9.0116590999999993</v>
      </c>
      <c r="AS27" s="591">
        <v>9.1694722581000008</v>
      </c>
      <c r="AT27" s="591">
        <v>9.2484955806000002</v>
      </c>
      <c r="AU27" s="591">
        <v>9.1760327332999996</v>
      </c>
      <c r="AV27" s="591">
        <v>8.7950790968000003</v>
      </c>
      <c r="AW27" s="591">
        <v>8.7914142332999994</v>
      </c>
      <c r="AX27" s="591">
        <v>9.2496976129000004</v>
      </c>
      <c r="AY27" s="914">
        <v>9.1782071290000005</v>
      </c>
      <c r="AZ27" s="914">
        <v>9.8975065000000004</v>
      </c>
      <c r="BA27" s="914">
        <v>10.211499999999999</v>
      </c>
      <c r="BB27" s="914">
        <v>9.4377610000000001</v>
      </c>
      <c r="BC27" s="370">
        <v>9.8942599999999992</v>
      </c>
      <c r="BD27" s="370">
        <v>10.01676</v>
      </c>
      <c r="BE27" s="370">
        <v>10.026070000000001</v>
      </c>
      <c r="BF27" s="370">
        <v>9.8962319999999995</v>
      </c>
      <c r="BG27" s="370">
        <v>9.913411</v>
      </c>
      <c r="BH27" s="370">
        <v>9.6951309999999999</v>
      </c>
      <c r="BI27" s="370">
        <v>10.12978</v>
      </c>
      <c r="BJ27" s="370">
        <v>10.17632</v>
      </c>
      <c r="BK27" s="370">
        <v>10.26946</v>
      </c>
      <c r="BL27" s="370">
        <v>10.400880000000001</v>
      </c>
      <c r="BM27" s="370">
        <v>10.79471</v>
      </c>
      <c r="BN27" s="370">
        <v>10.16367</v>
      </c>
      <c r="BO27" s="370">
        <v>10.209440000000001</v>
      </c>
      <c r="BP27" s="370">
        <v>10.54318</v>
      </c>
      <c r="BQ27" s="370">
        <v>10.445589999999999</v>
      </c>
      <c r="BR27" s="370">
        <v>10.470219999999999</v>
      </c>
      <c r="BS27" s="370">
        <v>10.52858</v>
      </c>
      <c r="BT27" s="370">
        <v>10.66569</v>
      </c>
      <c r="BU27" s="370">
        <v>11.07259</v>
      </c>
      <c r="BV27" s="370">
        <v>10.89644</v>
      </c>
    </row>
    <row r="28" spans="1:74" ht="11.1" customHeight="1" x14ac:dyDescent="0.2">
      <c r="A28" s="270"/>
      <c r="B28" s="564"/>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c r="AI28" s="591"/>
      <c r="AJ28" s="591"/>
      <c r="AK28" s="591"/>
      <c r="AL28" s="591"/>
      <c r="AM28" s="591"/>
      <c r="AN28" s="591"/>
      <c r="AO28" s="591"/>
      <c r="AP28" s="591"/>
      <c r="AQ28" s="591"/>
      <c r="AR28" s="591"/>
      <c r="AS28" s="591"/>
      <c r="AT28" s="591"/>
      <c r="AU28" s="591"/>
      <c r="AV28" s="591"/>
      <c r="AW28" s="591"/>
      <c r="AX28" s="591"/>
      <c r="AY28" s="914"/>
      <c r="AZ28" s="914"/>
      <c r="BA28" s="914"/>
      <c r="BB28" s="914"/>
      <c r="BC28" s="370"/>
      <c r="BD28" s="370"/>
      <c r="BE28" s="370"/>
      <c r="BF28" s="370"/>
      <c r="BG28" s="370"/>
      <c r="BH28" s="370"/>
      <c r="BI28" s="370"/>
      <c r="BJ28" s="370"/>
      <c r="BK28" s="370"/>
      <c r="BL28" s="370"/>
      <c r="BM28" s="370"/>
      <c r="BN28" s="370"/>
      <c r="BO28" s="370"/>
      <c r="BP28" s="370"/>
      <c r="BQ28" s="370"/>
      <c r="BR28" s="370"/>
      <c r="BS28" s="370"/>
      <c r="BT28" s="370"/>
      <c r="BU28" s="370"/>
      <c r="BV28" s="370"/>
    </row>
    <row r="29" spans="1:74" ht="11.1" customHeight="1" x14ac:dyDescent="0.2">
      <c r="A29" s="619"/>
      <c r="B29" s="37" t="s">
        <v>468</v>
      </c>
      <c r="C29" s="591"/>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914"/>
      <c r="AZ29" s="914"/>
      <c r="BA29" s="914"/>
      <c r="BB29" s="914"/>
      <c r="BC29" s="370"/>
      <c r="BD29" s="370"/>
      <c r="BE29" s="370"/>
      <c r="BF29" s="370"/>
      <c r="BG29" s="370"/>
      <c r="BH29" s="370"/>
      <c r="BI29" s="370"/>
      <c r="BJ29" s="370"/>
      <c r="BK29" s="370"/>
      <c r="BL29" s="370"/>
      <c r="BM29" s="370"/>
      <c r="BN29" s="370"/>
      <c r="BO29" s="370"/>
      <c r="BP29" s="370"/>
      <c r="BQ29" s="370"/>
      <c r="BR29" s="370"/>
      <c r="BS29" s="370"/>
      <c r="BT29" s="370"/>
      <c r="BU29" s="370"/>
      <c r="BV29" s="370"/>
    </row>
    <row r="30" spans="1:74" s="285" customFormat="1" ht="11.1" customHeight="1" x14ac:dyDescent="0.2">
      <c r="A30" s="612" t="s">
        <v>272</v>
      </c>
      <c r="B30" s="613" t="s">
        <v>1211</v>
      </c>
      <c r="C30" s="328">
        <v>107.58770968</v>
      </c>
      <c r="D30" s="328">
        <v>110.56132143000001</v>
      </c>
      <c r="E30" s="328">
        <v>85.164580645000001</v>
      </c>
      <c r="F30" s="328">
        <v>75.720699999999994</v>
      </c>
      <c r="G30" s="328">
        <v>68.271612903000005</v>
      </c>
      <c r="H30" s="328">
        <v>74.734366667000003</v>
      </c>
      <c r="I30" s="328">
        <v>77.986774194000006</v>
      </c>
      <c r="J30" s="328">
        <v>78.589225806000002</v>
      </c>
      <c r="K30" s="328">
        <v>71.273700000000005</v>
      </c>
      <c r="L30" s="328">
        <v>72.881516129000005</v>
      </c>
      <c r="M30" s="328">
        <v>89.499233333000006</v>
      </c>
      <c r="N30" s="328">
        <v>97.039387097000002</v>
      </c>
      <c r="O30" s="328">
        <v>115.55025806</v>
      </c>
      <c r="P30" s="328">
        <v>109.01546429</v>
      </c>
      <c r="Q30" s="328">
        <v>89.734451613000004</v>
      </c>
      <c r="R30" s="328">
        <v>78.606233333000006</v>
      </c>
      <c r="S30" s="328">
        <v>72.265258064999998</v>
      </c>
      <c r="T30" s="328">
        <v>77.236466667000002</v>
      </c>
      <c r="U30" s="328">
        <v>83.535548387000006</v>
      </c>
      <c r="V30" s="328">
        <v>82.796806451999998</v>
      </c>
      <c r="W30" s="328">
        <v>76.451033332999998</v>
      </c>
      <c r="X30" s="328">
        <v>76.207193548000006</v>
      </c>
      <c r="Y30" s="328">
        <v>92.298199999999994</v>
      </c>
      <c r="Z30" s="328">
        <v>108.99809677</v>
      </c>
      <c r="AA30" s="328">
        <v>107.18551613</v>
      </c>
      <c r="AB30" s="328">
        <v>105.87621428999999</v>
      </c>
      <c r="AC30" s="328">
        <v>97.627516129</v>
      </c>
      <c r="AD30" s="328">
        <v>80.943266667000003</v>
      </c>
      <c r="AE30" s="328">
        <v>74.845903226000004</v>
      </c>
      <c r="AF30" s="328">
        <v>78.971366666999998</v>
      </c>
      <c r="AG30" s="328">
        <v>86.207322581</v>
      </c>
      <c r="AH30" s="328">
        <v>86.409451613000002</v>
      </c>
      <c r="AI30" s="328">
        <v>79.385666666999995</v>
      </c>
      <c r="AJ30" s="328">
        <v>78.918645161000001</v>
      </c>
      <c r="AK30" s="328">
        <v>94.372633332999996</v>
      </c>
      <c r="AL30" s="328">
        <v>102.50525806</v>
      </c>
      <c r="AM30" s="328">
        <v>120.3901652</v>
      </c>
      <c r="AN30" s="328">
        <v>102.68403965</v>
      </c>
      <c r="AO30" s="328">
        <v>90.552098834000006</v>
      </c>
      <c r="AP30" s="328">
        <v>80.151328397</v>
      </c>
      <c r="AQ30" s="328">
        <v>75.512521324000005</v>
      </c>
      <c r="AR30" s="328">
        <v>81.275747167000006</v>
      </c>
      <c r="AS30" s="328">
        <v>88.828691840999994</v>
      </c>
      <c r="AT30" s="328">
        <v>87.841357673000005</v>
      </c>
      <c r="AU30" s="328">
        <v>80.804947795000004</v>
      </c>
      <c r="AV30" s="328">
        <v>78.628615132999997</v>
      </c>
      <c r="AW30" s="328">
        <v>90.576047298000006</v>
      </c>
      <c r="AX30" s="328">
        <v>108.47260574000001</v>
      </c>
      <c r="AY30" s="931">
        <v>126.71284396999999</v>
      </c>
      <c r="AZ30" s="931">
        <v>115.88988789</v>
      </c>
      <c r="BA30" s="931">
        <v>89.112854100000007</v>
      </c>
      <c r="BB30" s="931">
        <v>78.582589100000007</v>
      </c>
      <c r="BC30" s="453">
        <v>72.645629999999997</v>
      </c>
      <c r="BD30" s="453">
        <v>78.166690000000003</v>
      </c>
      <c r="BE30" s="453">
        <v>87.262550000000005</v>
      </c>
      <c r="BF30" s="453">
        <v>87.46114</v>
      </c>
      <c r="BG30" s="453">
        <v>79.259299999999996</v>
      </c>
      <c r="BH30" s="453">
        <v>80.122559999999993</v>
      </c>
      <c r="BI30" s="453">
        <v>93.194959999999995</v>
      </c>
      <c r="BJ30" s="453">
        <v>108.4228</v>
      </c>
      <c r="BK30" s="453">
        <v>115.327</v>
      </c>
      <c r="BL30" s="453">
        <v>108.3569</v>
      </c>
      <c r="BM30" s="453">
        <v>93.194130000000001</v>
      </c>
      <c r="BN30" s="453">
        <v>79.447680000000005</v>
      </c>
      <c r="BO30" s="453">
        <v>73.623099999999994</v>
      </c>
      <c r="BP30" s="453">
        <v>78.912989999999994</v>
      </c>
      <c r="BQ30" s="453">
        <v>88.189179999999993</v>
      </c>
      <c r="BR30" s="453">
        <v>88.29365</v>
      </c>
      <c r="BS30" s="453">
        <v>80.328649999999996</v>
      </c>
      <c r="BT30" s="453">
        <v>80.345879999999994</v>
      </c>
      <c r="BU30" s="453">
        <v>94.346429999999998</v>
      </c>
      <c r="BV30" s="453">
        <v>109.2761</v>
      </c>
    </row>
    <row r="31" spans="1:74" ht="11.1" customHeight="1" x14ac:dyDescent="0.2">
      <c r="A31" s="270" t="s">
        <v>267</v>
      </c>
      <c r="B31" s="614" t="s">
        <v>1212</v>
      </c>
      <c r="C31" s="591">
        <v>28.879483871000001</v>
      </c>
      <c r="D31" s="591">
        <v>31.28</v>
      </c>
      <c r="E31" s="591">
        <v>18.521387097000002</v>
      </c>
      <c r="F31" s="591">
        <v>11.403533333</v>
      </c>
      <c r="G31" s="591">
        <v>7.0301612902999997</v>
      </c>
      <c r="H31" s="591">
        <v>4.3185666666999998</v>
      </c>
      <c r="I31" s="591">
        <v>3.6412258065000001</v>
      </c>
      <c r="J31" s="591">
        <v>3.4335806452000002</v>
      </c>
      <c r="K31" s="591">
        <v>3.9506000000000001</v>
      </c>
      <c r="L31" s="591">
        <v>6.2142580645000001</v>
      </c>
      <c r="M31" s="591">
        <v>16.068766666999998</v>
      </c>
      <c r="N31" s="591">
        <v>21.588548386999999</v>
      </c>
      <c r="O31" s="591">
        <v>30.888548387</v>
      </c>
      <c r="P31" s="591">
        <v>28.257357143</v>
      </c>
      <c r="Q31" s="591">
        <v>18.985451612999999</v>
      </c>
      <c r="R31" s="591">
        <v>12.8185</v>
      </c>
      <c r="S31" s="591">
        <v>6.4925483871000003</v>
      </c>
      <c r="T31" s="591">
        <v>4.1313333332999997</v>
      </c>
      <c r="U31" s="591">
        <v>3.556</v>
      </c>
      <c r="V31" s="591">
        <v>3.3192903226000001</v>
      </c>
      <c r="W31" s="591">
        <v>3.8031000000000001</v>
      </c>
      <c r="X31" s="591">
        <v>7.8042903226</v>
      </c>
      <c r="Y31" s="591">
        <v>17.107500000000002</v>
      </c>
      <c r="Z31" s="591">
        <v>26.929032257999999</v>
      </c>
      <c r="AA31" s="591">
        <v>26.045516128999999</v>
      </c>
      <c r="AB31" s="591">
        <v>24.658714285999999</v>
      </c>
      <c r="AC31" s="591">
        <v>20.557225806000002</v>
      </c>
      <c r="AD31" s="591">
        <v>11.354433332999999</v>
      </c>
      <c r="AE31" s="591">
        <v>6.4063548387000004</v>
      </c>
      <c r="AF31" s="591">
        <v>4.3322333332999996</v>
      </c>
      <c r="AG31" s="591">
        <v>3.6317096773999999</v>
      </c>
      <c r="AH31" s="591">
        <v>3.4210967742</v>
      </c>
      <c r="AI31" s="591">
        <v>3.8123999999999998</v>
      </c>
      <c r="AJ31" s="591">
        <v>7.3594838710000001</v>
      </c>
      <c r="AK31" s="591">
        <v>16.571333332999998</v>
      </c>
      <c r="AL31" s="591">
        <v>21.313032258</v>
      </c>
      <c r="AM31" s="591">
        <v>30.146709677</v>
      </c>
      <c r="AN31" s="591">
        <v>22.321034482999998</v>
      </c>
      <c r="AO31" s="591">
        <v>16.432290323</v>
      </c>
      <c r="AP31" s="591">
        <v>10.603866667</v>
      </c>
      <c r="AQ31" s="591">
        <v>5.5670967742000004</v>
      </c>
      <c r="AR31" s="591">
        <v>4.0743999999999998</v>
      </c>
      <c r="AS31" s="591">
        <v>3.4665161289999999</v>
      </c>
      <c r="AT31" s="591">
        <v>3.4084516129</v>
      </c>
      <c r="AU31" s="591">
        <v>3.7998333333000001</v>
      </c>
      <c r="AV31" s="591">
        <v>6.2730967741999999</v>
      </c>
      <c r="AW31" s="591">
        <v>13.773733332999999</v>
      </c>
      <c r="AX31" s="591">
        <v>24.467032258</v>
      </c>
      <c r="AY31" s="914">
        <v>33.401967741999997</v>
      </c>
      <c r="AZ31" s="914">
        <v>28.473964286000001</v>
      </c>
      <c r="BA31" s="914">
        <v>16.642389999999999</v>
      </c>
      <c r="BB31" s="914">
        <v>10.328150000000001</v>
      </c>
      <c r="BC31" s="370">
        <v>6.1226570000000002</v>
      </c>
      <c r="BD31" s="370">
        <v>4.197813</v>
      </c>
      <c r="BE31" s="370">
        <v>3.5180760000000002</v>
      </c>
      <c r="BF31" s="370">
        <v>3.456642</v>
      </c>
      <c r="BG31" s="370">
        <v>3.803979</v>
      </c>
      <c r="BH31" s="370">
        <v>7.5281580000000003</v>
      </c>
      <c r="BI31" s="370">
        <v>15.82296</v>
      </c>
      <c r="BJ31" s="370">
        <v>24.25489</v>
      </c>
      <c r="BK31" s="370">
        <v>28.11665</v>
      </c>
      <c r="BL31" s="370">
        <v>25.101179999999999</v>
      </c>
      <c r="BM31" s="370">
        <v>18.34965</v>
      </c>
      <c r="BN31" s="370">
        <v>10.99372</v>
      </c>
      <c r="BO31" s="370">
        <v>6.3114229999999996</v>
      </c>
      <c r="BP31" s="370">
        <v>4.1992019999999997</v>
      </c>
      <c r="BQ31" s="370">
        <v>3.5218229999999999</v>
      </c>
      <c r="BR31" s="370">
        <v>3.4562499999999998</v>
      </c>
      <c r="BS31" s="370">
        <v>3.808033</v>
      </c>
      <c r="BT31" s="370">
        <v>7.5300200000000004</v>
      </c>
      <c r="BU31" s="370">
        <v>15.76261</v>
      </c>
      <c r="BV31" s="370">
        <v>24.163550000000001</v>
      </c>
    </row>
    <row r="32" spans="1:74" ht="11.1" customHeight="1" x14ac:dyDescent="0.2">
      <c r="A32" s="270" t="s">
        <v>268</v>
      </c>
      <c r="B32" s="614" t="s">
        <v>1213</v>
      </c>
      <c r="C32" s="591">
        <v>16.014709676999999</v>
      </c>
      <c r="D32" s="591">
        <v>17.720071429000001</v>
      </c>
      <c r="E32" s="591">
        <v>11.523</v>
      </c>
      <c r="F32" s="591">
        <v>8.2424333332999993</v>
      </c>
      <c r="G32" s="591">
        <v>5.8760645160999996</v>
      </c>
      <c r="H32" s="591">
        <v>4.7786666667000004</v>
      </c>
      <c r="I32" s="591">
        <v>4.6074193548000002</v>
      </c>
      <c r="J32" s="591">
        <v>4.5474516128999998</v>
      </c>
      <c r="K32" s="591">
        <v>4.9851666666999996</v>
      </c>
      <c r="L32" s="591">
        <v>6.3043225806000001</v>
      </c>
      <c r="M32" s="591">
        <v>11.220433333000001</v>
      </c>
      <c r="N32" s="591">
        <v>12.936903226</v>
      </c>
      <c r="O32" s="591">
        <v>17.771000000000001</v>
      </c>
      <c r="P32" s="591">
        <v>16.572821429000001</v>
      </c>
      <c r="Q32" s="591">
        <v>12.434741935</v>
      </c>
      <c r="R32" s="591">
        <v>9.1979000000000006</v>
      </c>
      <c r="S32" s="591">
        <v>5.9086129031999999</v>
      </c>
      <c r="T32" s="591">
        <v>4.8707333332999996</v>
      </c>
      <c r="U32" s="591">
        <v>4.6646451613000002</v>
      </c>
      <c r="V32" s="591">
        <v>4.5670000000000002</v>
      </c>
      <c r="W32" s="591">
        <v>4.9968666666999999</v>
      </c>
      <c r="X32" s="591">
        <v>7.2032258064999999</v>
      </c>
      <c r="Y32" s="591">
        <v>11.7782</v>
      </c>
      <c r="Z32" s="591">
        <v>15.878548387</v>
      </c>
      <c r="AA32" s="591">
        <v>15.472129032</v>
      </c>
      <c r="AB32" s="591">
        <v>15.284428570999999</v>
      </c>
      <c r="AC32" s="591">
        <v>13.269193548000001</v>
      </c>
      <c r="AD32" s="591">
        <v>8.5131666667000001</v>
      </c>
      <c r="AE32" s="591">
        <v>5.9397741934999999</v>
      </c>
      <c r="AF32" s="591">
        <v>5.0293666666999997</v>
      </c>
      <c r="AG32" s="591">
        <v>4.6668064516000003</v>
      </c>
      <c r="AH32" s="591">
        <v>4.7703870968000004</v>
      </c>
      <c r="AI32" s="591">
        <v>4.9272</v>
      </c>
      <c r="AJ32" s="591">
        <v>7.2960967741999996</v>
      </c>
      <c r="AK32" s="591">
        <v>11.6561</v>
      </c>
      <c r="AL32" s="591">
        <v>13.414032258000001</v>
      </c>
      <c r="AM32" s="591">
        <v>17.557451613000001</v>
      </c>
      <c r="AN32" s="591">
        <v>14.398</v>
      </c>
      <c r="AO32" s="591">
        <v>11.244677419</v>
      </c>
      <c r="AP32" s="591">
        <v>8.2926000000000002</v>
      </c>
      <c r="AQ32" s="591">
        <v>5.7049354838999999</v>
      </c>
      <c r="AR32" s="591">
        <v>5.1289999999999996</v>
      </c>
      <c r="AS32" s="591">
        <v>4.7374193548000001</v>
      </c>
      <c r="AT32" s="591">
        <v>4.8108709676999997</v>
      </c>
      <c r="AU32" s="591">
        <v>5.1506999999999996</v>
      </c>
      <c r="AV32" s="591">
        <v>6.8662258065000001</v>
      </c>
      <c r="AW32" s="591">
        <v>10.552</v>
      </c>
      <c r="AX32" s="591">
        <v>15.069709677000001</v>
      </c>
      <c r="AY32" s="914">
        <v>19.655129032000001</v>
      </c>
      <c r="AZ32" s="914">
        <v>17.685357143000001</v>
      </c>
      <c r="BA32" s="914">
        <v>11.467169999999999</v>
      </c>
      <c r="BB32" s="914">
        <v>8.2741600000000002</v>
      </c>
      <c r="BC32" s="370">
        <v>6.0819859999999997</v>
      </c>
      <c r="BD32" s="370">
        <v>5.1063340000000004</v>
      </c>
      <c r="BE32" s="370">
        <v>4.6695510000000002</v>
      </c>
      <c r="BF32" s="370">
        <v>4.6851240000000001</v>
      </c>
      <c r="BG32" s="370">
        <v>5.1893070000000003</v>
      </c>
      <c r="BH32" s="370">
        <v>7.479895</v>
      </c>
      <c r="BI32" s="370">
        <v>11.405099999999999</v>
      </c>
      <c r="BJ32" s="370">
        <v>14.93474</v>
      </c>
      <c r="BK32" s="370">
        <v>16.788460000000001</v>
      </c>
      <c r="BL32" s="370">
        <v>15.6729</v>
      </c>
      <c r="BM32" s="370">
        <v>12.361610000000001</v>
      </c>
      <c r="BN32" s="370">
        <v>8.5948969999999996</v>
      </c>
      <c r="BO32" s="370">
        <v>6.1591420000000001</v>
      </c>
      <c r="BP32" s="370">
        <v>5.1112830000000002</v>
      </c>
      <c r="BQ32" s="370">
        <v>4.6502800000000004</v>
      </c>
      <c r="BR32" s="370">
        <v>4.6806159999999997</v>
      </c>
      <c r="BS32" s="370">
        <v>5.202464</v>
      </c>
      <c r="BT32" s="370">
        <v>7.4930079999999997</v>
      </c>
      <c r="BU32" s="370">
        <v>11.38218</v>
      </c>
      <c r="BV32" s="370">
        <v>14.898770000000001</v>
      </c>
    </row>
    <row r="33" spans="1:75" ht="11.1" customHeight="1" x14ac:dyDescent="0.2">
      <c r="A33" s="270" t="s">
        <v>270</v>
      </c>
      <c r="B33" s="614" t="s">
        <v>1214</v>
      </c>
      <c r="C33" s="591">
        <v>25.674258065</v>
      </c>
      <c r="D33" s="591">
        <v>24.630892856999999</v>
      </c>
      <c r="E33" s="591">
        <v>22.872129032</v>
      </c>
      <c r="F33" s="591">
        <v>22.718900000000001</v>
      </c>
      <c r="G33" s="591">
        <v>21.429967741999999</v>
      </c>
      <c r="H33" s="591">
        <v>21.481133332999999</v>
      </c>
      <c r="I33" s="591">
        <v>21.695032258000001</v>
      </c>
      <c r="J33" s="591">
        <v>21.756483871</v>
      </c>
      <c r="K33" s="591">
        <v>21.503066666999999</v>
      </c>
      <c r="L33" s="591">
        <v>22.052129032</v>
      </c>
      <c r="M33" s="591">
        <v>24.537299999999998</v>
      </c>
      <c r="N33" s="591">
        <v>25.093870968000001</v>
      </c>
      <c r="O33" s="591">
        <v>26.604225805999999</v>
      </c>
      <c r="P33" s="591">
        <v>26.028178571000002</v>
      </c>
      <c r="Q33" s="591">
        <v>24.527354839000001</v>
      </c>
      <c r="R33" s="591">
        <v>23.503866667</v>
      </c>
      <c r="S33" s="591">
        <v>22.040903226000001</v>
      </c>
      <c r="T33" s="591">
        <v>21.805066666999998</v>
      </c>
      <c r="U33" s="591">
        <v>21.416193547999999</v>
      </c>
      <c r="V33" s="591">
        <v>21.810903226000001</v>
      </c>
      <c r="W33" s="591">
        <v>21.7515</v>
      </c>
      <c r="X33" s="591">
        <v>22.293677419000002</v>
      </c>
      <c r="Y33" s="591">
        <v>24.297466666999998</v>
      </c>
      <c r="Z33" s="591">
        <v>24.517870968</v>
      </c>
      <c r="AA33" s="591">
        <v>24.859677419</v>
      </c>
      <c r="AB33" s="591">
        <v>25.302535714000001</v>
      </c>
      <c r="AC33" s="591">
        <v>24.455548387</v>
      </c>
      <c r="AD33" s="591">
        <v>23.564266666999998</v>
      </c>
      <c r="AE33" s="591">
        <v>22.008225805999999</v>
      </c>
      <c r="AF33" s="591">
        <v>21.875333333</v>
      </c>
      <c r="AG33" s="591">
        <v>21.621129031999999</v>
      </c>
      <c r="AH33" s="591">
        <v>22.172161289999998</v>
      </c>
      <c r="AI33" s="591">
        <v>22.351400000000002</v>
      </c>
      <c r="AJ33" s="591">
        <v>22.911354839000001</v>
      </c>
      <c r="AK33" s="591">
        <v>24.712333333</v>
      </c>
      <c r="AL33" s="591">
        <v>25.474967742</v>
      </c>
      <c r="AM33" s="591">
        <v>25.895516129000001</v>
      </c>
      <c r="AN33" s="591">
        <v>24.72737931</v>
      </c>
      <c r="AO33" s="591">
        <v>24.120032257999998</v>
      </c>
      <c r="AP33" s="591">
        <v>23.333100000000002</v>
      </c>
      <c r="AQ33" s="591">
        <v>22.127516129</v>
      </c>
      <c r="AR33" s="591">
        <v>21.932766666999999</v>
      </c>
      <c r="AS33" s="591">
        <v>22.112741934999999</v>
      </c>
      <c r="AT33" s="591">
        <v>22.510290323</v>
      </c>
      <c r="AU33" s="591">
        <v>22.307133332999999</v>
      </c>
      <c r="AV33" s="591">
        <v>22.360483871</v>
      </c>
      <c r="AW33" s="591">
        <v>24.128666667000001</v>
      </c>
      <c r="AX33" s="591">
        <v>25.755580644999998</v>
      </c>
      <c r="AY33" s="914">
        <v>26.817290323000002</v>
      </c>
      <c r="AZ33" s="914">
        <v>26.307107143</v>
      </c>
      <c r="BA33" s="914">
        <v>24.356169999999999</v>
      </c>
      <c r="BB33" s="914">
        <v>23.228459999999998</v>
      </c>
      <c r="BC33" s="370">
        <v>21.928930000000001</v>
      </c>
      <c r="BD33" s="370">
        <v>21.762689999999999</v>
      </c>
      <c r="BE33" s="370">
        <v>21.71735</v>
      </c>
      <c r="BF33" s="370">
        <v>22.068059999999999</v>
      </c>
      <c r="BG33" s="370">
        <v>22.135580000000001</v>
      </c>
      <c r="BH33" s="370">
        <v>22.5776</v>
      </c>
      <c r="BI33" s="370">
        <v>24.50891</v>
      </c>
      <c r="BJ33" s="370">
        <v>25.374320000000001</v>
      </c>
      <c r="BK33" s="370">
        <v>25.85286</v>
      </c>
      <c r="BL33" s="370">
        <v>25.415890000000001</v>
      </c>
      <c r="BM33" s="370">
        <v>24.00196</v>
      </c>
      <c r="BN33" s="370">
        <v>23.077290000000001</v>
      </c>
      <c r="BO33" s="370">
        <v>21.863980000000002</v>
      </c>
      <c r="BP33" s="370">
        <v>21.733529999999998</v>
      </c>
      <c r="BQ33" s="370">
        <v>21.680230000000002</v>
      </c>
      <c r="BR33" s="370">
        <v>22.019369999999999</v>
      </c>
      <c r="BS33" s="370">
        <v>22.07939</v>
      </c>
      <c r="BT33" s="370">
        <v>22.512730000000001</v>
      </c>
      <c r="BU33" s="370">
        <v>24.449390000000001</v>
      </c>
      <c r="BV33" s="370">
        <v>25.32544</v>
      </c>
    </row>
    <row r="34" spans="1:75" ht="11.1" customHeight="1" x14ac:dyDescent="0.2">
      <c r="A34" s="270" t="s">
        <v>271</v>
      </c>
      <c r="B34" s="614" t="s">
        <v>1215</v>
      </c>
      <c r="C34" s="591">
        <v>27.87178274</v>
      </c>
      <c r="D34" s="591">
        <v>28.019485209999999</v>
      </c>
      <c r="E34" s="591">
        <v>23.93483681</v>
      </c>
      <c r="F34" s="591">
        <v>25.376018299999998</v>
      </c>
      <c r="G34" s="591">
        <v>26.252197389999999</v>
      </c>
      <c r="H34" s="591">
        <v>36.236205830000003</v>
      </c>
      <c r="I34" s="591">
        <v>39.949802579999997</v>
      </c>
      <c r="J34" s="591">
        <v>40.720301130000003</v>
      </c>
      <c r="K34" s="591">
        <v>32.95772247</v>
      </c>
      <c r="L34" s="591">
        <v>30.292222580000001</v>
      </c>
      <c r="M34" s="591">
        <v>28.944711399999999</v>
      </c>
      <c r="N34" s="591">
        <v>28.353089579999999</v>
      </c>
      <c r="O34" s="591">
        <v>30.619830189999998</v>
      </c>
      <c r="P34" s="591">
        <v>28.714266930000001</v>
      </c>
      <c r="Q34" s="591">
        <v>25.059587000000001</v>
      </c>
      <c r="R34" s="591">
        <v>24.769173070000001</v>
      </c>
      <c r="S34" s="591">
        <v>29.764088709999999</v>
      </c>
      <c r="T34" s="591">
        <v>38.150875429999999</v>
      </c>
      <c r="U34" s="591">
        <v>45.321610229999997</v>
      </c>
      <c r="V34" s="591">
        <v>44.52079165</v>
      </c>
      <c r="W34" s="591">
        <v>37.504624030000002</v>
      </c>
      <c r="X34" s="591">
        <v>30.530112259999999</v>
      </c>
      <c r="Y34" s="591">
        <v>30.07022907</v>
      </c>
      <c r="Z34" s="591">
        <v>32.012954550000003</v>
      </c>
      <c r="AA34" s="591">
        <v>31.050828970000001</v>
      </c>
      <c r="AB34" s="591">
        <v>30.91367511</v>
      </c>
      <c r="AC34" s="591">
        <v>30.186615450000001</v>
      </c>
      <c r="AD34" s="591">
        <v>28.730536669999999</v>
      </c>
      <c r="AE34" s="591">
        <v>31.894795030000001</v>
      </c>
      <c r="AF34" s="591">
        <v>39.223677070000001</v>
      </c>
      <c r="AG34" s="591">
        <v>47.519264190000001</v>
      </c>
      <c r="AH34" s="591">
        <v>47.416378969999997</v>
      </c>
      <c r="AI34" s="591">
        <v>39.919651899999998</v>
      </c>
      <c r="AJ34" s="591">
        <v>32.73349477</v>
      </c>
      <c r="AK34" s="591">
        <v>32.064076399999998</v>
      </c>
      <c r="AL34" s="591">
        <v>33.278797869999998</v>
      </c>
      <c r="AM34" s="591">
        <v>36.659584549999998</v>
      </c>
      <c r="AN34" s="591">
        <v>31.627479309999998</v>
      </c>
      <c r="AO34" s="591">
        <v>29.75000206</v>
      </c>
      <c r="AP34" s="591">
        <v>29.347961730000002</v>
      </c>
      <c r="AQ34" s="591">
        <v>33.719585840000001</v>
      </c>
      <c r="AR34" s="591">
        <v>41.469480500000003</v>
      </c>
      <c r="AS34" s="591">
        <v>49.49620797</v>
      </c>
      <c r="AT34" s="591">
        <v>48.176744769999999</v>
      </c>
      <c r="AU34" s="591">
        <v>40.93118973</v>
      </c>
      <c r="AV34" s="591">
        <v>34.53716352</v>
      </c>
      <c r="AW34" s="591">
        <v>33.068155900000001</v>
      </c>
      <c r="AX34" s="591">
        <v>33.331315420000003</v>
      </c>
      <c r="AY34" s="914">
        <v>36.383553644999999</v>
      </c>
      <c r="AZ34" s="914">
        <v>33.343844107000002</v>
      </c>
      <c r="BA34" s="914">
        <v>27.609300000000001</v>
      </c>
      <c r="BB34" s="914">
        <v>28.10586</v>
      </c>
      <c r="BC34" s="370">
        <v>30.11074</v>
      </c>
      <c r="BD34" s="370">
        <v>38.463250000000002</v>
      </c>
      <c r="BE34" s="370">
        <v>48.390889999999999</v>
      </c>
      <c r="BF34" s="370">
        <v>48.264699999999998</v>
      </c>
      <c r="BG34" s="370">
        <v>39.48939</v>
      </c>
      <c r="BH34" s="370">
        <v>33.863669999999999</v>
      </c>
      <c r="BI34" s="370">
        <v>32.21799</v>
      </c>
      <c r="BJ34" s="370">
        <v>34.009320000000002</v>
      </c>
      <c r="BK34" s="370">
        <v>34.438330000000001</v>
      </c>
      <c r="BL34" s="370">
        <v>32.37903</v>
      </c>
      <c r="BM34" s="370">
        <v>29.20757</v>
      </c>
      <c r="BN34" s="370">
        <v>28.02824</v>
      </c>
      <c r="BO34" s="370">
        <v>30.742509999999999</v>
      </c>
      <c r="BP34" s="370">
        <v>39.103870000000001</v>
      </c>
      <c r="BQ34" s="370">
        <v>49.214260000000003</v>
      </c>
      <c r="BR34" s="370">
        <v>49.008560000000003</v>
      </c>
      <c r="BS34" s="370">
        <v>40.43056</v>
      </c>
      <c r="BT34" s="370">
        <v>33.954039999999999</v>
      </c>
      <c r="BU34" s="370">
        <v>33.310499999999998</v>
      </c>
      <c r="BV34" s="370">
        <v>34.833329999999997</v>
      </c>
    </row>
    <row r="35" spans="1:75" ht="11.1" customHeight="1" x14ac:dyDescent="0.2">
      <c r="A35" s="270" t="s">
        <v>269</v>
      </c>
      <c r="B35" s="614" t="s">
        <v>1216</v>
      </c>
      <c r="C35" s="591">
        <v>4.9656451613000003</v>
      </c>
      <c r="D35" s="591">
        <v>4.5977857142999996</v>
      </c>
      <c r="E35" s="591">
        <v>5.0143870968000002</v>
      </c>
      <c r="F35" s="591">
        <v>5.0536666666999999</v>
      </c>
      <c r="G35" s="591">
        <v>5.0496129031999999</v>
      </c>
      <c r="H35" s="591">
        <v>5.0315000000000003</v>
      </c>
      <c r="I35" s="591">
        <v>5.0790645160999999</v>
      </c>
      <c r="J35" s="591">
        <v>5.0940967741999996</v>
      </c>
      <c r="K35" s="591">
        <v>5.1287000000000003</v>
      </c>
      <c r="L35" s="591">
        <v>5.2101290323000002</v>
      </c>
      <c r="M35" s="591">
        <v>5.2689333332999997</v>
      </c>
      <c r="N35" s="591">
        <v>5.3133225806000004</v>
      </c>
      <c r="O35" s="591">
        <v>4.9342580644999998</v>
      </c>
      <c r="P35" s="591">
        <v>4.9814642857000004</v>
      </c>
      <c r="Q35" s="591">
        <v>5.0631935484000001</v>
      </c>
      <c r="R35" s="591">
        <v>5.1130333332999998</v>
      </c>
      <c r="S35" s="591">
        <v>5.1165483870999999</v>
      </c>
      <c r="T35" s="591">
        <v>5.1318333333000004</v>
      </c>
      <c r="U35" s="591">
        <v>5.1727741934999996</v>
      </c>
      <c r="V35" s="591">
        <v>5.2063225806000002</v>
      </c>
      <c r="W35" s="591">
        <v>5.2870666667000004</v>
      </c>
      <c r="X35" s="591">
        <v>5.2776451612999997</v>
      </c>
      <c r="Y35" s="591">
        <v>5.2842666666999998</v>
      </c>
      <c r="Z35" s="591">
        <v>5.2083870968000001</v>
      </c>
      <c r="AA35" s="591">
        <v>5.3077419355000002</v>
      </c>
      <c r="AB35" s="591">
        <v>5.2941071428999997</v>
      </c>
      <c r="AC35" s="591">
        <v>5.3684516129000004</v>
      </c>
      <c r="AD35" s="591">
        <v>5.3209</v>
      </c>
      <c r="AE35" s="591">
        <v>5.3830967742000002</v>
      </c>
      <c r="AF35" s="591">
        <v>5.3635333333000004</v>
      </c>
      <c r="AG35" s="591">
        <v>5.3749677418999999</v>
      </c>
      <c r="AH35" s="591">
        <v>5.4124516129</v>
      </c>
      <c r="AI35" s="591">
        <v>5.4188666666999996</v>
      </c>
      <c r="AJ35" s="591">
        <v>5.4125483871000002</v>
      </c>
      <c r="AK35" s="591">
        <v>5.4899333332999998</v>
      </c>
      <c r="AL35" s="591">
        <v>5.4899354839000001</v>
      </c>
      <c r="AM35" s="591">
        <v>5.3564193547999999</v>
      </c>
      <c r="AN35" s="591">
        <v>5.5108275861999996</v>
      </c>
      <c r="AO35" s="591">
        <v>5.3683870968000003</v>
      </c>
      <c r="AP35" s="591">
        <v>5.3337333332999997</v>
      </c>
      <c r="AQ35" s="591">
        <v>5.3301935483999996</v>
      </c>
      <c r="AR35" s="591">
        <v>5.3871666666999998</v>
      </c>
      <c r="AS35" s="591">
        <v>5.4449032258000001</v>
      </c>
      <c r="AT35" s="591">
        <v>5.4016774194000003</v>
      </c>
      <c r="AU35" s="591">
        <v>5.3510666667000004</v>
      </c>
      <c r="AV35" s="591">
        <v>5.4096129032000002</v>
      </c>
      <c r="AW35" s="591">
        <v>5.4158666667000004</v>
      </c>
      <c r="AX35" s="591">
        <v>5.5289032257999997</v>
      </c>
      <c r="AY35" s="914">
        <v>5.4421935483999997</v>
      </c>
      <c r="AZ35" s="914">
        <v>5.4794285713999997</v>
      </c>
      <c r="BA35" s="914">
        <v>5.4877099999999999</v>
      </c>
      <c r="BB35" s="914">
        <v>5.5117750000000001</v>
      </c>
      <c r="BC35" s="370">
        <v>5.4995690000000002</v>
      </c>
      <c r="BD35" s="370">
        <v>5.5300580000000004</v>
      </c>
      <c r="BE35" s="370">
        <v>5.4937420000000001</v>
      </c>
      <c r="BF35" s="370">
        <v>5.5023980000000003</v>
      </c>
      <c r="BG35" s="370">
        <v>5.4790190000000001</v>
      </c>
      <c r="BH35" s="370">
        <v>5.4722289999999996</v>
      </c>
      <c r="BI35" s="370">
        <v>5.5256699999999999</v>
      </c>
      <c r="BJ35" s="370">
        <v>5.530888</v>
      </c>
      <c r="BK35" s="370">
        <v>5.526764</v>
      </c>
      <c r="BL35" s="370">
        <v>5.4585739999999996</v>
      </c>
      <c r="BM35" s="370">
        <v>5.5386829999999998</v>
      </c>
      <c r="BN35" s="370">
        <v>5.5650370000000002</v>
      </c>
      <c r="BO35" s="370">
        <v>5.5811440000000001</v>
      </c>
      <c r="BP35" s="370">
        <v>5.5972559999999998</v>
      </c>
      <c r="BQ35" s="370">
        <v>5.5983890000000001</v>
      </c>
      <c r="BR35" s="370">
        <v>5.5924659999999999</v>
      </c>
      <c r="BS35" s="370">
        <v>5.585026</v>
      </c>
      <c r="BT35" s="370">
        <v>5.6304460000000001</v>
      </c>
      <c r="BU35" s="370">
        <v>5.6652459999999998</v>
      </c>
      <c r="BV35" s="370">
        <v>5.6859440000000001</v>
      </c>
    </row>
    <row r="36" spans="1:75" ht="11.1" customHeight="1" x14ac:dyDescent="0.2">
      <c r="A36" s="270" t="s">
        <v>273</v>
      </c>
      <c r="B36" s="614" t="s">
        <v>1217</v>
      </c>
      <c r="C36" s="591">
        <v>4.0324193548</v>
      </c>
      <c r="D36" s="591">
        <v>4.1637142857000002</v>
      </c>
      <c r="E36" s="591">
        <v>3.1494193548</v>
      </c>
      <c r="F36" s="591">
        <v>2.7768000000000002</v>
      </c>
      <c r="G36" s="591">
        <v>2.4842258065</v>
      </c>
      <c r="H36" s="591">
        <v>2.7389000000000001</v>
      </c>
      <c r="I36" s="591">
        <v>2.8648387096999999</v>
      </c>
      <c r="J36" s="591">
        <v>2.8879032258000001</v>
      </c>
      <c r="K36" s="591">
        <v>2.5991</v>
      </c>
      <c r="L36" s="591">
        <v>2.6590645160999999</v>
      </c>
      <c r="M36" s="591">
        <v>3.3097333333000001</v>
      </c>
      <c r="N36" s="591">
        <v>3.6042903225999998</v>
      </c>
      <c r="O36" s="591">
        <v>4.5548387097000003</v>
      </c>
      <c r="P36" s="591">
        <v>4.2837857143000004</v>
      </c>
      <c r="Q36" s="591">
        <v>3.486516129</v>
      </c>
      <c r="R36" s="591">
        <v>3.0262333333</v>
      </c>
      <c r="S36" s="591">
        <v>2.7649677419000001</v>
      </c>
      <c r="T36" s="591">
        <v>2.9690333333000001</v>
      </c>
      <c r="U36" s="591">
        <v>3.2267419355000002</v>
      </c>
      <c r="V36" s="591">
        <v>3.1949354839000002</v>
      </c>
      <c r="W36" s="591">
        <v>2.9302999999999999</v>
      </c>
      <c r="X36" s="591">
        <v>2.9206451613</v>
      </c>
      <c r="Y36" s="591">
        <v>3.5829666667</v>
      </c>
      <c r="Z36" s="591">
        <v>4.2737419355000004</v>
      </c>
      <c r="AA36" s="591">
        <v>4.1340322581000004</v>
      </c>
      <c r="AB36" s="591">
        <v>4.0814285714</v>
      </c>
      <c r="AC36" s="591">
        <v>3.7437096774</v>
      </c>
      <c r="AD36" s="591">
        <v>3.0686333333000002</v>
      </c>
      <c r="AE36" s="591">
        <v>2.8186774194000002</v>
      </c>
      <c r="AF36" s="591">
        <v>2.9868666667000001</v>
      </c>
      <c r="AG36" s="591">
        <v>3.2800322580999999</v>
      </c>
      <c r="AH36" s="591">
        <v>3.2867096774000002</v>
      </c>
      <c r="AI36" s="591">
        <v>3.0014333333000001</v>
      </c>
      <c r="AJ36" s="591">
        <v>2.9827419355</v>
      </c>
      <c r="AK36" s="591">
        <v>3.6067</v>
      </c>
      <c r="AL36" s="591">
        <v>3.9367096774000001</v>
      </c>
      <c r="AM36" s="591">
        <v>4.5892258065</v>
      </c>
      <c r="AN36" s="591">
        <v>3.9140689654999998</v>
      </c>
      <c r="AO36" s="591">
        <v>3.4514516129000001</v>
      </c>
      <c r="AP36" s="591">
        <v>3.0548333333</v>
      </c>
      <c r="AQ36" s="591">
        <v>2.8779354839</v>
      </c>
      <c r="AR36" s="591">
        <v>3.0977000000000001</v>
      </c>
      <c r="AS36" s="591">
        <v>3.3857419355</v>
      </c>
      <c r="AT36" s="591">
        <v>3.3480645161</v>
      </c>
      <c r="AU36" s="591">
        <v>3.0797666666999999</v>
      </c>
      <c r="AV36" s="591">
        <v>2.9967741934999998</v>
      </c>
      <c r="AW36" s="591">
        <v>3.4523666667000001</v>
      </c>
      <c r="AX36" s="591">
        <v>4.1348064516000003</v>
      </c>
      <c r="AY36" s="914">
        <v>4.8304516129000001</v>
      </c>
      <c r="AZ36" s="914">
        <v>4.4179285714000001</v>
      </c>
      <c r="BA36" s="914">
        <v>3.3678560000000002</v>
      </c>
      <c r="BB36" s="914">
        <v>2.9519259999999998</v>
      </c>
      <c r="BC36" s="370">
        <v>2.7194799999999999</v>
      </c>
      <c r="BD36" s="370">
        <v>2.9242900000000001</v>
      </c>
      <c r="BE36" s="370">
        <v>3.2906840000000002</v>
      </c>
      <c r="BF36" s="370">
        <v>3.3019669999999999</v>
      </c>
      <c r="BG36" s="370">
        <v>2.9797600000000002</v>
      </c>
      <c r="BH36" s="370">
        <v>3.0187490000000001</v>
      </c>
      <c r="BI36" s="370">
        <v>3.5320770000000001</v>
      </c>
      <c r="BJ36" s="370">
        <v>4.1363960000000004</v>
      </c>
      <c r="BK36" s="370">
        <v>4.4046539999999998</v>
      </c>
      <c r="BL36" s="370">
        <v>4.130039</v>
      </c>
      <c r="BM36" s="370">
        <v>3.5354009999999998</v>
      </c>
      <c r="BN36" s="370">
        <v>2.9892409999999998</v>
      </c>
      <c r="BO36" s="370">
        <v>2.7656499999999999</v>
      </c>
      <c r="BP36" s="370">
        <v>2.9685959999999998</v>
      </c>
      <c r="BQ36" s="370">
        <v>3.324948</v>
      </c>
      <c r="BR36" s="370">
        <v>3.337135</v>
      </c>
      <c r="BS36" s="370">
        <v>3.023914</v>
      </c>
      <c r="BT36" s="370">
        <v>3.0263849999999999</v>
      </c>
      <c r="BU36" s="370">
        <v>3.5772409999999999</v>
      </c>
      <c r="BV36" s="370">
        <v>4.1698300000000001</v>
      </c>
    </row>
    <row r="37" spans="1:75" ht="11.1" customHeight="1" x14ac:dyDescent="0.2">
      <c r="A37" s="270" t="s">
        <v>276</v>
      </c>
      <c r="B37" s="614" t="s">
        <v>1218</v>
      </c>
      <c r="C37" s="591">
        <v>0.14929032258</v>
      </c>
      <c r="D37" s="591">
        <v>0.14928571429000001</v>
      </c>
      <c r="E37" s="591">
        <v>0.14929032258</v>
      </c>
      <c r="F37" s="591">
        <v>0.14929999999999999</v>
      </c>
      <c r="G37" s="591">
        <v>0.14929032258</v>
      </c>
      <c r="H37" s="591">
        <v>0.14929999999999999</v>
      </c>
      <c r="I37" s="591">
        <v>0.14929032258</v>
      </c>
      <c r="J37" s="591">
        <v>0.14929032258</v>
      </c>
      <c r="K37" s="591">
        <v>0.14929999999999999</v>
      </c>
      <c r="L37" s="591">
        <v>0.14929032258</v>
      </c>
      <c r="M37" s="591">
        <v>0.14929999999999999</v>
      </c>
      <c r="N37" s="591">
        <v>0.14929032258</v>
      </c>
      <c r="O37" s="591">
        <v>0.17825806452000001</v>
      </c>
      <c r="P37" s="591">
        <v>0.17824999999999999</v>
      </c>
      <c r="Q37" s="591">
        <v>0.17825806452000001</v>
      </c>
      <c r="R37" s="591">
        <v>0.17823333332999999</v>
      </c>
      <c r="S37" s="591">
        <v>0.17825806452000001</v>
      </c>
      <c r="T37" s="591">
        <v>0.17823333332999999</v>
      </c>
      <c r="U37" s="591">
        <v>0.17825806452000001</v>
      </c>
      <c r="V37" s="591">
        <v>0.17825806452000001</v>
      </c>
      <c r="W37" s="591">
        <v>0.17823333332999999</v>
      </c>
      <c r="X37" s="591">
        <v>0.17825806452000001</v>
      </c>
      <c r="Y37" s="591">
        <v>0.17823333332999999</v>
      </c>
      <c r="Z37" s="591">
        <v>0.17825806452000001</v>
      </c>
      <c r="AA37" s="591">
        <v>0.17025806452</v>
      </c>
      <c r="AB37" s="591">
        <v>0.17025000000000001</v>
      </c>
      <c r="AC37" s="591">
        <v>0.17025806452</v>
      </c>
      <c r="AD37" s="591">
        <v>0.17023333332999999</v>
      </c>
      <c r="AE37" s="591">
        <v>0.17025806452</v>
      </c>
      <c r="AF37" s="591">
        <v>0.17023333332999999</v>
      </c>
      <c r="AG37" s="591">
        <v>0.17025806452</v>
      </c>
      <c r="AH37" s="591">
        <v>0.17025806452</v>
      </c>
      <c r="AI37" s="591">
        <v>0.17023333332999999</v>
      </c>
      <c r="AJ37" s="591">
        <v>0.17025806452</v>
      </c>
      <c r="AK37" s="591">
        <v>0.17023333332999999</v>
      </c>
      <c r="AL37" s="591">
        <v>0.17025806452</v>
      </c>
      <c r="AM37" s="591">
        <v>0.18525806451999999</v>
      </c>
      <c r="AN37" s="591">
        <v>0.18525</v>
      </c>
      <c r="AO37" s="591">
        <v>0.18525806451999999</v>
      </c>
      <c r="AP37" s="591">
        <v>0.18523333333</v>
      </c>
      <c r="AQ37" s="591">
        <v>0.18525806451999999</v>
      </c>
      <c r="AR37" s="591">
        <v>0.18523333333</v>
      </c>
      <c r="AS37" s="591">
        <v>0.18516129032</v>
      </c>
      <c r="AT37" s="591">
        <v>0.18525806451999999</v>
      </c>
      <c r="AU37" s="591">
        <v>0.18525806451999999</v>
      </c>
      <c r="AV37" s="591">
        <v>0.18525806451999999</v>
      </c>
      <c r="AW37" s="591">
        <v>0.18525806451999999</v>
      </c>
      <c r="AX37" s="591">
        <v>0.18525806451999999</v>
      </c>
      <c r="AY37" s="914">
        <v>0.18225806452000001</v>
      </c>
      <c r="AZ37" s="914">
        <v>0.18225806452000001</v>
      </c>
      <c r="BA37" s="914">
        <v>0.18225810000000001</v>
      </c>
      <c r="BB37" s="914">
        <v>0.18225810000000001</v>
      </c>
      <c r="BC37" s="370">
        <v>0.18225810000000001</v>
      </c>
      <c r="BD37" s="370">
        <v>0.18225810000000001</v>
      </c>
      <c r="BE37" s="370">
        <v>0.18225810000000001</v>
      </c>
      <c r="BF37" s="370">
        <v>0.18225810000000001</v>
      </c>
      <c r="BG37" s="370">
        <v>0.18225810000000001</v>
      </c>
      <c r="BH37" s="370">
        <v>0.18225810000000001</v>
      </c>
      <c r="BI37" s="370">
        <v>0.18225810000000001</v>
      </c>
      <c r="BJ37" s="370">
        <v>0.18225810000000001</v>
      </c>
      <c r="BK37" s="370">
        <v>0.19925809999999999</v>
      </c>
      <c r="BL37" s="370">
        <v>0.19925809999999999</v>
      </c>
      <c r="BM37" s="370">
        <v>0.19925809999999999</v>
      </c>
      <c r="BN37" s="370">
        <v>0.19925809999999999</v>
      </c>
      <c r="BO37" s="370">
        <v>0.19925809999999999</v>
      </c>
      <c r="BP37" s="370">
        <v>0.19925809999999999</v>
      </c>
      <c r="BQ37" s="370">
        <v>0.19925809999999999</v>
      </c>
      <c r="BR37" s="370">
        <v>0.19925809999999999</v>
      </c>
      <c r="BS37" s="370">
        <v>0.19925809999999999</v>
      </c>
      <c r="BT37" s="370">
        <v>0.19925809999999999</v>
      </c>
      <c r="BU37" s="370">
        <v>0.19925809999999999</v>
      </c>
      <c r="BV37" s="370">
        <v>0.19925809999999999</v>
      </c>
    </row>
    <row r="38" spans="1:75" ht="11.1" customHeight="1" x14ac:dyDescent="0.2">
      <c r="A38" s="270"/>
      <c r="B38" s="271"/>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912"/>
      <c r="AZ38" s="912"/>
      <c r="BA38" s="912"/>
      <c r="BB38" s="912"/>
      <c r="BC38" s="368"/>
      <c r="BD38" s="368"/>
      <c r="BE38" s="368"/>
      <c r="BF38" s="368"/>
      <c r="BG38" s="368"/>
      <c r="BH38" s="368"/>
      <c r="BI38" s="368"/>
      <c r="BJ38" s="576"/>
      <c r="BK38" s="576"/>
      <c r="BL38" s="576"/>
      <c r="BM38" s="576"/>
      <c r="BN38" s="576"/>
      <c r="BO38" s="576"/>
      <c r="BP38" s="576"/>
      <c r="BQ38" s="576"/>
      <c r="BR38" s="576"/>
      <c r="BS38" s="576"/>
      <c r="BT38" s="576"/>
      <c r="BU38" s="576"/>
      <c r="BV38" s="576"/>
    </row>
    <row r="39" spans="1:75" ht="11.1" customHeight="1" x14ac:dyDescent="0.2">
      <c r="A39" s="619"/>
      <c r="B39" s="39" t="s">
        <v>1219</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76"/>
      <c r="AZ39" s="676"/>
      <c r="BA39" s="676"/>
      <c r="BB39" s="676"/>
      <c r="BC39" s="677"/>
      <c r="BD39" s="677"/>
      <c r="BE39" s="677"/>
      <c r="BF39" s="677"/>
      <c r="BG39" s="677"/>
      <c r="BH39" s="677"/>
      <c r="BI39" s="677"/>
      <c r="BJ39" s="677"/>
      <c r="BK39" s="677"/>
      <c r="BL39" s="677"/>
      <c r="BM39" s="677"/>
      <c r="BN39" s="677"/>
      <c r="BO39" s="677"/>
      <c r="BP39" s="677"/>
      <c r="BQ39" s="677"/>
      <c r="BR39" s="677"/>
      <c r="BS39" s="677"/>
      <c r="BT39" s="677"/>
      <c r="BU39" s="677"/>
      <c r="BV39" s="677"/>
    </row>
    <row r="40" spans="1:75" ht="11.1" customHeight="1" x14ac:dyDescent="0.2">
      <c r="A40" s="612" t="s">
        <v>265</v>
      </c>
      <c r="B40" s="613" t="s">
        <v>1220</v>
      </c>
      <c r="C40" s="363">
        <v>2634.9670000000001</v>
      </c>
      <c r="D40" s="363">
        <v>1859.2180000000001</v>
      </c>
      <c r="E40" s="363">
        <v>1801.2249999999999</v>
      </c>
      <c r="F40" s="363">
        <v>1975.0329999999999</v>
      </c>
      <c r="G40" s="363">
        <v>2389.8910000000001</v>
      </c>
      <c r="H40" s="363">
        <v>2585.1260000000002</v>
      </c>
      <c r="I40" s="363">
        <v>2754.7139999999999</v>
      </c>
      <c r="J40" s="363">
        <v>2917.268</v>
      </c>
      <c r="K40" s="363">
        <v>3305.982</v>
      </c>
      <c r="L40" s="363">
        <v>3665.3850000000002</v>
      </c>
      <c r="M40" s="363">
        <v>3532.7750000000001</v>
      </c>
      <c r="N40" s="363">
        <v>3209.982</v>
      </c>
      <c r="O40" s="363">
        <v>2215.9409999999998</v>
      </c>
      <c r="P40" s="363">
        <v>1562.018</v>
      </c>
      <c r="Q40" s="363">
        <v>1401.4649999999999</v>
      </c>
      <c r="R40" s="363">
        <v>1611.7650000000001</v>
      </c>
      <c r="S40" s="363">
        <v>2001.915</v>
      </c>
      <c r="T40" s="363">
        <v>2325.3209999999999</v>
      </c>
      <c r="U40" s="363">
        <v>2505.1219999999998</v>
      </c>
      <c r="V40" s="363">
        <v>2709.422</v>
      </c>
      <c r="W40" s="363">
        <v>3145.643</v>
      </c>
      <c r="X40" s="363">
        <v>3569.384</v>
      </c>
      <c r="Y40" s="363">
        <v>3501.05</v>
      </c>
      <c r="Z40" s="363">
        <v>2925.38</v>
      </c>
      <c r="AA40" s="363">
        <v>2470.0149999999999</v>
      </c>
      <c r="AB40" s="363">
        <v>2072.183</v>
      </c>
      <c r="AC40" s="363">
        <v>1849.895</v>
      </c>
      <c r="AD40" s="363">
        <v>2116.4609999999998</v>
      </c>
      <c r="AE40" s="363">
        <v>2576.48</v>
      </c>
      <c r="AF40" s="363">
        <v>2901.6610000000001</v>
      </c>
      <c r="AG40" s="363">
        <v>3035.1959999999999</v>
      </c>
      <c r="AH40" s="363">
        <v>3167.9470000000001</v>
      </c>
      <c r="AI40" s="363">
        <v>3489.8319999999999</v>
      </c>
      <c r="AJ40" s="363">
        <v>3809.3820000000001</v>
      </c>
      <c r="AK40" s="363">
        <v>3742.2440000000001</v>
      </c>
      <c r="AL40" s="363">
        <v>3457.4810000000002</v>
      </c>
      <c r="AM40" s="363">
        <v>2611.3649999999998</v>
      </c>
      <c r="AN40" s="363">
        <v>2349.6799999999998</v>
      </c>
      <c r="AO40" s="363">
        <v>2306.056</v>
      </c>
      <c r="AP40" s="363">
        <v>2562.4479999999999</v>
      </c>
      <c r="AQ40" s="363">
        <v>2923.1759999999999</v>
      </c>
      <c r="AR40" s="363">
        <v>3174.9720000000002</v>
      </c>
      <c r="AS40" s="363">
        <v>3293.614</v>
      </c>
      <c r="AT40" s="363">
        <v>3370.2539999999999</v>
      </c>
      <c r="AU40" s="363">
        <v>3615.3359999999998</v>
      </c>
      <c r="AV40" s="363">
        <v>3938.3980000000001</v>
      </c>
      <c r="AW40" s="363">
        <v>3914.8719999999998</v>
      </c>
      <c r="AX40" s="363">
        <v>3438.0050000000001</v>
      </c>
      <c r="AY40" s="918">
        <v>2425.1950000000002</v>
      </c>
      <c r="AZ40" s="918">
        <v>1791.133</v>
      </c>
      <c r="BA40" s="918">
        <v>1820.6020000000001</v>
      </c>
      <c r="BB40" s="918">
        <v>2121.8268570999999</v>
      </c>
      <c r="BC40" s="374">
        <v>2583.3420000000001</v>
      </c>
      <c r="BD40" s="374">
        <v>2928.8209999999999</v>
      </c>
      <c r="BE40" s="374">
        <v>3021.9290000000001</v>
      </c>
      <c r="BF40" s="374">
        <v>3114.3780000000002</v>
      </c>
      <c r="BG40" s="374">
        <v>3409.5990000000002</v>
      </c>
      <c r="BH40" s="374">
        <v>3667.3209999999999</v>
      </c>
      <c r="BI40" s="374">
        <v>3586.7629999999999</v>
      </c>
      <c r="BJ40" s="374">
        <v>3037.998</v>
      </c>
      <c r="BK40" s="374">
        <v>2259.9929999999999</v>
      </c>
      <c r="BL40" s="374">
        <v>1717.8989999999999</v>
      </c>
      <c r="BM40" s="374">
        <v>1593.008</v>
      </c>
      <c r="BN40" s="374">
        <v>1874.902</v>
      </c>
      <c r="BO40" s="374">
        <v>2347.2370000000001</v>
      </c>
      <c r="BP40" s="374">
        <v>2671.91</v>
      </c>
      <c r="BQ40" s="374">
        <v>2796.0320000000002</v>
      </c>
      <c r="BR40" s="374">
        <v>2891.7159999999999</v>
      </c>
      <c r="BS40" s="374">
        <v>3180.616</v>
      </c>
      <c r="BT40" s="374">
        <v>3485.511</v>
      </c>
      <c r="BU40" s="374">
        <v>3381.7629999999999</v>
      </c>
      <c r="BV40" s="374">
        <v>2886.6089999999999</v>
      </c>
    </row>
    <row r="41" spans="1:75" ht="11.1" customHeight="1" x14ac:dyDescent="0.2">
      <c r="A41" s="270" t="s">
        <v>548</v>
      </c>
      <c r="B41" s="614" t="s">
        <v>1221</v>
      </c>
      <c r="C41" s="363">
        <v>557.01900000000001</v>
      </c>
      <c r="D41" s="363">
        <v>377.28300000000002</v>
      </c>
      <c r="E41" s="363">
        <v>312.65199999999999</v>
      </c>
      <c r="F41" s="363">
        <v>333.59699999999998</v>
      </c>
      <c r="G41" s="363">
        <v>425.51</v>
      </c>
      <c r="H41" s="363">
        <v>514.76300000000003</v>
      </c>
      <c r="I41" s="363">
        <v>604.83100000000002</v>
      </c>
      <c r="J41" s="363">
        <v>688.31500000000005</v>
      </c>
      <c r="K41" s="363">
        <v>804.37800000000004</v>
      </c>
      <c r="L41" s="363">
        <v>904.35299999999995</v>
      </c>
      <c r="M41" s="363">
        <v>841.98699999999997</v>
      </c>
      <c r="N41" s="363">
        <v>765.726</v>
      </c>
      <c r="O41" s="363">
        <v>503.01</v>
      </c>
      <c r="P41" s="363">
        <v>331.68299999999999</v>
      </c>
      <c r="Q41" s="363">
        <v>242.15100000000001</v>
      </c>
      <c r="R41" s="363">
        <v>259.29899999999998</v>
      </c>
      <c r="S41" s="363">
        <v>370.637</v>
      </c>
      <c r="T41" s="363">
        <v>481.84500000000003</v>
      </c>
      <c r="U41" s="363">
        <v>557.35299999999995</v>
      </c>
      <c r="V41" s="363">
        <v>629.06200000000001</v>
      </c>
      <c r="W41" s="363">
        <v>759.00300000000004</v>
      </c>
      <c r="X41" s="363">
        <v>857.32299999999998</v>
      </c>
      <c r="Y41" s="363">
        <v>841.90499999999997</v>
      </c>
      <c r="Z41" s="363">
        <v>698.23500000000001</v>
      </c>
      <c r="AA41" s="363">
        <v>547.44799999999998</v>
      </c>
      <c r="AB41" s="363">
        <v>422.834</v>
      </c>
      <c r="AC41" s="363">
        <v>334.17899999999997</v>
      </c>
      <c r="AD41" s="363">
        <v>418.238</v>
      </c>
      <c r="AE41" s="363">
        <v>551.75</v>
      </c>
      <c r="AF41" s="363">
        <v>646.41</v>
      </c>
      <c r="AG41" s="363">
        <v>692.00599999999997</v>
      </c>
      <c r="AH41" s="363">
        <v>764.74699999999996</v>
      </c>
      <c r="AI41" s="363">
        <v>852.88599999999997</v>
      </c>
      <c r="AJ41" s="363">
        <v>932.17499999999995</v>
      </c>
      <c r="AK41" s="363">
        <v>875.81299999999999</v>
      </c>
      <c r="AL41" s="363">
        <v>786.59500000000003</v>
      </c>
      <c r="AM41" s="363">
        <v>571.32100000000003</v>
      </c>
      <c r="AN41" s="363">
        <v>421.95600000000002</v>
      </c>
      <c r="AO41" s="363">
        <v>368.798</v>
      </c>
      <c r="AP41" s="363">
        <v>448.67</v>
      </c>
      <c r="AQ41" s="363">
        <v>579.13599999999997</v>
      </c>
      <c r="AR41" s="363">
        <v>670.03899999999999</v>
      </c>
      <c r="AS41" s="363">
        <v>719.99099999999999</v>
      </c>
      <c r="AT41" s="363">
        <v>763.95500000000004</v>
      </c>
      <c r="AU41" s="363">
        <v>862.27300000000002</v>
      </c>
      <c r="AV41" s="363">
        <v>932.58100000000002</v>
      </c>
      <c r="AW41" s="363">
        <v>900.21600000000001</v>
      </c>
      <c r="AX41" s="363">
        <v>747.06299999999999</v>
      </c>
      <c r="AY41" s="918">
        <v>503.64699999999999</v>
      </c>
      <c r="AZ41" s="918">
        <v>338.78399999999999</v>
      </c>
      <c r="BA41" s="918">
        <v>289.14285713999999</v>
      </c>
      <c r="BB41" s="918">
        <v>344.57142857000002</v>
      </c>
      <c r="BC41" s="374">
        <v>468.49630000000002</v>
      </c>
      <c r="BD41" s="374">
        <v>569.28440000000001</v>
      </c>
      <c r="BE41" s="374">
        <v>624.5385</v>
      </c>
      <c r="BF41" s="374">
        <v>682.41269999999997</v>
      </c>
      <c r="BG41" s="374">
        <v>787.25390000000004</v>
      </c>
      <c r="BH41" s="374">
        <v>853.6463</v>
      </c>
      <c r="BI41" s="374">
        <v>821.56200000000001</v>
      </c>
      <c r="BJ41" s="374">
        <v>687.76750000000004</v>
      </c>
      <c r="BK41" s="374">
        <v>473.52910000000003</v>
      </c>
      <c r="BL41" s="374">
        <v>308.06290000000001</v>
      </c>
      <c r="BM41" s="374">
        <v>238.64320000000001</v>
      </c>
      <c r="BN41" s="374">
        <v>308.06200000000001</v>
      </c>
      <c r="BO41" s="374">
        <v>445.2636</v>
      </c>
      <c r="BP41" s="374">
        <v>551.29520000000002</v>
      </c>
      <c r="BQ41" s="374">
        <v>608.47799999999995</v>
      </c>
      <c r="BR41" s="374">
        <v>660.61699999999996</v>
      </c>
      <c r="BS41" s="374">
        <v>748.75459999999998</v>
      </c>
      <c r="BT41" s="374">
        <v>818.95169999999996</v>
      </c>
      <c r="BU41" s="374">
        <v>780.55909999999994</v>
      </c>
      <c r="BV41" s="374">
        <v>661.0711</v>
      </c>
    </row>
    <row r="42" spans="1:75" ht="11.1" customHeight="1" x14ac:dyDescent="0.2">
      <c r="A42" s="270" t="s">
        <v>549</v>
      </c>
      <c r="B42" s="614" t="s">
        <v>1222</v>
      </c>
      <c r="C42" s="363">
        <v>692.38099999999997</v>
      </c>
      <c r="D42" s="363">
        <v>453.46300000000002</v>
      </c>
      <c r="E42" s="363">
        <v>395.23099999999999</v>
      </c>
      <c r="F42" s="363">
        <v>437.99299999999999</v>
      </c>
      <c r="G42" s="363">
        <v>531.67999999999995</v>
      </c>
      <c r="H42" s="363">
        <v>629.53800000000001</v>
      </c>
      <c r="I42" s="363">
        <v>720.101</v>
      </c>
      <c r="J42" s="363">
        <v>827.45600000000002</v>
      </c>
      <c r="K42" s="363">
        <v>965.71500000000003</v>
      </c>
      <c r="L42" s="363">
        <v>1075.3610000000001</v>
      </c>
      <c r="M42" s="363">
        <v>1022.811</v>
      </c>
      <c r="N42" s="363">
        <v>886.6</v>
      </c>
      <c r="O42" s="363">
        <v>574.95299999999997</v>
      </c>
      <c r="P42" s="363">
        <v>372.28699999999998</v>
      </c>
      <c r="Q42" s="363">
        <v>296.10599999999999</v>
      </c>
      <c r="R42" s="363">
        <v>330.20800000000003</v>
      </c>
      <c r="S42" s="363">
        <v>444.25799999999998</v>
      </c>
      <c r="T42" s="363">
        <v>557.01099999999997</v>
      </c>
      <c r="U42" s="363">
        <v>648.32299999999998</v>
      </c>
      <c r="V42" s="363">
        <v>767.01400000000001</v>
      </c>
      <c r="W42" s="363">
        <v>916.58699999999999</v>
      </c>
      <c r="X42" s="363">
        <v>1053.441</v>
      </c>
      <c r="Y42" s="363">
        <v>1030.375</v>
      </c>
      <c r="Z42" s="363">
        <v>831.31100000000004</v>
      </c>
      <c r="AA42" s="363">
        <v>660.15</v>
      </c>
      <c r="AB42" s="363">
        <v>518.22699999999998</v>
      </c>
      <c r="AC42" s="363">
        <v>416.673</v>
      </c>
      <c r="AD42" s="363">
        <v>485.03300000000002</v>
      </c>
      <c r="AE42" s="363">
        <v>595.16899999999998</v>
      </c>
      <c r="AF42" s="363">
        <v>700.62599999999998</v>
      </c>
      <c r="AG42" s="363">
        <v>779.96100000000001</v>
      </c>
      <c r="AH42" s="363">
        <v>870.601</v>
      </c>
      <c r="AI42" s="363">
        <v>992.84299999999996</v>
      </c>
      <c r="AJ42" s="363">
        <v>1099.3240000000001</v>
      </c>
      <c r="AK42" s="363">
        <v>1078.2449999999999</v>
      </c>
      <c r="AL42" s="363">
        <v>950.48199999999997</v>
      </c>
      <c r="AM42" s="363">
        <v>689.48299999999995</v>
      </c>
      <c r="AN42" s="363">
        <v>572.15</v>
      </c>
      <c r="AO42" s="363">
        <v>507.346</v>
      </c>
      <c r="AP42" s="363">
        <v>578.56200000000001</v>
      </c>
      <c r="AQ42" s="363">
        <v>685.50400000000002</v>
      </c>
      <c r="AR42" s="363">
        <v>781.08500000000004</v>
      </c>
      <c r="AS42" s="363">
        <v>844.38199999999995</v>
      </c>
      <c r="AT42" s="363">
        <v>920.68799999999999</v>
      </c>
      <c r="AU42" s="363">
        <v>1022.034</v>
      </c>
      <c r="AV42" s="363">
        <v>1115.779</v>
      </c>
      <c r="AW42" s="363">
        <v>1096.6010000000001</v>
      </c>
      <c r="AX42" s="363">
        <v>893.35299999999995</v>
      </c>
      <c r="AY42" s="918">
        <v>598.31200000000001</v>
      </c>
      <c r="AZ42" s="918">
        <v>393.22699999999998</v>
      </c>
      <c r="BA42" s="918">
        <v>367.85714286000001</v>
      </c>
      <c r="BB42" s="918">
        <v>438.57142857000002</v>
      </c>
      <c r="BC42" s="374">
        <v>565.60320000000002</v>
      </c>
      <c r="BD42" s="374">
        <v>690.97320000000002</v>
      </c>
      <c r="BE42" s="374">
        <v>759.18409999999994</v>
      </c>
      <c r="BF42" s="374">
        <v>844.63480000000004</v>
      </c>
      <c r="BG42" s="374">
        <v>965.95299999999997</v>
      </c>
      <c r="BH42" s="374">
        <v>1062.4380000000001</v>
      </c>
      <c r="BI42" s="374">
        <v>1027.248</v>
      </c>
      <c r="BJ42" s="374">
        <v>837.8768</v>
      </c>
      <c r="BK42" s="374">
        <v>591.48429999999996</v>
      </c>
      <c r="BL42" s="374">
        <v>412.03629999999998</v>
      </c>
      <c r="BM42" s="374">
        <v>338.21039999999999</v>
      </c>
      <c r="BN42" s="374">
        <v>404.38929999999999</v>
      </c>
      <c r="BO42" s="374">
        <v>535.64909999999998</v>
      </c>
      <c r="BP42" s="374">
        <v>649.81880000000001</v>
      </c>
      <c r="BQ42" s="374">
        <v>724.93600000000004</v>
      </c>
      <c r="BR42" s="374">
        <v>801.76710000000003</v>
      </c>
      <c r="BS42" s="374">
        <v>918.7088</v>
      </c>
      <c r="BT42" s="374">
        <v>1029.087</v>
      </c>
      <c r="BU42" s="374">
        <v>987.30129999999997</v>
      </c>
      <c r="BV42" s="374">
        <v>811.76549999999997</v>
      </c>
    </row>
    <row r="43" spans="1:75" ht="11.1" customHeight="1" x14ac:dyDescent="0.2">
      <c r="A43" s="270" t="s">
        <v>550</v>
      </c>
      <c r="B43" s="614" t="s">
        <v>1223</v>
      </c>
      <c r="C43" s="363">
        <v>944.577</v>
      </c>
      <c r="D43" s="363">
        <v>679.43299999999999</v>
      </c>
      <c r="E43" s="363">
        <v>760.14800000000002</v>
      </c>
      <c r="F43" s="363">
        <v>832.26900000000001</v>
      </c>
      <c r="G43" s="363">
        <v>978.79600000000005</v>
      </c>
      <c r="H43" s="363">
        <v>993.36500000000001</v>
      </c>
      <c r="I43" s="363">
        <v>973.06899999999996</v>
      </c>
      <c r="J43" s="363">
        <v>939.52200000000005</v>
      </c>
      <c r="K43" s="363">
        <v>1052.7349999999999</v>
      </c>
      <c r="L43" s="363">
        <v>1184.701</v>
      </c>
      <c r="M43" s="363">
        <v>1169.171</v>
      </c>
      <c r="N43" s="363">
        <v>1142.665</v>
      </c>
      <c r="O43" s="363">
        <v>793.52800000000002</v>
      </c>
      <c r="P43" s="363">
        <v>580.62400000000002</v>
      </c>
      <c r="Q43" s="363">
        <v>587.35799999999995</v>
      </c>
      <c r="R43" s="363">
        <v>731.01900000000001</v>
      </c>
      <c r="S43" s="363">
        <v>840.63300000000004</v>
      </c>
      <c r="T43" s="363">
        <v>884.80700000000002</v>
      </c>
      <c r="U43" s="363">
        <v>871.65099999999995</v>
      </c>
      <c r="V43" s="363">
        <v>883.95500000000004</v>
      </c>
      <c r="W43" s="363">
        <v>1006.276</v>
      </c>
      <c r="X43" s="363">
        <v>1170.046</v>
      </c>
      <c r="Y43" s="363">
        <v>1178.8140000000001</v>
      </c>
      <c r="Z43" s="363">
        <v>1041.9649999999999</v>
      </c>
      <c r="AA43" s="363">
        <v>980.09100000000001</v>
      </c>
      <c r="AB43" s="363">
        <v>919.721</v>
      </c>
      <c r="AC43" s="363">
        <v>918.90499999999997</v>
      </c>
      <c r="AD43" s="363">
        <v>983.15899999999999</v>
      </c>
      <c r="AE43" s="363">
        <v>1103.886</v>
      </c>
      <c r="AF43" s="363">
        <v>1137.69</v>
      </c>
      <c r="AG43" s="363">
        <v>1107.895</v>
      </c>
      <c r="AH43" s="363">
        <v>1031.222</v>
      </c>
      <c r="AI43" s="363">
        <v>1091.6469999999999</v>
      </c>
      <c r="AJ43" s="363">
        <v>1209.2539999999999</v>
      </c>
      <c r="AK43" s="363">
        <v>1219.444</v>
      </c>
      <c r="AL43" s="363">
        <v>1182.5409999999999</v>
      </c>
      <c r="AM43" s="363">
        <v>911.72500000000002</v>
      </c>
      <c r="AN43" s="363">
        <v>942.84100000000001</v>
      </c>
      <c r="AO43" s="363">
        <v>1007.333</v>
      </c>
      <c r="AP43" s="363">
        <v>1077.55</v>
      </c>
      <c r="AQ43" s="363">
        <v>1143.296</v>
      </c>
      <c r="AR43" s="363">
        <v>1171.8599999999999</v>
      </c>
      <c r="AS43" s="363">
        <v>1154.67</v>
      </c>
      <c r="AT43" s="363">
        <v>1096.098</v>
      </c>
      <c r="AU43" s="363">
        <v>1120.6079999999999</v>
      </c>
      <c r="AV43" s="363">
        <v>1257.9870000000001</v>
      </c>
      <c r="AW43" s="363">
        <v>1291.538</v>
      </c>
      <c r="AX43" s="363">
        <v>1215.5329999999999</v>
      </c>
      <c r="AY43" s="918">
        <v>865.404</v>
      </c>
      <c r="AZ43" s="918">
        <v>664.19200000000001</v>
      </c>
      <c r="BA43" s="918">
        <v>771.28571428999999</v>
      </c>
      <c r="BB43" s="918">
        <v>904.28571428999999</v>
      </c>
      <c r="BC43" s="374">
        <v>1026.01</v>
      </c>
      <c r="BD43" s="374">
        <v>1090.4169999999999</v>
      </c>
      <c r="BE43" s="374">
        <v>1055.97</v>
      </c>
      <c r="BF43" s="374">
        <v>1012.197</v>
      </c>
      <c r="BG43" s="374">
        <v>1084.19</v>
      </c>
      <c r="BH43" s="374">
        <v>1178.7919999999999</v>
      </c>
      <c r="BI43" s="374">
        <v>1185.4780000000001</v>
      </c>
      <c r="BJ43" s="374">
        <v>1060.9349999999999</v>
      </c>
      <c r="BK43" s="374">
        <v>834.89689999999996</v>
      </c>
      <c r="BL43" s="374">
        <v>694.97230000000002</v>
      </c>
      <c r="BM43" s="374">
        <v>716.59259999999995</v>
      </c>
      <c r="BN43" s="374">
        <v>838.08169999999996</v>
      </c>
      <c r="BO43" s="374">
        <v>983.99080000000004</v>
      </c>
      <c r="BP43" s="374">
        <v>1040.181</v>
      </c>
      <c r="BQ43" s="374">
        <v>1012.972</v>
      </c>
      <c r="BR43" s="374">
        <v>963.38850000000002</v>
      </c>
      <c r="BS43" s="374">
        <v>1023.828</v>
      </c>
      <c r="BT43" s="374">
        <v>1130.0360000000001</v>
      </c>
      <c r="BU43" s="374">
        <v>1135.2139999999999</v>
      </c>
      <c r="BV43" s="374">
        <v>1019.397</v>
      </c>
    </row>
    <row r="44" spans="1:75" ht="11.1" customHeight="1" x14ac:dyDescent="0.2">
      <c r="A44" s="270" t="s">
        <v>551</v>
      </c>
      <c r="B44" s="614" t="s">
        <v>1224</v>
      </c>
      <c r="C44" s="363">
        <v>154.86199999999999</v>
      </c>
      <c r="D44" s="363">
        <v>115.10599999999999</v>
      </c>
      <c r="E44" s="363">
        <v>113.42700000000001</v>
      </c>
      <c r="F44" s="363">
        <v>123.884</v>
      </c>
      <c r="G44" s="363">
        <v>154.82900000000001</v>
      </c>
      <c r="H44" s="363">
        <v>175.06200000000001</v>
      </c>
      <c r="I44" s="363">
        <v>184.54599999999999</v>
      </c>
      <c r="J44" s="363">
        <v>190.40700000000001</v>
      </c>
      <c r="K44" s="363">
        <v>205.22200000000001</v>
      </c>
      <c r="L44" s="363">
        <v>213.31800000000001</v>
      </c>
      <c r="M44" s="363">
        <v>204.40299999999999</v>
      </c>
      <c r="N44" s="363">
        <v>171.28200000000001</v>
      </c>
      <c r="O44" s="363">
        <v>127.863</v>
      </c>
      <c r="P44" s="363">
        <v>92.822999999999993</v>
      </c>
      <c r="Q44" s="363">
        <v>90.370999999999995</v>
      </c>
      <c r="R44" s="363">
        <v>92.991</v>
      </c>
      <c r="S44" s="363">
        <v>116.554</v>
      </c>
      <c r="T44" s="363">
        <v>137.01300000000001</v>
      </c>
      <c r="U44" s="363">
        <v>147.446</v>
      </c>
      <c r="V44" s="363">
        <v>159.45599999999999</v>
      </c>
      <c r="W44" s="363">
        <v>184.27699999999999</v>
      </c>
      <c r="X44" s="363">
        <v>206.03299999999999</v>
      </c>
      <c r="Y44" s="363">
        <v>194.33500000000001</v>
      </c>
      <c r="Z44" s="363">
        <v>157.53299999999999</v>
      </c>
      <c r="AA44" s="363">
        <v>122.78</v>
      </c>
      <c r="AB44" s="363">
        <v>93.683000000000007</v>
      </c>
      <c r="AC44" s="363">
        <v>79.253</v>
      </c>
      <c r="AD44" s="363">
        <v>98.120999999999995</v>
      </c>
      <c r="AE44" s="363">
        <v>136.36099999999999</v>
      </c>
      <c r="AF44" s="363">
        <v>171.48599999999999</v>
      </c>
      <c r="AG44" s="363">
        <v>192.15600000000001</v>
      </c>
      <c r="AH44" s="363">
        <v>216.44900000000001</v>
      </c>
      <c r="AI44" s="363">
        <v>239.483</v>
      </c>
      <c r="AJ44" s="363">
        <v>251.86699999999999</v>
      </c>
      <c r="AK44" s="363">
        <v>246.535</v>
      </c>
      <c r="AL44" s="363">
        <v>227.577</v>
      </c>
      <c r="AM44" s="363">
        <v>185.01599999999999</v>
      </c>
      <c r="AN44" s="363">
        <v>168.74</v>
      </c>
      <c r="AO44" s="363">
        <v>167.81299999999999</v>
      </c>
      <c r="AP44" s="363">
        <v>187.05199999999999</v>
      </c>
      <c r="AQ44" s="363">
        <v>215.5</v>
      </c>
      <c r="AR44" s="363">
        <v>237.971</v>
      </c>
      <c r="AS44" s="363">
        <v>253.45599999999999</v>
      </c>
      <c r="AT44" s="363">
        <v>268.15899999999999</v>
      </c>
      <c r="AU44" s="363">
        <v>282.166</v>
      </c>
      <c r="AV44" s="363">
        <v>289.85399999999998</v>
      </c>
      <c r="AW44" s="363">
        <v>287.39299999999997</v>
      </c>
      <c r="AX44" s="363">
        <v>258.79000000000002</v>
      </c>
      <c r="AY44" s="918">
        <v>201.197</v>
      </c>
      <c r="AZ44" s="918">
        <v>170.94300000000001</v>
      </c>
      <c r="BA44" s="918">
        <v>165</v>
      </c>
      <c r="BB44" s="918">
        <v>178.28571428999999</v>
      </c>
      <c r="BC44" s="374">
        <v>211.92420000000001</v>
      </c>
      <c r="BD44" s="374">
        <v>250.49639999999999</v>
      </c>
      <c r="BE44" s="374">
        <v>254.416</v>
      </c>
      <c r="BF44" s="374">
        <v>254.1096</v>
      </c>
      <c r="BG44" s="374">
        <v>255.48750000000001</v>
      </c>
      <c r="BH44" s="374">
        <v>266.50720000000001</v>
      </c>
      <c r="BI44" s="374">
        <v>257.97140000000002</v>
      </c>
      <c r="BJ44" s="374">
        <v>211.5145</v>
      </c>
      <c r="BK44" s="374">
        <v>158.75720000000001</v>
      </c>
      <c r="BL44" s="374">
        <v>129.4863</v>
      </c>
      <c r="BM44" s="374">
        <v>119.20050000000001</v>
      </c>
      <c r="BN44" s="374">
        <v>120.9113</v>
      </c>
      <c r="BO44" s="374">
        <v>139.8049</v>
      </c>
      <c r="BP44" s="374">
        <v>164.85059999999999</v>
      </c>
      <c r="BQ44" s="374">
        <v>177.98689999999999</v>
      </c>
      <c r="BR44" s="374">
        <v>196.10919999999999</v>
      </c>
      <c r="BS44" s="374">
        <v>209.17930000000001</v>
      </c>
      <c r="BT44" s="374">
        <v>225.0248</v>
      </c>
      <c r="BU44" s="374">
        <v>206.12129999999999</v>
      </c>
      <c r="BV44" s="374">
        <v>165.07050000000001</v>
      </c>
    </row>
    <row r="45" spans="1:75" ht="11.1" customHeight="1" x14ac:dyDescent="0.2">
      <c r="A45" s="270" t="s">
        <v>552</v>
      </c>
      <c r="B45" s="614" t="s">
        <v>1225</v>
      </c>
      <c r="C45" s="363">
        <v>259.44099999999997</v>
      </c>
      <c r="D45" s="363">
        <v>209.17400000000001</v>
      </c>
      <c r="E45" s="363">
        <v>196.5</v>
      </c>
      <c r="F45" s="363">
        <v>224.02099999999999</v>
      </c>
      <c r="G45" s="363">
        <v>274.25599999999997</v>
      </c>
      <c r="H45" s="363">
        <v>245.655</v>
      </c>
      <c r="I45" s="363">
        <v>243.90199999999999</v>
      </c>
      <c r="J45" s="363">
        <v>242.07</v>
      </c>
      <c r="K45" s="363">
        <v>247.595</v>
      </c>
      <c r="L45" s="363">
        <v>257.26499999999999</v>
      </c>
      <c r="M45" s="363">
        <v>266.36399999999998</v>
      </c>
      <c r="N45" s="363">
        <v>218.285</v>
      </c>
      <c r="O45" s="363">
        <v>193.77</v>
      </c>
      <c r="P45" s="363">
        <v>163.19200000000001</v>
      </c>
      <c r="Q45" s="363">
        <v>164.84899999999999</v>
      </c>
      <c r="R45" s="363">
        <v>177.39500000000001</v>
      </c>
      <c r="S45" s="363">
        <v>207.28</v>
      </c>
      <c r="T45" s="363">
        <v>239.541</v>
      </c>
      <c r="U45" s="363">
        <v>252.923</v>
      </c>
      <c r="V45" s="363">
        <v>240.18</v>
      </c>
      <c r="W45" s="363">
        <v>247.42699999999999</v>
      </c>
      <c r="X45" s="363">
        <v>249.994</v>
      </c>
      <c r="Y45" s="363">
        <v>224.244</v>
      </c>
      <c r="Z45" s="363">
        <v>166.82599999999999</v>
      </c>
      <c r="AA45" s="363">
        <v>130.893</v>
      </c>
      <c r="AB45" s="363">
        <v>90.224999999999994</v>
      </c>
      <c r="AC45" s="363">
        <v>74.186000000000007</v>
      </c>
      <c r="AD45" s="363">
        <v>105.01300000000001</v>
      </c>
      <c r="AE45" s="363">
        <v>161.29900000000001</v>
      </c>
      <c r="AF45" s="363">
        <v>215.55699999999999</v>
      </c>
      <c r="AG45" s="363">
        <v>231.31399999999999</v>
      </c>
      <c r="AH45" s="363">
        <v>251.30500000000001</v>
      </c>
      <c r="AI45" s="363">
        <v>278.26400000000001</v>
      </c>
      <c r="AJ45" s="363">
        <v>282.36900000000003</v>
      </c>
      <c r="AK45" s="363">
        <v>289.61599999999999</v>
      </c>
      <c r="AL45" s="363">
        <v>280.34300000000002</v>
      </c>
      <c r="AM45" s="363">
        <v>226.75899999999999</v>
      </c>
      <c r="AN45" s="363">
        <v>218.74199999999999</v>
      </c>
      <c r="AO45" s="363">
        <v>230.59</v>
      </c>
      <c r="AP45" s="363">
        <v>246.357</v>
      </c>
      <c r="AQ45" s="363">
        <v>274.14600000000002</v>
      </c>
      <c r="AR45" s="363">
        <v>286.44099999999997</v>
      </c>
      <c r="AS45" s="363">
        <v>291.49200000000002</v>
      </c>
      <c r="AT45" s="363">
        <v>290.09899999999999</v>
      </c>
      <c r="AU45" s="363">
        <v>295.74700000000001</v>
      </c>
      <c r="AV45" s="363">
        <v>309.95999999999998</v>
      </c>
      <c r="AW45" s="363">
        <v>308.928</v>
      </c>
      <c r="AX45" s="363">
        <v>294.875</v>
      </c>
      <c r="AY45" s="918">
        <v>230.155</v>
      </c>
      <c r="AZ45" s="918">
        <v>199.31100000000001</v>
      </c>
      <c r="BA45" s="918">
        <v>203.71428571000001</v>
      </c>
      <c r="BB45" s="918">
        <v>232.42857143000001</v>
      </c>
      <c r="BC45" s="374">
        <v>286.30529999999999</v>
      </c>
      <c r="BD45" s="374">
        <v>300.71530000000001</v>
      </c>
      <c r="BE45" s="374">
        <v>298.96210000000002</v>
      </c>
      <c r="BF45" s="374">
        <v>290.3098</v>
      </c>
      <c r="BG45" s="374">
        <v>284.55399999999997</v>
      </c>
      <c r="BH45" s="374">
        <v>273.74529999999999</v>
      </c>
      <c r="BI45" s="374">
        <v>264.08300000000003</v>
      </c>
      <c r="BJ45" s="374">
        <v>211.59039999999999</v>
      </c>
      <c r="BK45" s="374">
        <v>174.9862</v>
      </c>
      <c r="BL45" s="374">
        <v>148.6233</v>
      </c>
      <c r="BM45" s="374">
        <v>156.6857</v>
      </c>
      <c r="BN45" s="374">
        <v>179.66560000000001</v>
      </c>
      <c r="BO45" s="374">
        <v>217.33179999999999</v>
      </c>
      <c r="BP45" s="374">
        <v>238.51429999999999</v>
      </c>
      <c r="BQ45" s="374">
        <v>242.4512</v>
      </c>
      <c r="BR45" s="374">
        <v>238.8647</v>
      </c>
      <c r="BS45" s="374">
        <v>247.78700000000001</v>
      </c>
      <c r="BT45" s="374">
        <v>250.06049999999999</v>
      </c>
      <c r="BU45" s="374">
        <v>242.04230000000001</v>
      </c>
      <c r="BV45" s="374">
        <v>200.98820000000001</v>
      </c>
    </row>
    <row r="46" spans="1:75" ht="11.1" customHeight="1" x14ac:dyDescent="0.2">
      <c r="A46" s="270" t="s">
        <v>553</v>
      </c>
      <c r="B46" s="620" t="s">
        <v>1098</v>
      </c>
      <c r="C46" s="403">
        <v>26.687999999999999</v>
      </c>
      <c r="D46" s="403">
        <v>24.759</v>
      </c>
      <c r="E46" s="403">
        <v>23.266999999999999</v>
      </c>
      <c r="F46" s="403">
        <v>23.27</v>
      </c>
      <c r="G46" s="403">
        <v>24.82</v>
      </c>
      <c r="H46" s="403">
        <v>26.742999999999999</v>
      </c>
      <c r="I46" s="403">
        <v>28.265999999999998</v>
      </c>
      <c r="J46" s="403">
        <v>29.498999999999999</v>
      </c>
      <c r="K46" s="403">
        <v>30.337</v>
      </c>
      <c r="L46" s="403">
        <v>30.388000000000002</v>
      </c>
      <c r="M46" s="403">
        <v>28.04</v>
      </c>
      <c r="N46" s="403">
        <v>25.425999999999998</v>
      </c>
      <c r="O46" s="403">
        <v>22.815999999999999</v>
      </c>
      <c r="P46" s="403">
        <v>21.408999999999999</v>
      </c>
      <c r="Q46" s="403">
        <v>20.631</v>
      </c>
      <c r="R46" s="403">
        <v>20.853000000000002</v>
      </c>
      <c r="S46" s="403">
        <v>22.553000000000001</v>
      </c>
      <c r="T46" s="403">
        <v>25.105</v>
      </c>
      <c r="U46" s="403">
        <v>27.427</v>
      </c>
      <c r="V46" s="403">
        <v>29.754999999999999</v>
      </c>
      <c r="W46" s="403">
        <v>32.075000000000003</v>
      </c>
      <c r="X46" s="403">
        <v>32.548000000000002</v>
      </c>
      <c r="Y46" s="403">
        <v>31.376999999999999</v>
      </c>
      <c r="Z46" s="403">
        <v>29.510999999999999</v>
      </c>
      <c r="AA46" s="403">
        <v>28.652999999999999</v>
      </c>
      <c r="AB46" s="403">
        <v>27.492999999999999</v>
      </c>
      <c r="AC46" s="403">
        <v>26.7</v>
      </c>
      <c r="AD46" s="403">
        <v>26.898</v>
      </c>
      <c r="AE46" s="403">
        <v>28.015000000000001</v>
      </c>
      <c r="AF46" s="403">
        <v>29.890999999999998</v>
      </c>
      <c r="AG46" s="403">
        <v>31.864999999999998</v>
      </c>
      <c r="AH46" s="403">
        <v>33.622999999999998</v>
      </c>
      <c r="AI46" s="403">
        <v>34.71</v>
      </c>
      <c r="AJ46" s="403">
        <v>34.393000000000001</v>
      </c>
      <c r="AK46" s="403">
        <v>32.591000000000001</v>
      </c>
      <c r="AL46" s="403">
        <v>29.943000000000001</v>
      </c>
      <c r="AM46" s="403">
        <v>27.061</v>
      </c>
      <c r="AN46" s="403">
        <v>25.251000000000001</v>
      </c>
      <c r="AO46" s="403">
        <v>24.175999999999998</v>
      </c>
      <c r="AP46" s="403">
        <v>24.257999999999999</v>
      </c>
      <c r="AQ46" s="403">
        <v>25.596</v>
      </c>
      <c r="AR46" s="403">
        <v>27.577000000000002</v>
      </c>
      <c r="AS46" s="403">
        <v>29.623000000000001</v>
      </c>
      <c r="AT46" s="403">
        <v>31.254999999999999</v>
      </c>
      <c r="AU46" s="403">
        <v>32.508000000000003</v>
      </c>
      <c r="AV46" s="403">
        <v>32.238</v>
      </c>
      <c r="AW46" s="403">
        <v>30.196000000000002</v>
      </c>
      <c r="AX46" s="403">
        <v>28.390999999999998</v>
      </c>
      <c r="AY46" s="920">
        <v>26.48</v>
      </c>
      <c r="AZ46" s="920">
        <v>24.677</v>
      </c>
      <c r="BA46" s="920">
        <v>23.602</v>
      </c>
      <c r="BB46" s="920">
        <v>23.684000000000001</v>
      </c>
      <c r="BC46" s="376">
        <v>25.003</v>
      </c>
      <c r="BD46" s="376">
        <v>26.9344</v>
      </c>
      <c r="BE46" s="376">
        <v>28.858000000000001</v>
      </c>
      <c r="BF46" s="376">
        <v>30.714400000000001</v>
      </c>
      <c r="BG46" s="376">
        <v>32.160600000000002</v>
      </c>
      <c r="BH46" s="376">
        <v>32.192</v>
      </c>
      <c r="BI46" s="376">
        <v>30.4206</v>
      </c>
      <c r="BJ46" s="376">
        <v>28.314</v>
      </c>
      <c r="BK46" s="376">
        <v>26.339600000000001</v>
      </c>
      <c r="BL46" s="376">
        <v>24.7178</v>
      </c>
      <c r="BM46" s="376">
        <v>23.6752</v>
      </c>
      <c r="BN46" s="376">
        <v>23.7926</v>
      </c>
      <c r="BO46" s="376">
        <v>25.197399999999998</v>
      </c>
      <c r="BP46" s="376">
        <v>27.250080000000001</v>
      </c>
      <c r="BQ46" s="376">
        <v>29.207799999999999</v>
      </c>
      <c r="BR46" s="376">
        <v>30.969280000000001</v>
      </c>
      <c r="BS46" s="376">
        <v>32.35812</v>
      </c>
      <c r="BT46" s="376">
        <v>32.351799999999997</v>
      </c>
      <c r="BU46" s="376">
        <v>30.524920000000002</v>
      </c>
      <c r="BV46" s="376">
        <v>28.317</v>
      </c>
    </row>
    <row r="47" spans="1:75" s="171" customFormat="1" ht="13.2" x14ac:dyDescent="0.25">
      <c r="A47" s="170"/>
      <c r="B47" s="1062" t="s">
        <v>1597</v>
      </c>
      <c r="C47" s="1068"/>
      <c r="D47" s="1068"/>
      <c r="E47" s="1068"/>
      <c r="F47" s="1068"/>
      <c r="G47" s="1068"/>
      <c r="H47" s="1068"/>
      <c r="I47" s="1068"/>
      <c r="J47" s="1068"/>
      <c r="K47" s="1068"/>
      <c r="L47" s="1068"/>
      <c r="M47" s="1068"/>
      <c r="N47" s="1068"/>
      <c r="O47" s="1068"/>
      <c r="P47" s="1068"/>
      <c r="Q47" s="1063"/>
      <c r="R47" s="635"/>
      <c r="AY47" s="944"/>
      <c r="AZ47" s="944"/>
      <c r="BA47" s="944"/>
      <c r="BB47" s="992"/>
      <c r="BC47" s="635"/>
      <c r="BD47" s="678"/>
      <c r="BE47" s="678"/>
      <c r="BF47" s="678"/>
      <c r="BG47" s="678"/>
      <c r="BH47" s="678"/>
      <c r="BI47" s="678"/>
      <c r="BJ47" s="635"/>
      <c r="BK47" s="635"/>
      <c r="BL47" s="635"/>
      <c r="BM47" s="635"/>
      <c r="BN47" s="635"/>
      <c r="BO47" s="635"/>
      <c r="BP47" s="635"/>
      <c r="BQ47" s="635"/>
      <c r="BR47" s="635"/>
      <c r="BS47" s="635"/>
      <c r="BT47" s="635"/>
      <c r="BU47" s="635"/>
      <c r="BV47" s="635"/>
      <c r="BW47" s="635"/>
    </row>
    <row r="48" spans="1:75" s="171" customFormat="1" ht="12" customHeight="1" x14ac:dyDescent="0.25">
      <c r="A48" s="170"/>
      <c r="B48" s="1077" t="s">
        <v>1236</v>
      </c>
      <c r="C48" s="1068"/>
      <c r="D48" s="1068"/>
      <c r="E48" s="1068"/>
      <c r="F48" s="1068"/>
      <c r="G48" s="1068"/>
      <c r="H48" s="1068"/>
      <c r="I48" s="1068"/>
      <c r="J48" s="1068"/>
      <c r="K48" s="1068"/>
      <c r="L48" s="1068"/>
      <c r="M48" s="1068"/>
      <c r="N48" s="1068"/>
      <c r="O48" s="1068"/>
      <c r="P48" s="1068"/>
      <c r="Q48" s="1063"/>
      <c r="R48" s="635"/>
      <c r="Y48" s="301"/>
      <c r="Z48" s="301"/>
      <c r="AA48" s="301"/>
      <c r="AB48" s="301"/>
      <c r="AY48" s="944"/>
      <c r="AZ48" s="944"/>
      <c r="BA48" s="944"/>
      <c r="BB48" s="944"/>
      <c r="BC48" s="635"/>
      <c r="BD48" s="678"/>
      <c r="BE48" s="635"/>
      <c r="BF48" s="678"/>
      <c r="BG48" s="678"/>
      <c r="BH48" s="678"/>
      <c r="BI48" s="678"/>
      <c r="BJ48" s="635"/>
      <c r="BK48" s="635"/>
      <c r="BL48" s="635"/>
      <c r="BM48" s="635"/>
      <c r="BN48" s="635"/>
      <c r="BO48" s="635"/>
      <c r="BP48" s="635"/>
      <c r="BQ48" s="635"/>
      <c r="BR48" s="635"/>
      <c r="BS48" s="635"/>
      <c r="BT48" s="635"/>
      <c r="BU48" s="635"/>
      <c r="BV48" s="635"/>
      <c r="BW48" s="635"/>
    </row>
    <row r="49" spans="1:75" s="171" customFormat="1" ht="12" customHeight="1" x14ac:dyDescent="0.25">
      <c r="A49" s="170"/>
      <c r="B49" s="1077" t="s">
        <v>1237</v>
      </c>
      <c r="C49" s="1068"/>
      <c r="D49" s="1068"/>
      <c r="E49" s="1068"/>
      <c r="F49" s="1068"/>
      <c r="G49" s="1068"/>
      <c r="H49" s="1068"/>
      <c r="I49" s="1068"/>
      <c r="J49" s="1068"/>
      <c r="K49" s="1068"/>
      <c r="L49" s="1068"/>
      <c r="M49" s="1068"/>
      <c r="N49" s="1068"/>
      <c r="O49" s="1068"/>
      <c r="P49" s="1068"/>
      <c r="Q49" s="1063"/>
      <c r="R49" s="636"/>
      <c r="AY49" s="944"/>
      <c r="AZ49" s="944"/>
      <c r="BA49" s="944"/>
      <c r="BB49" s="944"/>
      <c r="BC49" s="635"/>
      <c r="BD49" s="678"/>
      <c r="BE49" s="635"/>
      <c r="BF49" s="678"/>
      <c r="BG49" s="678"/>
      <c r="BH49" s="678"/>
      <c r="BI49" s="678"/>
      <c r="BJ49" s="635"/>
      <c r="BK49" s="635"/>
      <c r="BL49" s="635"/>
      <c r="BM49" s="635"/>
      <c r="BN49" s="635"/>
      <c r="BO49" s="635"/>
      <c r="BP49" s="635"/>
      <c r="BQ49" s="635"/>
      <c r="BR49" s="635"/>
      <c r="BS49" s="635"/>
      <c r="BT49" s="635"/>
      <c r="BU49" s="635"/>
      <c r="BV49" s="635"/>
      <c r="BW49" s="635"/>
    </row>
    <row r="50" spans="1:75" s="171" customFormat="1" ht="12" customHeight="1" x14ac:dyDescent="0.25">
      <c r="A50" s="170"/>
      <c r="B50" s="1077" t="s">
        <v>1238</v>
      </c>
      <c r="C50" s="1068"/>
      <c r="D50" s="1068"/>
      <c r="E50" s="1068"/>
      <c r="F50" s="1068"/>
      <c r="G50" s="1068"/>
      <c r="H50" s="1068"/>
      <c r="I50" s="1068"/>
      <c r="J50" s="1068"/>
      <c r="K50" s="1068"/>
      <c r="L50" s="1068"/>
      <c r="M50" s="1068"/>
      <c r="N50" s="1068"/>
      <c r="O50" s="1068"/>
      <c r="P50" s="1068"/>
      <c r="Q50" s="1063"/>
      <c r="R50" s="636"/>
      <c r="AY50" s="944"/>
      <c r="AZ50" s="944"/>
      <c r="BA50" s="944"/>
      <c r="BB50" s="944"/>
      <c r="BC50" s="635"/>
      <c r="BD50" s="678"/>
      <c r="BE50" s="635"/>
      <c r="BF50" s="678"/>
      <c r="BG50" s="678"/>
      <c r="BH50" s="678"/>
      <c r="BI50" s="678"/>
      <c r="BJ50" s="635"/>
      <c r="BK50" s="635"/>
      <c r="BL50" s="635"/>
      <c r="BM50" s="635"/>
      <c r="BN50" s="635"/>
      <c r="BO50" s="635"/>
      <c r="BP50" s="635"/>
      <c r="BQ50" s="635"/>
      <c r="BR50" s="635"/>
      <c r="BS50" s="635"/>
      <c r="BT50" s="635"/>
      <c r="BU50" s="635"/>
      <c r="BV50" s="635"/>
      <c r="BW50" s="635"/>
    </row>
    <row r="51" spans="1:75" s="352" customFormat="1" ht="12" customHeight="1" x14ac:dyDescent="0.25">
      <c r="A51" s="351"/>
      <c r="B51" s="1077" t="s">
        <v>1239</v>
      </c>
      <c r="C51" s="1068"/>
      <c r="D51" s="1068"/>
      <c r="E51" s="1068"/>
      <c r="F51" s="1068"/>
      <c r="G51" s="1068"/>
      <c r="H51" s="1068"/>
      <c r="I51" s="1068"/>
      <c r="J51" s="1068"/>
      <c r="K51" s="1068"/>
      <c r="L51" s="1068"/>
      <c r="M51" s="1068"/>
      <c r="N51" s="1068"/>
      <c r="O51" s="1068"/>
      <c r="P51" s="1068"/>
      <c r="Q51" s="1063"/>
      <c r="R51" s="636"/>
      <c r="AY51" s="355"/>
      <c r="AZ51" s="355"/>
      <c r="BA51" s="355"/>
      <c r="BB51" s="355"/>
      <c r="BD51" s="355"/>
      <c r="BF51" s="355"/>
      <c r="BG51" s="355"/>
      <c r="BH51" s="355"/>
      <c r="BI51" s="355"/>
    </row>
    <row r="52" spans="1:75" s="115" customFormat="1" ht="12" customHeight="1" x14ac:dyDescent="0.25">
      <c r="A52" s="38"/>
      <c r="B52" s="1077" t="s">
        <v>1240</v>
      </c>
      <c r="C52" s="1063"/>
      <c r="D52" s="1063"/>
      <c r="E52" s="1063"/>
      <c r="F52" s="1063"/>
      <c r="G52" s="1063"/>
      <c r="H52" s="1063"/>
      <c r="I52" s="1063"/>
      <c r="J52" s="1063"/>
      <c r="K52" s="1063"/>
      <c r="L52" s="1063"/>
      <c r="M52" s="1063"/>
      <c r="N52" s="1063"/>
      <c r="O52" s="1063"/>
      <c r="P52" s="1063"/>
      <c r="Q52" s="1063"/>
      <c r="R52" s="636"/>
      <c r="AY52" s="847"/>
      <c r="AZ52" s="847"/>
      <c r="BA52" s="847"/>
      <c r="BB52" s="847"/>
      <c r="BC52" s="636"/>
      <c r="BD52" s="679"/>
      <c r="BE52" s="636"/>
      <c r="BF52" s="679"/>
      <c r="BG52" s="679"/>
      <c r="BH52" s="679"/>
      <c r="BI52" s="679"/>
      <c r="BJ52" s="636"/>
      <c r="BK52" s="636"/>
      <c r="BL52" s="636"/>
      <c r="BM52" s="636"/>
      <c r="BN52" s="636"/>
      <c r="BO52" s="636"/>
      <c r="BP52" s="636"/>
      <c r="BQ52" s="636"/>
      <c r="BR52" s="636"/>
      <c r="BS52" s="636"/>
      <c r="BT52" s="636"/>
      <c r="BU52" s="636"/>
      <c r="BV52" s="636"/>
      <c r="BW52" s="636"/>
    </row>
    <row r="53" spans="1:75" s="171" customFormat="1" ht="12" customHeight="1" x14ac:dyDescent="0.2">
      <c r="A53" s="170"/>
      <c r="B53" s="793" t="s">
        <v>826</v>
      </c>
      <c r="C53" s="793"/>
      <c r="D53" s="793"/>
      <c r="E53" s="793"/>
      <c r="F53" s="793"/>
      <c r="G53" s="793"/>
      <c r="H53" s="793"/>
      <c r="I53" s="793"/>
      <c r="J53" s="793"/>
      <c r="K53" s="793"/>
      <c r="L53" s="793"/>
      <c r="M53" s="793"/>
      <c r="N53" s="793"/>
      <c r="O53" s="793"/>
      <c r="P53" s="793"/>
      <c r="Q53" s="793"/>
      <c r="R53" s="636"/>
      <c r="AY53" s="944"/>
      <c r="AZ53" s="944"/>
      <c r="BA53" s="944"/>
      <c r="BB53" s="944"/>
      <c r="BC53" s="635"/>
      <c r="BD53" s="678"/>
      <c r="BE53" s="635"/>
      <c r="BF53" s="678"/>
      <c r="BG53" s="678"/>
      <c r="BH53" s="678"/>
      <c r="BI53" s="678"/>
      <c r="BJ53" s="635"/>
      <c r="BK53" s="635"/>
      <c r="BL53" s="635"/>
      <c r="BM53" s="635"/>
      <c r="BN53" s="635"/>
      <c r="BO53" s="635"/>
      <c r="BP53" s="635"/>
      <c r="BQ53" s="635"/>
      <c r="BR53" s="635"/>
      <c r="BS53" s="635"/>
      <c r="BT53" s="635"/>
      <c r="BU53" s="635"/>
      <c r="BV53" s="635"/>
      <c r="BW53" s="635"/>
    </row>
    <row r="54" spans="1:75" s="171" customFormat="1" ht="12" customHeight="1" x14ac:dyDescent="0.25">
      <c r="A54" s="170"/>
      <c r="B54" s="1013" t="str">
        <f>Dates!$G$2</f>
        <v>EIA completed modeling and analysis for this report on Thursday, May 1, 2025.</v>
      </c>
      <c r="C54" s="1000"/>
      <c r="D54" s="1000"/>
      <c r="E54" s="1000"/>
      <c r="F54" s="1000"/>
      <c r="G54" s="1000"/>
      <c r="H54" s="1000"/>
      <c r="I54" s="1000"/>
      <c r="J54" s="1000"/>
      <c r="K54" s="1000"/>
      <c r="L54" s="1000"/>
      <c r="M54" s="1000"/>
      <c r="N54" s="1000"/>
      <c r="O54" s="1000"/>
      <c r="P54" s="1000"/>
      <c r="Q54" s="1000"/>
      <c r="R54" s="636"/>
      <c r="AY54" s="944"/>
      <c r="AZ54" s="944"/>
      <c r="BA54" s="944"/>
      <c r="BB54" s="944"/>
      <c r="BC54" s="635"/>
      <c r="BD54" s="678"/>
      <c r="BE54" s="635"/>
      <c r="BF54" s="678"/>
      <c r="BG54" s="678"/>
      <c r="BH54" s="678"/>
      <c r="BI54" s="678"/>
      <c r="BJ54" s="635"/>
      <c r="BK54" s="635"/>
      <c r="BL54" s="635"/>
      <c r="BM54" s="635"/>
      <c r="BN54" s="635"/>
      <c r="BO54" s="635"/>
      <c r="BP54" s="635"/>
      <c r="BQ54" s="635"/>
      <c r="BR54" s="635"/>
      <c r="BS54" s="635"/>
      <c r="BT54" s="635"/>
      <c r="BU54" s="635"/>
      <c r="BV54" s="635"/>
      <c r="BW54" s="635"/>
    </row>
    <row r="55" spans="1:75" s="171" customFormat="1" ht="12" customHeight="1" x14ac:dyDescent="0.25">
      <c r="A55" s="170"/>
      <c r="B55" s="1008" t="s">
        <v>483</v>
      </c>
      <c r="C55" s="1000"/>
      <c r="D55" s="1000"/>
      <c r="E55" s="1000"/>
      <c r="F55" s="1000"/>
      <c r="G55" s="1000"/>
      <c r="H55" s="1000"/>
      <c r="I55" s="1000"/>
      <c r="J55" s="1000"/>
      <c r="K55" s="1000"/>
      <c r="L55" s="1000"/>
      <c r="M55" s="1000"/>
      <c r="N55" s="1000"/>
      <c r="O55" s="1000"/>
      <c r="P55" s="1000"/>
      <c r="Q55" s="1000"/>
      <c r="R55" s="636"/>
      <c r="AY55" s="944"/>
      <c r="AZ55" s="944"/>
      <c r="BA55" s="944"/>
      <c r="BB55" s="944"/>
      <c r="BC55" s="635"/>
      <c r="BD55" s="678"/>
      <c r="BE55" s="635"/>
      <c r="BF55" s="678"/>
      <c r="BG55" s="678"/>
      <c r="BH55" s="678"/>
      <c r="BI55" s="678"/>
      <c r="BJ55" s="635"/>
      <c r="BK55" s="635"/>
      <c r="BL55" s="635"/>
      <c r="BM55" s="635"/>
      <c r="BN55" s="635"/>
      <c r="BO55" s="635"/>
      <c r="BP55" s="635"/>
      <c r="BQ55" s="635"/>
      <c r="BR55" s="635"/>
      <c r="BS55" s="635"/>
      <c r="BT55" s="635"/>
      <c r="BU55" s="635"/>
      <c r="BV55" s="635"/>
      <c r="BW55" s="635"/>
    </row>
    <row r="56" spans="1:75" s="171" customFormat="1" ht="12" customHeight="1" x14ac:dyDescent="0.25">
      <c r="A56" s="170"/>
      <c r="B56" s="1022" t="s">
        <v>1435</v>
      </c>
      <c r="C56" s="1009"/>
      <c r="D56" s="1009"/>
      <c r="E56" s="1009"/>
      <c r="F56" s="1009"/>
      <c r="G56" s="1009"/>
      <c r="H56" s="1009"/>
      <c r="I56" s="1009"/>
      <c r="J56" s="1009"/>
      <c r="K56" s="1009"/>
      <c r="L56" s="1009"/>
      <c r="M56" s="1009"/>
      <c r="N56" s="1009"/>
      <c r="O56" s="1009"/>
      <c r="P56" s="1009"/>
      <c r="Q56" s="1009"/>
      <c r="R56" s="636"/>
      <c r="AY56" s="944"/>
      <c r="AZ56" s="944"/>
      <c r="BA56" s="944"/>
      <c r="BB56" s="944"/>
      <c r="BC56" s="635"/>
      <c r="BD56" s="678"/>
      <c r="BE56" s="635"/>
      <c r="BF56" s="678"/>
      <c r="BG56" s="678"/>
      <c r="BH56" s="678"/>
      <c r="BI56" s="678"/>
      <c r="BJ56" s="635"/>
      <c r="BK56" s="635"/>
      <c r="BL56" s="635"/>
      <c r="BM56" s="635"/>
      <c r="BN56" s="635"/>
      <c r="BO56" s="635"/>
      <c r="BP56" s="635"/>
      <c r="BQ56" s="635"/>
      <c r="BR56" s="635"/>
      <c r="BS56" s="635"/>
      <c r="BT56" s="635"/>
      <c r="BU56" s="635"/>
      <c r="BV56" s="635"/>
      <c r="BW56" s="635"/>
    </row>
    <row r="57" spans="1:75" s="171" customFormat="1" ht="12" customHeight="1" x14ac:dyDescent="0.25">
      <c r="A57" s="170"/>
      <c r="B57" s="1017" t="s">
        <v>492</v>
      </c>
      <c r="C57" s="1019"/>
      <c r="D57" s="1019"/>
      <c r="E57" s="1019"/>
      <c r="F57" s="1019"/>
      <c r="G57" s="1019"/>
      <c r="H57" s="1019"/>
      <c r="I57" s="1019"/>
      <c r="J57" s="1019"/>
      <c r="K57" s="1019"/>
      <c r="L57" s="1019"/>
      <c r="M57" s="1019"/>
      <c r="N57" s="1019"/>
      <c r="O57" s="1019"/>
      <c r="P57" s="1019"/>
      <c r="Q57" s="1063"/>
      <c r="R57" s="636"/>
      <c r="AY57" s="944"/>
      <c r="AZ57" s="944"/>
      <c r="BA57" s="944"/>
      <c r="BB57" s="944"/>
      <c r="BC57" s="635"/>
      <c r="BD57" s="671"/>
      <c r="BE57" s="286"/>
      <c r="BF57" s="671"/>
      <c r="BG57" s="678"/>
      <c r="BH57" s="678"/>
      <c r="BI57" s="678"/>
      <c r="BJ57" s="635"/>
      <c r="BK57" s="635"/>
      <c r="BL57" s="635"/>
      <c r="BM57" s="635"/>
      <c r="BN57" s="635"/>
      <c r="BO57" s="635"/>
      <c r="BP57" s="635"/>
      <c r="BQ57" s="635"/>
      <c r="BR57" s="635"/>
      <c r="BS57" s="635"/>
      <c r="BT57" s="635"/>
      <c r="BU57" s="635"/>
      <c r="BV57" s="635"/>
      <c r="BW57" s="635"/>
    </row>
    <row r="58" spans="1:75" s="172" customFormat="1" ht="12" customHeight="1" x14ac:dyDescent="0.2">
      <c r="A58" s="159"/>
      <c r="B58" s="1014" t="s">
        <v>840</v>
      </c>
      <c r="C58" s="1014"/>
      <c r="D58" s="1014"/>
      <c r="E58" s="1014"/>
      <c r="F58" s="1014"/>
      <c r="G58" s="1014"/>
      <c r="H58" s="1014"/>
      <c r="I58" s="1014"/>
      <c r="J58" s="1014"/>
      <c r="K58" s="1014"/>
      <c r="L58" s="1014"/>
      <c r="M58" s="1014"/>
      <c r="N58" s="1014"/>
      <c r="O58" s="1014"/>
      <c r="P58" s="1014"/>
      <c r="Q58" s="1014"/>
      <c r="R58" s="1014"/>
      <c r="AY58" s="944"/>
      <c r="AZ58" s="944"/>
      <c r="BA58" s="944"/>
      <c r="BB58" s="944"/>
      <c r="BC58" s="680"/>
      <c r="BD58" s="671"/>
      <c r="BE58" s="287"/>
      <c r="BF58" s="671"/>
      <c r="BG58" s="678"/>
      <c r="BH58" s="678"/>
      <c r="BI58" s="678"/>
      <c r="BJ58" s="680"/>
      <c r="BK58" s="680"/>
      <c r="BL58" s="680"/>
      <c r="BM58" s="680"/>
      <c r="BN58" s="680"/>
      <c r="BO58" s="680"/>
      <c r="BP58" s="680"/>
      <c r="BQ58" s="680"/>
      <c r="BR58" s="680"/>
      <c r="BS58" s="680"/>
      <c r="BT58" s="680"/>
      <c r="BU58" s="680"/>
      <c r="BV58" s="680"/>
      <c r="BW58" s="680"/>
    </row>
    <row r="59" spans="1:75" ht="13.2" x14ac:dyDescent="0.25">
      <c r="A59" s="159"/>
      <c r="B59" s="1017" t="s">
        <v>1589</v>
      </c>
      <c r="C59" s="1068"/>
      <c r="D59" s="1068"/>
      <c r="E59" s="1068"/>
      <c r="F59" s="1068"/>
      <c r="G59" s="1068"/>
      <c r="H59" s="1068"/>
      <c r="I59" s="1068"/>
      <c r="J59" s="1068"/>
      <c r="K59" s="1068"/>
      <c r="L59" s="1068"/>
      <c r="M59" s="1068"/>
      <c r="N59" s="1068"/>
      <c r="O59" s="1068"/>
      <c r="P59" s="1068"/>
      <c r="Q59" s="1063"/>
      <c r="R59" s="636"/>
    </row>
    <row r="60" spans="1:75" ht="13.2" x14ac:dyDescent="0.25">
      <c r="A60" s="159"/>
      <c r="B60" s="1067" t="s">
        <v>1096</v>
      </c>
      <c r="C60" s="1063"/>
      <c r="D60" s="1063"/>
      <c r="E60" s="1063"/>
      <c r="F60" s="1063"/>
      <c r="G60" s="1063"/>
      <c r="H60" s="1063"/>
      <c r="I60" s="1063"/>
      <c r="J60" s="1063"/>
      <c r="K60" s="1063"/>
      <c r="L60" s="1063"/>
      <c r="M60" s="1063"/>
      <c r="N60" s="1063"/>
      <c r="O60" s="1063"/>
      <c r="P60" s="1063"/>
      <c r="Q60" s="1063"/>
      <c r="R60" s="622"/>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45"/>
      <c r="AZ187" s="945"/>
      <c r="BA187" s="945"/>
      <c r="BB187" s="945"/>
      <c r="BC187" s="41"/>
      <c r="BD187" s="672"/>
      <c r="BE187" s="42"/>
      <c r="BF187" s="672"/>
      <c r="BG187" s="676"/>
      <c r="BH187" s="676"/>
      <c r="BI187" s="676"/>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45"/>
      <c r="AZ188" s="945"/>
      <c r="BA188" s="945"/>
      <c r="BB188" s="945"/>
      <c r="BC188" s="41"/>
      <c r="BD188" s="672"/>
      <c r="BE188" s="42"/>
      <c r="BF188" s="672"/>
      <c r="BG188" s="676"/>
      <c r="BH188" s="676"/>
      <c r="BI188" s="676"/>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45"/>
      <c r="AZ189" s="945"/>
      <c r="BA189" s="945"/>
      <c r="BB189" s="945"/>
      <c r="BC189" s="41"/>
      <c r="BD189" s="672"/>
      <c r="BE189" s="42"/>
      <c r="BF189" s="672"/>
      <c r="BG189" s="676"/>
      <c r="BH189" s="676"/>
      <c r="BI189" s="676"/>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45"/>
      <c r="AZ190" s="945"/>
      <c r="BA190" s="945"/>
      <c r="BB190" s="945"/>
      <c r="BC190" s="41"/>
      <c r="BD190" s="672"/>
      <c r="BE190" s="42"/>
      <c r="BF190" s="672"/>
      <c r="BG190" s="676"/>
      <c r="BH190" s="676"/>
      <c r="BI190" s="676"/>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45"/>
      <c r="AZ191" s="945"/>
      <c r="BA191" s="945"/>
      <c r="BB191" s="945"/>
      <c r="BC191" s="41"/>
      <c r="BD191" s="672"/>
      <c r="BE191" s="42"/>
      <c r="BF191" s="672"/>
      <c r="BG191" s="676"/>
      <c r="BH191" s="676"/>
      <c r="BI191" s="676"/>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946"/>
      <c r="AZ192" s="946"/>
      <c r="BA192" s="946"/>
      <c r="BB192" s="946"/>
      <c r="BC192" s="43"/>
      <c r="BD192" s="673"/>
      <c r="BE192" s="288"/>
      <c r="BF192" s="673"/>
      <c r="BG192" s="846"/>
      <c r="BH192" s="846"/>
      <c r="BI192" s="846"/>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45"/>
      <c r="AZ193" s="945"/>
      <c r="BA193" s="945"/>
      <c r="BB193" s="945"/>
      <c r="BC193" s="41"/>
      <c r="BD193" s="672"/>
      <c r="BE193" s="42"/>
      <c r="BF193" s="672"/>
      <c r="BG193" s="676"/>
      <c r="BH193" s="676"/>
      <c r="BI193" s="676"/>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45"/>
      <c r="AZ194" s="945"/>
      <c r="BA194" s="945"/>
      <c r="BB194" s="945"/>
      <c r="BC194" s="41"/>
      <c r="BD194" s="672"/>
      <c r="BE194" s="42"/>
      <c r="BF194" s="672"/>
      <c r="BG194" s="676"/>
      <c r="BH194" s="676"/>
      <c r="BI194" s="676"/>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45"/>
      <c r="AZ195" s="945"/>
      <c r="BA195" s="945"/>
      <c r="BB195" s="945"/>
      <c r="BC195" s="41"/>
      <c r="BD195" s="672"/>
      <c r="BE195" s="42"/>
      <c r="BF195" s="672"/>
      <c r="BG195" s="676"/>
      <c r="BH195" s="676"/>
      <c r="BI195" s="676"/>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45"/>
      <c r="AZ196" s="945"/>
      <c r="BA196" s="945"/>
      <c r="BB196" s="945"/>
      <c r="BC196" s="41"/>
      <c r="BD196" s="672"/>
      <c r="BE196" s="42"/>
      <c r="BF196" s="672"/>
      <c r="BG196" s="676"/>
      <c r="BH196" s="676"/>
      <c r="BI196" s="676"/>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2" sqref="B2"/>
    </sheetView>
  </sheetViews>
  <sheetFormatPr defaultColWidth="9.5546875" defaultRowHeight="10.199999999999999" x14ac:dyDescent="0.2"/>
  <cols>
    <col min="1" max="1" width="12.5546875" style="5" customWidth="1"/>
    <col min="2" max="2" width="40.5546875" style="5" customWidth="1"/>
    <col min="3" max="50" width="6.5546875" style="5" customWidth="1"/>
    <col min="51" max="54" width="6.5546875" style="682" customWidth="1"/>
    <col min="55" max="55" width="6.5546875" style="145" customWidth="1"/>
    <col min="56" max="56" width="6.5546875" style="681" customWidth="1"/>
    <col min="57" max="57" width="6.5546875" style="45" customWidth="1"/>
    <col min="58" max="59" width="6.5546875" style="681" customWidth="1"/>
    <col min="60" max="61" width="6.5546875" style="682" customWidth="1"/>
    <col min="62" max="62" width="6.5546875" style="145" customWidth="1"/>
    <col min="63" max="74" width="6.5546875" style="5" customWidth="1"/>
    <col min="75" max="16384" width="9.5546875" style="5"/>
  </cols>
  <sheetData>
    <row r="1" spans="1:74" ht="13.35" customHeight="1" x14ac:dyDescent="0.25">
      <c r="A1" s="997" t="s">
        <v>479</v>
      </c>
      <c r="B1" s="1083" t="s">
        <v>815</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35" customFormat="1"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7"/>
      <c r="AZ2" s="847"/>
      <c r="BA2" s="847"/>
      <c r="BB2" s="847"/>
      <c r="BC2" s="146"/>
      <c r="BD2" s="670"/>
      <c r="BE2" s="285"/>
      <c r="BF2" s="670"/>
      <c r="BG2" s="670"/>
      <c r="BH2" s="847"/>
      <c r="BI2" s="847"/>
      <c r="BJ2" s="146"/>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23"/>
      <c r="B5" s="44" t="s">
        <v>1226</v>
      </c>
      <c r="C5" s="629"/>
      <c r="D5" s="629"/>
      <c r="E5" s="629"/>
      <c r="F5" s="629"/>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947"/>
      <c r="AZ5" s="947"/>
      <c r="BA5" s="947"/>
      <c r="BB5" s="947"/>
      <c r="BC5" s="884"/>
      <c r="BD5" s="885"/>
      <c r="BE5" s="885"/>
      <c r="BF5" s="885"/>
      <c r="BG5" s="885"/>
      <c r="BH5" s="885"/>
      <c r="BI5" s="885"/>
      <c r="BJ5" s="632"/>
      <c r="BK5" s="632"/>
      <c r="BL5" s="632"/>
      <c r="BM5" s="632"/>
      <c r="BN5" s="632"/>
      <c r="BO5" s="632"/>
      <c r="BP5" s="632"/>
      <c r="BQ5" s="632"/>
      <c r="BR5" s="632"/>
      <c r="BS5" s="632"/>
      <c r="BT5" s="632"/>
      <c r="BU5" s="632"/>
      <c r="BV5" s="632"/>
    </row>
    <row r="6" spans="1:74" ht="11.1" customHeight="1" x14ac:dyDescent="0.2">
      <c r="A6" s="623" t="s">
        <v>430</v>
      </c>
      <c r="B6" s="595" t="s">
        <v>1227</v>
      </c>
      <c r="C6" s="445">
        <v>2.81569</v>
      </c>
      <c r="D6" s="445">
        <v>5.5586500000000001</v>
      </c>
      <c r="E6" s="445">
        <v>2.7221799999999998</v>
      </c>
      <c r="F6" s="445">
        <v>2.7637399999999999</v>
      </c>
      <c r="G6" s="445">
        <v>3.0234899999999998</v>
      </c>
      <c r="H6" s="445">
        <v>3.38714</v>
      </c>
      <c r="I6" s="445">
        <v>3.98976</v>
      </c>
      <c r="J6" s="445">
        <v>4.2287299999999997</v>
      </c>
      <c r="K6" s="445">
        <v>5.3612399999999996</v>
      </c>
      <c r="L6" s="445">
        <v>5.7248900000000003</v>
      </c>
      <c r="M6" s="445">
        <v>5.24695</v>
      </c>
      <c r="N6" s="445">
        <v>3.9066399999999999</v>
      </c>
      <c r="O6" s="445">
        <v>4.5464399999999996</v>
      </c>
      <c r="P6" s="445">
        <v>4.86822</v>
      </c>
      <c r="Q6" s="445">
        <v>5.0861999999999998</v>
      </c>
      <c r="R6" s="445">
        <v>6.8507999999999996</v>
      </c>
      <c r="S6" s="445">
        <v>8.4493200000000002</v>
      </c>
      <c r="T6" s="445">
        <v>7.9926000000000004</v>
      </c>
      <c r="U6" s="445">
        <v>7.5566399999999998</v>
      </c>
      <c r="V6" s="445">
        <v>9.1447800000000008</v>
      </c>
      <c r="W6" s="445">
        <v>8.1794399999999996</v>
      </c>
      <c r="X6" s="445">
        <v>5.8750799999999996</v>
      </c>
      <c r="Y6" s="445">
        <v>5.6570999999999998</v>
      </c>
      <c r="Z6" s="445">
        <v>5.7401400000000002</v>
      </c>
      <c r="AA6" s="445">
        <v>3.3942600000000001</v>
      </c>
      <c r="AB6" s="445">
        <v>2.47044</v>
      </c>
      <c r="AC6" s="445">
        <v>2.39778</v>
      </c>
      <c r="AD6" s="445">
        <v>2.2420800000000001</v>
      </c>
      <c r="AE6" s="445">
        <v>2.2317</v>
      </c>
      <c r="AF6" s="445">
        <v>2.2628400000000002</v>
      </c>
      <c r="AG6" s="445">
        <v>2.6469</v>
      </c>
      <c r="AH6" s="445">
        <v>2.6780400000000002</v>
      </c>
      <c r="AI6" s="445">
        <v>2.7403200000000001</v>
      </c>
      <c r="AJ6" s="445">
        <v>3.0932400000000002</v>
      </c>
      <c r="AK6" s="445">
        <v>2.81298</v>
      </c>
      <c r="AL6" s="445">
        <v>2.6157599999999999</v>
      </c>
      <c r="AM6" s="445">
        <v>3.30084</v>
      </c>
      <c r="AN6" s="445">
        <v>1.7853600000000001</v>
      </c>
      <c r="AO6" s="445">
        <v>1.5466200000000001</v>
      </c>
      <c r="AP6" s="445">
        <v>1.6608000000000001</v>
      </c>
      <c r="AQ6" s="445">
        <v>2.2005599999999998</v>
      </c>
      <c r="AR6" s="445">
        <v>2.63652</v>
      </c>
      <c r="AS6" s="445">
        <v>2.14866</v>
      </c>
      <c r="AT6" s="445">
        <v>2.06562</v>
      </c>
      <c r="AU6" s="445">
        <v>2.3666399999999999</v>
      </c>
      <c r="AV6" s="445">
        <v>2.2835999999999999</v>
      </c>
      <c r="AW6" s="445">
        <v>2.2005599999999998</v>
      </c>
      <c r="AX6" s="445">
        <v>3.1243799999999999</v>
      </c>
      <c r="AY6" s="912">
        <v>4.2869400000000004</v>
      </c>
      <c r="AZ6" s="912">
        <v>4.3492199999999999</v>
      </c>
      <c r="BA6" s="912">
        <v>4.2765599999999999</v>
      </c>
      <c r="BB6" s="912">
        <v>3.5707200000000001</v>
      </c>
      <c r="BC6" s="368">
        <v>3.5447160000000002</v>
      </c>
      <c r="BD6" s="368">
        <v>3.6702509999999999</v>
      </c>
      <c r="BE6" s="368">
        <v>4.1928089999999996</v>
      </c>
      <c r="BF6" s="368">
        <v>4.4402619999999997</v>
      </c>
      <c r="BG6" s="368">
        <v>4.4170990000000003</v>
      </c>
      <c r="BH6" s="368">
        <v>4.5431520000000001</v>
      </c>
      <c r="BI6" s="368">
        <v>4.8069179999999996</v>
      </c>
      <c r="BJ6" s="368">
        <v>5.2353740000000002</v>
      </c>
      <c r="BK6" s="368">
        <v>5.6593090000000004</v>
      </c>
      <c r="BL6" s="368">
        <v>5.3517849999999996</v>
      </c>
      <c r="BM6" s="368">
        <v>4.862171</v>
      </c>
      <c r="BN6" s="368">
        <v>4.570811</v>
      </c>
      <c r="BO6" s="368">
        <v>4.451651</v>
      </c>
      <c r="BP6" s="368">
        <v>4.5291579999999998</v>
      </c>
      <c r="BQ6" s="368">
        <v>4.735881</v>
      </c>
      <c r="BR6" s="368">
        <v>5.2050029999999996</v>
      </c>
      <c r="BS6" s="368">
        <v>5.1400370000000004</v>
      </c>
      <c r="BT6" s="368">
        <v>4.9106740000000002</v>
      </c>
      <c r="BU6" s="368">
        <v>4.963438</v>
      </c>
      <c r="BV6" s="368">
        <v>5.364916</v>
      </c>
    </row>
    <row r="7" spans="1:74" ht="11.1" customHeight="1" x14ac:dyDescent="0.2">
      <c r="A7" s="623"/>
      <c r="B7" s="624"/>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45"/>
      <c r="AU7" s="445"/>
      <c r="AV7" s="445"/>
      <c r="AW7" s="445"/>
      <c r="AX7" s="445"/>
      <c r="AY7" s="912"/>
      <c r="AZ7" s="912"/>
      <c r="BA7" s="912"/>
      <c r="BB7" s="912"/>
      <c r="BC7" s="368"/>
      <c r="BD7" s="368"/>
      <c r="BE7" s="368"/>
      <c r="BF7" s="368"/>
      <c r="BG7" s="368"/>
      <c r="BH7" s="368"/>
      <c r="BI7" s="368"/>
      <c r="BJ7" s="368"/>
      <c r="BK7" s="368"/>
      <c r="BL7" s="368"/>
      <c r="BM7" s="368"/>
      <c r="BN7" s="368"/>
      <c r="BO7" s="368"/>
      <c r="BP7" s="368"/>
      <c r="BQ7" s="368"/>
      <c r="BR7" s="368"/>
      <c r="BS7" s="368"/>
      <c r="BT7" s="368"/>
      <c r="BU7" s="368"/>
      <c r="BV7" s="368"/>
    </row>
    <row r="8" spans="1:74" ht="11.1" customHeight="1" x14ac:dyDescent="0.2">
      <c r="A8" s="623"/>
      <c r="B8" s="45" t="s">
        <v>1228</v>
      </c>
      <c r="C8" s="630"/>
      <c r="D8" s="630"/>
      <c r="E8" s="630"/>
      <c r="F8" s="630"/>
      <c r="G8" s="630"/>
      <c r="H8" s="630"/>
      <c r="I8" s="630"/>
      <c r="J8" s="630"/>
      <c r="K8" s="630"/>
      <c r="L8" s="630"/>
      <c r="M8" s="630"/>
      <c r="N8" s="630"/>
      <c r="O8" s="630"/>
      <c r="P8" s="630"/>
      <c r="Q8" s="630"/>
      <c r="R8" s="630"/>
      <c r="S8" s="630"/>
      <c r="T8" s="630"/>
      <c r="U8" s="630"/>
      <c r="V8" s="630"/>
      <c r="W8" s="630"/>
      <c r="X8" s="630"/>
      <c r="Y8" s="630"/>
      <c r="Z8" s="630"/>
      <c r="AA8" s="630"/>
      <c r="AB8" s="630"/>
      <c r="AC8" s="630"/>
      <c r="AD8" s="630"/>
      <c r="AE8" s="630"/>
      <c r="AF8" s="630"/>
      <c r="AG8" s="630"/>
      <c r="AH8" s="630"/>
      <c r="AI8" s="630"/>
      <c r="AJ8" s="630"/>
      <c r="AK8" s="630"/>
      <c r="AL8" s="630"/>
      <c r="AM8" s="630"/>
      <c r="AN8" s="630"/>
      <c r="AO8" s="630"/>
      <c r="AP8" s="630"/>
      <c r="AQ8" s="630"/>
      <c r="AR8" s="630"/>
      <c r="AS8" s="630"/>
      <c r="AT8" s="630"/>
      <c r="AU8" s="630"/>
      <c r="AV8" s="630"/>
      <c r="AW8" s="630"/>
      <c r="AX8" s="630"/>
      <c r="AY8" s="948"/>
      <c r="AZ8" s="948"/>
      <c r="BA8" s="948"/>
      <c r="BB8" s="948"/>
      <c r="BC8" s="633"/>
      <c r="BD8" s="633"/>
      <c r="BE8" s="633"/>
      <c r="BF8" s="633"/>
      <c r="BG8" s="633"/>
      <c r="BH8" s="633"/>
      <c r="BI8" s="633"/>
      <c r="BJ8" s="633"/>
      <c r="BK8" s="633"/>
      <c r="BL8" s="633"/>
      <c r="BM8" s="633"/>
      <c r="BN8" s="633"/>
      <c r="BO8" s="633"/>
      <c r="BP8" s="633"/>
      <c r="BQ8" s="633"/>
      <c r="BR8" s="633"/>
      <c r="BS8" s="633"/>
      <c r="BT8" s="633"/>
      <c r="BU8" s="633"/>
      <c r="BV8" s="633"/>
    </row>
    <row r="9" spans="1:74" ht="11.1" customHeight="1" x14ac:dyDescent="0.2">
      <c r="A9" s="623" t="s">
        <v>258</v>
      </c>
      <c r="B9" s="595" t="s">
        <v>1174</v>
      </c>
      <c r="C9" s="445">
        <v>9.6199999999999992</v>
      </c>
      <c r="D9" s="445">
        <v>9.2799999999999994</v>
      </c>
      <c r="E9" s="445">
        <v>10.47</v>
      </c>
      <c r="F9" s="445">
        <v>12.27</v>
      </c>
      <c r="G9" s="445">
        <v>14.07</v>
      </c>
      <c r="H9" s="445">
        <v>17.739999999999998</v>
      </c>
      <c r="I9" s="445">
        <v>19.809999999999999</v>
      </c>
      <c r="J9" s="445">
        <v>20.86</v>
      </c>
      <c r="K9" s="445">
        <v>20.13</v>
      </c>
      <c r="L9" s="445">
        <v>17.399999999999999</v>
      </c>
      <c r="M9" s="445">
        <v>13.11</v>
      </c>
      <c r="N9" s="445">
        <v>13.08</v>
      </c>
      <c r="O9" s="445">
        <v>12.04</v>
      </c>
      <c r="P9" s="445">
        <v>12.15</v>
      </c>
      <c r="Q9" s="445">
        <v>12.94</v>
      </c>
      <c r="R9" s="445">
        <v>13.97</v>
      </c>
      <c r="S9" s="445">
        <v>17.68</v>
      </c>
      <c r="T9" s="445">
        <v>22.41</v>
      </c>
      <c r="U9" s="445">
        <v>24.57</v>
      </c>
      <c r="V9" s="445">
        <v>25.39</v>
      </c>
      <c r="W9" s="445">
        <v>24.52</v>
      </c>
      <c r="X9" s="445">
        <v>18.62</v>
      </c>
      <c r="Y9" s="445">
        <v>15.56</v>
      </c>
      <c r="Z9" s="445">
        <v>14.66</v>
      </c>
      <c r="AA9" s="445">
        <v>15.44</v>
      </c>
      <c r="AB9" s="445">
        <v>15.18</v>
      </c>
      <c r="AC9" s="445">
        <v>13.9</v>
      </c>
      <c r="AD9" s="445">
        <v>14.56</v>
      </c>
      <c r="AE9" s="445">
        <v>16.89</v>
      </c>
      <c r="AF9" s="445">
        <v>20.329999999999998</v>
      </c>
      <c r="AG9" s="445">
        <v>22.22</v>
      </c>
      <c r="AH9" s="445">
        <v>23.44</v>
      </c>
      <c r="AI9" s="445">
        <v>22.06</v>
      </c>
      <c r="AJ9" s="445">
        <v>16.86</v>
      </c>
      <c r="AK9" s="445">
        <v>13.49</v>
      </c>
      <c r="AL9" s="445">
        <v>13.05</v>
      </c>
      <c r="AM9" s="445">
        <v>11.81</v>
      </c>
      <c r="AN9" s="445">
        <v>13.17</v>
      </c>
      <c r="AO9" s="445">
        <v>13.76</v>
      </c>
      <c r="AP9" s="445">
        <v>14.44</v>
      </c>
      <c r="AQ9" s="445">
        <v>17.829999999999998</v>
      </c>
      <c r="AR9" s="445">
        <v>20.93</v>
      </c>
      <c r="AS9" s="445">
        <v>23</v>
      </c>
      <c r="AT9" s="445">
        <v>23.47</v>
      </c>
      <c r="AU9" s="445">
        <v>22.71</v>
      </c>
      <c r="AV9" s="445">
        <v>18.63</v>
      </c>
      <c r="AW9" s="445">
        <v>14.91</v>
      </c>
      <c r="AX9" s="445">
        <v>12.98</v>
      </c>
      <c r="AY9" s="912">
        <v>12.34</v>
      </c>
      <c r="AZ9" s="912">
        <v>12.94</v>
      </c>
      <c r="BA9" s="912">
        <v>13.63738</v>
      </c>
      <c r="BB9" s="912">
        <v>13.99973</v>
      </c>
      <c r="BC9" s="368">
        <v>16.718520000000002</v>
      </c>
      <c r="BD9" s="368">
        <v>20.115649999999999</v>
      </c>
      <c r="BE9" s="368">
        <v>21.965979999999998</v>
      </c>
      <c r="BF9" s="368">
        <v>22.67267</v>
      </c>
      <c r="BG9" s="368">
        <v>21.591919999999998</v>
      </c>
      <c r="BH9" s="368">
        <v>17.051670000000001</v>
      </c>
      <c r="BI9" s="368">
        <v>13.964740000000001</v>
      </c>
      <c r="BJ9" s="368">
        <v>13.31629</v>
      </c>
      <c r="BK9" s="368">
        <v>12.96604</v>
      </c>
      <c r="BL9" s="368">
        <v>13.68135</v>
      </c>
      <c r="BM9" s="368">
        <v>13.79706</v>
      </c>
      <c r="BN9" s="368">
        <v>14.45613</v>
      </c>
      <c r="BO9" s="368">
        <v>17.285399999999999</v>
      </c>
      <c r="BP9" s="368">
        <v>20.845310000000001</v>
      </c>
      <c r="BQ9" s="368">
        <v>22.793379999999999</v>
      </c>
      <c r="BR9" s="368">
        <v>23.61354</v>
      </c>
      <c r="BS9" s="368">
        <v>22.54785</v>
      </c>
      <c r="BT9" s="368">
        <v>17.80837</v>
      </c>
      <c r="BU9" s="368">
        <v>14.54499</v>
      </c>
      <c r="BV9" s="368">
        <v>13.81733</v>
      </c>
    </row>
    <row r="10" spans="1:74" ht="11.1" customHeight="1" x14ac:dyDescent="0.2">
      <c r="A10" s="623" t="s">
        <v>354</v>
      </c>
      <c r="B10" s="625" t="s">
        <v>1025</v>
      </c>
      <c r="C10" s="445">
        <v>14.74420091</v>
      </c>
      <c r="D10" s="445">
        <v>14.445447290000001</v>
      </c>
      <c r="E10" s="445">
        <v>14.955145910000001</v>
      </c>
      <c r="F10" s="445">
        <v>15.606149179999999</v>
      </c>
      <c r="G10" s="445">
        <v>16.505636639999999</v>
      </c>
      <c r="H10" s="445">
        <v>17.688384660000001</v>
      </c>
      <c r="I10" s="445">
        <v>19.327849799999999</v>
      </c>
      <c r="J10" s="445">
        <v>21.585640609999999</v>
      </c>
      <c r="K10" s="445">
        <v>20.425586939999999</v>
      </c>
      <c r="L10" s="445">
        <v>19.11876737</v>
      </c>
      <c r="M10" s="445">
        <v>17.338174169999998</v>
      </c>
      <c r="N10" s="445">
        <v>17.468619029999999</v>
      </c>
      <c r="O10" s="445">
        <v>17.16431918</v>
      </c>
      <c r="P10" s="445">
        <v>17.72438872</v>
      </c>
      <c r="Q10" s="445">
        <v>18.406625300000002</v>
      </c>
      <c r="R10" s="445">
        <v>20.308539440000001</v>
      </c>
      <c r="S10" s="445">
        <v>20.858395000000002</v>
      </c>
      <c r="T10" s="445">
        <v>23.089767380000001</v>
      </c>
      <c r="U10" s="445">
        <v>25.741964379999999</v>
      </c>
      <c r="V10" s="445">
        <v>27.191548260000001</v>
      </c>
      <c r="W10" s="445">
        <v>25.93639486</v>
      </c>
      <c r="X10" s="445">
        <v>21.903237470000001</v>
      </c>
      <c r="Y10" s="445">
        <v>21.214676090000001</v>
      </c>
      <c r="Z10" s="445">
        <v>21.480328329999999</v>
      </c>
      <c r="AA10" s="445">
        <v>21.78173408</v>
      </c>
      <c r="AB10" s="445">
        <v>21.389194710000002</v>
      </c>
      <c r="AC10" s="445">
        <v>20.357581809999999</v>
      </c>
      <c r="AD10" s="445">
        <v>20.380072739999999</v>
      </c>
      <c r="AE10" s="445">
        <v>20.71428238</v>
      </c>
      <c r="AF10" s="445">
        <v>20.748698640000001</v>
      </c>
      <c r="AG10" s="445">
        <v>22.05461704</v>
      </c>
      <c r="AH10" s="445">
        <v>23.21558881</v>
      </c>
      <c r="AI10" s="445">
        <v>22.515056860000001</v>
      </c>
      <c r="AJ10" s="445">
        <v>18.969344169999999</v>
      </c>
      <c r="AK10" s="445">
        <v>17.343243180000002</v>
      </c>
      <c r="AL10" s="445">
        <v>19.911340119999998</v>
      </c>
      <c r="AM10" s="445">
        <v>18.645821340000001</v>
      </c>
      <c r="AN10" s="445">
        <v>19.321325330000001</v>
      </c>
      <c r="AO10" s="445">
        <v>19.63968332</v>
      </c>
      <c r="AP10" s="445">
        <v>20.034107370000001</v>
      </c>
      <c r="AQ10" s="445">
        <v>20.703034290000002</v>
      </c>
      <c r="AR10" s="445">
        <v>21.420784879999999</v>
      </c>
      <c r="AS10" s="445">
        <v>23.711746730000002</v>
      </c>
      <c r="AT10" s="445">
        <v>24.0230028</v>
      </c>
      <c r="AU10" s="445">
        <v>23.821770180000001</v>
      </c>
      <c r="AV10" s="445">
        <v>18.938702509999999</v>
      </c>
      <c r="AW10" s="445">
        <v>20.043330569999998</v>
      </c>
      <c r="AX10" s="445">
        <v>21.826298220000002</v>
      </c>
      <c r="AY10" s="912">
        <v>21.06444634</v>
      </c>
      <c r="AZ10" s="912">
        <v>21.909721780000002</v>
      </c>
      <c r="BA10" s="912">
        <v>21.455310000000001</v>
      </c>
      <c r="BB10" s="912">
        <v>22.10961</v>
      </c>
      <c r="BC10" s="368">
        <v>22.482089999999999</v>
      </c>
      <c r="BD10" s="368">
        <v>23.36111</v>
      </c>
      <c r="BE10" s="368">
        <v>25.35106</v>
      </c>
      <c r="BF10" s="368">
        <v>26.521229999999999</v>
      </c>
      <c r="BG10" s="368">
        <v>25.385280000000002</v>
      </c>
      <c r="BH10" s="368">
        <v>21.471979999999999</v>
      </c>
      <c r="BI10" s="368">
        <v>20.572299999999998</v>
      </c>
      <c r="BJ10" s="368">
        <v>21.06438</v>
      </c>
      <c r="BK10" s="368">
        <v>20.770099999999999</v>
      </c>
      <c r="BL10" s="368">
        <v>21.3916</v>
      </c>
      <c r="BM10" s="368">
        <v>21.03783</v>
      </c>
      <c r="BN10" s="368">
        <v>21.767150000000001</v>
      </c>
      <c r="BO10" s="368">
        <v>22.256989999999998</v>
      </c>
      <c r="BP10" s="368">
        <v>23.245200000000001</v>
      </c>
      <c r="BQ10" s="368">
        <v>25.306789999999999</v>
      </c>
      <c r="BR10" s="368">
        <v>26.587969999999999</v>
      </c>
      <c r="BS10" s="368">
        <v>25.5471</v>
      </c>
      <c r="BT10" s="368">
        <v>21.64744</v>
      </c>
      <c r="BU10" s="368">
        <v>20.75244</v>
      </c>
      <c r="BV10" s="368">
        <v>21.257249999999999</v>
      </c>
    </row>
    <row r="11" spans="1:74" ht="11.1" customHeight="1" x14ac:dyDescent="0.2">
      <c r="A11" s="623" t="s">
        <v>355</v>
      </c>
      <c r="B11" s="626" t="s">
        <v>1026</v>
      </c>
      <c r="C11" s="445">
        <v>10.30597715</v>
      </c>
      <c r="D11" s="445">
        <v>10.22381324</v>
      </c>
      <c r="E11" s="445">
        <v>10.84259419</v>
      </c>
      <c r="F11" s="445">
        <v>12.36274669</v>
      </c>
      <c r="G11" s="445">
        <v>13.592349479999999</v>
      </c>
      <c r="H11" s="445">
        <v>16.152996940000001</v>
      </c>
      <c r="I11" s="445">
        <v>18.99930732</v>
      </c>
      <c r="J11" s="445">
        <v>20.4625415</v>
      </c>
      <c r="K11" s="445">
        <v>19.552949550000001</v>
      </c>
      <c r="L11" s="445">
        <v>19.571612559999998</v>
      </c>
      <c r="M11" s="445">
        <v>14.33570576</v>
      </c>
      <c r="N11" s="445">
        <v>13.04345125</v>
      </c>
      <c r="O11" s="445">
        <v>12.73203123</v>
      </c>
      <c r="P11" s="445">
        <v>12.4435307</v>
      </c>
      <c r="Q11" s="445">
        <v>13.25834648</v>
      </c>
      <c r="R11" s="445">
        <v>13.72065323</v>
      </c>
      <c r="S11" s="445">
        <v>15.81388009</v>
      </c>
      <c r="T11" s="445">
        <v>21.424237309999999</v>
      </c>
      <c r="U11" s="445">
        <v>23.382770189999999</v>
      </c>
      <c r="V11" s="445">
        <v>24.015501929999999</v>
      </c>
      <c r="W11" s="445">
        <v>24.063182319999999</v>
      </c>
      <c r="X11" s="445">
        <v>19.357632850000002</v>
      </c>
      <c r="Y11" s="445">
        <v>17.5892695</v>
      </c>
      <c r="Z11" s="445">
        <v>15.817143079999999</v>
      </c>
      <c r="AA11" s="445">
        <v>16.119487809999999</v>
      </c>
      <c r="AB11" s="445">
        <v>15.705168799999999</v>
      </c>
      <c r="AC11" s="445">
        <v>14.652570949999999</v>
      </c>
      <c r="AD11" s="445">
        <v>14.82324852</v>
      </c>
      <c r="AE11" s="445">
        <v>16.05255438</v>
      </c>
      <c r="AF11" s="445">
        <v>18.69665432</v>
      </c>
      <c r="AG11" s="445">
        <v>20.60114561</v>
      </c>
      <c r="AH11" s="445">
        <v>21.50619627</v>
      </c>
      <c r="AI11" s="445">
        <v>20.008200460000001</v>
      </c>
      <c r="AJ11" s="445">
        <v>17.390207700000001</v>
      </c>
      <c r="AK11" s="445">
        <v>14.38609905</v>
      </c>
      <c r="AL11" s="445">
        <v>13.219055819999999</v>
      </c>
      <c r="AM11" s="445">
        <v>13.135864460000001</v>
      </c>
      <c r="AN11" s="445">
        <v>13.32515924</v>
      </c>
      <c r="AO11" s="445">
        <v>13.84667471</v>
      </c>
      <c r="AP11" s="445">
        <v>14.088735639999999</v>
      </c>
      <c r="AQ11" s="445">
        <v>16.986327849999999</v>
      </c>
      <c r="AR11" s="445">
        <v>19.69472232</v>
      </c>
      <c r="AS11" s="445">
        <v>21.511953219999999</v>
      </c>
      <c r="AT11" s="445">
        <v>21.76229167</v>
      </c>
      <c r="AU11" s="445">
        <v>21.166453780000001</v>
      </c>
      <c r="AV11" s="445">
        <v>18.88795399</v>
      </c>
      <c r="AW11" s="445">
        <v>16.497299529999999</v>
      </c>
      <c r="AX11" s="445">
        <v>14.09318455</v>
      </c>
      <c r="AY11" s="912">
        <v>13.587444720000001</v>
      </c>
      <c r="AZ11" s="912">
        <v>13.652257880000001</v>
      </c>
      <c r="BA11" s="912">
        <v>13.88293</v>
      </c>
      <c r="BB11" s="912">
        <v>14.27745</v>
      </c>
      <c r="BC11" s="368">
        <v>15.920109999999999</v>
      </c>
      <c r="BD11" s="368">
        <v>18.891010000000001</v>
      </c>
      <c r="BE11" s="368">
        <v>20.973410000000001</v>
      </c>
      <c r="BF11" s="368">
        <v>21.47345</v>
      </c>
      <c r="BG11" s="368">
        <v>20.58925</v>
      </c>
      <c r="BH11" s="368">
        <v>18.00046</v>
      </c>
      <c r="BI11" s="368">
        <v>15.247999999999999</v>
      </c>
      <c r="BJ11" s="368">
        <v>13.93468</v>
      </c>
      <c r="BK11" s="368">
        <v>14.055020000000001</v>
      </c>
      <c r="BL11" s="368">
        <v>14.298579999999999</v>
      </c>
      <c r="BM11" s="368">
        <v>14.358560000000001</v>
      </c>
      <c r="BN11" s="368">
        <v>14.70431</v>
      </c>
      <c r="BO11" s="368">
        <v>16.475909999999999</v>
      </c>
      <c r="BP11" s="368">
        <v>19.660820000000001</v>
      </c>
      <c r="BQ11" s="368">
        <v>21.86542</v>
      </c>
      <c r="BR11" s="368">
        <v>22.472709999999999</v>
      </c>
      <c r="BS11" s="368">
        <v>21.611339999999998</v>
      </c>
      <c r="BT11" s="368">
        <v>18.870349999999998</v>
      </c>
      <c r="BU11" s="368">
        <v>15.929880000000001</v>
      </c>
      <c r="BV11" s="368">
        <v>14.50854</v>
      </c>
    </row>
    <row r="12" spans="1:74" ht="11.1" customHeight="1" x14ac:dyDescent="0.2">
      <c r="A12" s="623" t="s">
        <v>356</v>
      </c>
      <c r="B12" s="625" t="s">
        <v>1229</v>
      </c>
      <c r="C12" s="445">
        <v>7.1008479099999997</v>
      </c>
      <c r="D12" s="445">
        <v>7.0580455940000002</v>
      </c>
      <c r="E12" s="445">
        <v>8.5722742969999999</v>
      </c>
      <c r="F12" s="445">
        <v>10.49917619</v>
      </c>
      <c r="G12" s="445">
        <v>13.01368796</v>
      </c>
      <c r="H12" s="445">
        <v>19.815797150000002</v>
      </c>
      <c r="I12" s="445">
        <v>22.048625040000001</v>
      </c>
      <c r="J12" s="445">
        <v>23.097180080000001</v>
      </c>
      <c r="K12" s="445">
        <v>22.23279458</v>
      </c>
      <c r="L12" s="445">
        <v>15.946036039999999</v>
      </c>
      <c r="M12" s="445">
        <v>10.91822582</v>
      </c>
      <c r="N12" s="445">
        <v>10.519188939999999</v>
      </c>
      <c r="O12" s="445">
        <v>9.4327922419999997</v>
      </c>
      <c r="P12" s="445">
        <v>9.8003163779999998</v>
      </c>
      <c r="Q12" s="445">
        <v>10.64332662</v>
      </c>
      <c r="R12" s="445">
        <v>11.83065983</v>
      </c>
      <c r="S12" s="445">
        <v>17.298345250000001</v>
      </c>
      <c r="T12" s="445">
        <v>23.48068593</v>
      </c>
      <c r="U12" s="445">
        <v>26.64329721</v>
      </c>
      <c r="V12" s="445">
        <v>27.70824167</v>
      </c>
      <c r="W12" s="445">
        <v>24.11382167</v>
      </c>
      <c r="X12" s="445">
        <v>16.515045480000001</v>
      </c>
      <c r="Y12" s="445">
        <v>13.66143574</v>
      </c>
      <c r="Z12" s="445">
        <v>11.95250113</v>
      </c>
      <c r="AA12" s="445">
        <v>11.500910530000001</v>
      </c>
      <c r="AB12" s="445">
        <v>11.162652400000001</v>
      </c>
      <c r="AC12" s="445">
        <v>10.36264577</v>
      </c>
      <c r="AD12" s="445">
        <v>10.805496310000001</v>
      </c>
      <c r="AE12" s="445">
        <v>13.993255039999999</v>
      </c>
      <c r="AF12" s="445">
        <v>20.72703078</v>
      </c>
      <c r="AG12" s="445">
        <v>22.848532859999999</v>
      </c>
      <c r="AH12" s="445">
        <v>24.240669579999999</v>
      </c>
      <c r="AI12" s="445">
        <v>22.024241719999999</v>
      </c>
      <c r="AJ12" s="445">
        <v>13.44597066</v>
      </c>
      <c r="AK12" s="445">
        <v>10.10130972</v>
      </c>
      <c r="AL12" s="445">
        <v>9.6871588269999993</v>
      </c>
      <c r="AM12" s="445">
        <v>8.1732645290000008</v>
      </c>
      <c r="AN12" s="445">
        <v>10.027782029999999</v>
      </c>
      <c r="AO12" s="445">
        <v>10.24604179</v>
      </c>
      <c r="AP12" s="445">
        <v>11.44307993</v>
      </c>
      <c r="AQ12" s="445">
        <v>17.5185152</v>
      </c>
      <c r="AR12" s="445">
        <v>21.311841430000001</v>
      </c>
      <c r="AS12" s="445">
        <v>23.564761959999998</v>
      </c>
      <c r="AT12" s="445">
        <v>23.337394060000001</v>
      </c>
      <c r="AU12" s="445">
        <v>23.031117080000001</v>
      </c>
      <c r="AV12" s="445">
        <v>15.79497778</v>
      </c>
      <c r="AW12" s="445">
        <v>11.22464701</v>
      </c>
      <c r="AX12" s="445">
        <v>9.4182015920000008</v>
      </c>
      <c r="AY12" s="912">
        <v>8.8861709639999997</v>
      </c>
      <c r="AZ12" s="912">
        <v>9.5283618939999997</v>
      </c>
      <c r="BA12" s="912">
        <v>10.193669999999999</v>
      </c>
      <c r="BB12" s="912">
        <v>10.920109999999999</v>
      </c>
      <c r="BC12" s="368">
        <v>14.620089999999999</v>
      </c>
      <c r="BD12" s="368">
        <v>20.499189999999999</v>
      </c>
      <c r="BE12" s="368">
        <v>22.69943</v>
      </c>
      <c r="BF12" s="368">
        <v>23.435169999999999</v>
      </c>
      <c r="BG12" s="368">
        <v>21.81043</v>
      </c>
      <c r="BH12" s="368">
        <v>14.43322</v>
      </c>
      <c r="BI12" s="368">
        <v>11.29819</v>
      </c>
      <c r="BJ12" s="368">
        <v>10.50577</v>
      </c>
      <c r="BK12" s="368">
        <v>9.8886140000000005</v>
      </c>
      <c r="BL12" s="368">
        <v>10.95172</v>
      </c>
      <c r="BM12" s="368">
        <v>10.915789999999999</v>
      </c>
      <c r="BN12" s="368">
        <v>11.94087</v>
      </c>
      <c r="BO12" s="368">
        <v>15.97817</v>
      </c>
      <c r="BP12" s="368">
        <v>22.35558</v>
      </c>
      <c r="BQ12" s="368">
        <v>24.58831</v>
      </c>
      <c r="BR12" s="368">
        <v>25.358619999999998</v>
      </c>
      <c r="BS12" s="368">
        <v>23.526430000000001</v>
      </c>
      <c r="BT12" s="368">
        <v>15.45088</v>
      </c>
      <c r="BU12" s="368">
        <v>11.99502</v>
      </c>
      <c r="BV12" s="368">
        <v>11.07577</v>
      </c>
    </row>
    <row r="13" spans="1:74" ht="11.1" customHeight="1" x14ac:dyDescent="0.2">
      <c r="A13" s="623" t="s">
        <v>357</v>
      </c>
      <c r="B13" s="625" t="s">
        <v>1230</v>
      </c>
      <c r="C13" s="445">
        <v>7.3214945340000002</v>
      </c>
      <c r="D13" s="445">
        <v>7.1986086140000003</v>
      </c>
      <c r="E13" s="445">
        <v>8.4220003210000005</v>
      </c>
      <c r="F13" s="445">
        <v>9.7939907260000005</v>
      </c>
      <c r="G13" s="445">
        <v>12.06546048</v>
      </c>
      <c r="H13" s="445">
        <v>16.942730699999998</v>
      </c>
      <c r="I13" s="445">
        <v>19.887176849999999</v>
      </c>
      <c r="J13" s="445">
        <v>21.146926069999999</v>
      </c>
      <c r="K13" s="445">
        <v>20.376039169999999</v>
      </c>
      <c r="L13" s="445">
        <v>17.021042640000001</v>
      </c>
      <c r="M13" s="445">
        <v>11.979855929999999</v>
      </c>
      <c r="N13" s="445">
        <v>11.67724159</v>
      </c>
      <c r="O13" s="445">
        <v>10.843888959999999</v>
      </c>
      <c r="P13" s="445">
        <v>11.42049838</v>
      </c>
      <c r="Q13" s="445">
        <v>12.028313130000001</v>
      </c>
      <c r="R13" s="445">
        <v>12.38654393</v>
      </c>
      <c r="S13" s="445">
        <v>17.053071159999998</v>
      </c>
      <c r="T13" s="445">
        <v>23.15858579</v>
      </c>
      <c r="U13" s="445">
        <v>24.180344080000001</v>
      </c>
      <c r="V13" s="445">
        <v>25.872034979999999</v>
      </c>
      <c r="W13" s="445">
        <v>24.384873949999999</v>
      </c>
      <c r="X13" s="445">
        <v>16.465357180000002</v>
      </c>
      <c r="Y13" s="445">
        <v>12.55974829</v>
      </c>
      <c r="Z13" s="445">
        <v>12.66621031</v>
      </c>
      <c r="AA13" s="445">
        <v>13.27172755</v>
      </c>
      <c r="AB13" s="445">
        <v>13.757811350000001</v>
      </c>
      <c r="AC13" s="445">
        <v>12.93058613</v>
      </c>
      <c r="AD13" s="445">
        <v>13.174848190000001</v>
      </c>
      <c r="AE13" s="445">
        <v>17.08322978</v>
      </c>
      <c r="AF13" s="445">
        <v>21.48814745</v>
      </c>
      <c r="AG13" s="445">
        <v>22.853950510000001</v>
      </c>
      <c r="AH13" s="445">
        <v>22.939955300000001</v>
      </c>
      <c r="AI13" s="445">
        <v>21.079946209999999</v>
      </c>
      <c r="AJ13" s="445">
        <v>14.29007112</v>
      </c>
      <c r="AK13" s="445">
        <v>10.965262600000001</v>
      </c>
      <c r="AL13" s="445">
        <v>10.54705343</v>
      </c>
      <c r="AM13" s="445">
        <v>10.396294510000001</v>
      </c>
      <c r="AN13" s="445">
        <v>11.046789629999999</v>
      </c>
      <c r="AO13" s="445">
        <v>11.00480041</v>
      </c>
      <c r="AP13" s="445">
        <v>11.845779309999999</v>
      </c>
      <c r="AQ13" s="445">
        <v>15.83484018</v>
      </c>
      <c r="AR13" s="445">
        <v>20.312487900000001</v>
      </c>
      <c r="AS13" s="445">
        <v>23.35242637</v>
      </c>
      <c r="AT13" s="445">
        <v>22.974755760000001</v>
      </c>
      <c r="AU13" s="445">
        <v>22.202569860000001</v>
      </c>
      <c r="AV13" s="445">
        <v>17.905888439999998</v>
      </c>
      <c r="AW13" s="445">
        <v>12.20368152</v>
      </c>
      <c r="AX13" s="445">
        <v>10.68617534</v>
      </c>
      <c r="AY13" s="912">
        <v>10.817184320000001</v>
      </c>
      <c r="AZ13" s="912">
        <v>10.82363058</v>
      </c>
      <c r="BA13" s="912">
        <v>11.17361</v>
      </c>
      <c r="BB13" s="912">
        <v>11.699769999999999</v>
      </c>
      <c r="BC13" s="368">
        <v>15.31827</v>
      </c>
      <c r="BD13" s="368">
        <v>19.85182</v>
      </c>
      <c r="BE13" s="368">
        <v>21.55068</v>
      </c>
      <c r="BF13" s="368">
        <v>21.948070000000001</v>
      </c>
      <c r="BG13" s="368">
        <v>20.721350000000001</v>
      </c>
      <c r="BH13" s="368">
        <v>14.351660000000001</v>
      </c>
      <c r="BI13" s="368">
        <v>11.17754</v>
      </c>
      <c r="BJ13" s="368">
        <v>10.75497</v>
      </c>
      <c r="BK13" s="368">
        <v>10.76915</v>
      </c>
      <c r="BL13" s="368">
        <v>11.33827</v>
      </c>
      <c r="BM13" s="368">
        <v>11.46922</v>
      </c>
      <c r="BN13" s="368">
        <v>12.03078</v>
      </c>
      <c r="BO13" s="368">
        <v>15.853160000000001</v>
      </c>
      <c r="BP13" s="368">
        <v>20.641439999999999</v>
      </c>
      <c r="BQ13" s="368">
        <v>22.436160000000001</v>
      </c>
      <c r="BR13" s="368">
        <v>22.918890000000001</v>
      </c>
      <c r="BS13" s="368">
        <v>21.688610000000001</v>
      </c>
      <c r="BT13" s="368">
        <v>15.005229999999999</v>
      </c>
      <c r="BU13" s="368">
        <v>11.65263</v>
      </c>
      <c r="BV13" s="368">
        <v>11.179360000000001</v>
      </c>
    </row>
    <row r="14" spans="1:74" ht="11.1" customHeight="1" x14ac:dyDescent="0.2">
      <c r="A14" s="623" t="s">
        <v>358</v>
      </c>
      <c r="B14" s="625" t="s">
        <v>1087</v>
      </c>
      <c r="C14" s="445">
        <v>11.13512796</v>
      </c>
      <c r="D14" s="445">
        <v>11.49435233</v>
      </c>
      <c r="E14" s="445">
        <v>13.04027337</v>
      </c>
      <c r="F14" s="445">
        <v>14.578710190000001</v>
      </c>
      <c r="G14" s="445">
        <v>18.718330269999999</v>
      </c>
      <c r="H14" s="445">
        <v>23.46793959</v>
      </c>
      <c r="I14" s="445">
        <v>25.931261060000001</v>
      </c>
      <c r="J14" s="445">
        <v>26.718150130000001</v>
      </c>
      <c r="K14" s="445">
        <v>26.73913074</v>
      </c>
      <c r="L14" s="445">
        <v>23.838040679999999</v>
      </c>
      <c r="M14" s="445">
        <v>15.01772016</v>
      </c>
      <c r="N14" s="445">
        <v>15.080063920000001</v>
      </c>
      <c r="O14" s="445">
        <v>13.17831281</v>
      </c>
      <c r="P14" s="445">
        <v>13.761438589999999</v>
      </c>
      <c r="Q14" s="445">
        <v>15.46502763</v>
      </c>
      <c r="R14" s="445">
        <v>17.686786949999998</v>
      </c>
      <c r="S14" s="445">
        <v>22.706556299999999</v>
      </c>
      <c r="T14" s="445">
        <v>29.205494890000001</v>
      </c>
      <c r="U14" s="445">
        <v>33.353011350000003</v>
      </c>
      <c r="V14" s="445">
        <v>30.530696819999999</v>
      </c>
      <c r="W14" s="445">
        <v>31.208406929999999</v>
      </c>
      <c r="X14" s="445">
        <v>22.200389860000001</v>
      </c>
      <c r="Y14" s="445">
        <v>17.620999730000001</v>
      </c>
      <c r="Z14" s="445">
        <v>15.55838584</v>
      </c>
      <c r="AA14" s="445">
        <v>17.348535729999998</v>
      </c>
      <c r="AB14" s="445">
        <v>17.581092300000002</v>
      </c>
      <c r="AC14" s="445">
        <v>15.973521509999999</v>
      </c>
      <c r="AD14" s="445">
        <v>17.31032076</v>
      </c>
      <c r="AE14" s="445">
        <v>20.839202220000001</v>
      </c>
      <c r="AF14" s="445">
        <v>26.087648810000001</v>
      </c>
      <c r="AG14" s="445">
        <v>29.06480389</v>
      </c>
      <c r="AH14" s="445">
        <v>30.178013750000002</v>
      </c>
      <c r="AI14" s="445">
        <v>29.009936799999998</v>
      </c>
      <c r="AJ14" s="445">
        <v>22.087786439999999</v>
      </c>
      <c r="AK14" s="445">
        <v>15.357024190000001</v>
      </c>
      <c r="AL14" s="445">
        <v>14.19358364</v>
      </c>
      <c r="AM14" s="445">
        <v>13.879141779999999</v>
      </c>
      <c r="AN14" s="445">
        <v>14.68581612</v>
      </c>
      <c r="AO14" s="445">
        <v>15.9603938</v>
      </c>
      <c r="AP14" s="445">
        <v>17.483122009999999</v>
      </c>
      <c r="AQ14" s="445">
        <v>23.758126409999999</v>
      </c>
      <c r="AR14" s="445">
        <v>29.508341690000002</v>
      </c>
      <c r="AS14" s="445">
        <v>32.311928090000002</v>
      </c>
      <c r="AT14" s="445">
        <v>32.027385150000001</v>
      </c>
      <c r="AU14" s="445">
        <v>31.21163825</v>
      </c>
      <c r="AV14" s="445">
        <v>24.193286390000001</v>
      </c>
      <c r="AW14" s="445">
        <v>19.28286013</v>
      </c>
      <c r="AX14" s="445">
        <v>14.236053269999999</v>
      </c>
      <c r="AY14" s="912">
        <v>13.05330545</v>
      </c>
      <c r="AZ14" s="912">
        <v>14.70143025</v>
      </c>
      <c r="BA14" s="912">
        <v>16.013349999999999</v>
      </c>
      <c r="BB14" s="912">
        <v>17.525600000000001</v>
      </c>
      <c r="BC14" s="368">
        <v>21.666930000000001</v>
      </c>
      <c r="BD14" s="368">
        <v>26.678039999999999</v>
      </c>
      <c r="BE14" s="368">
        <v>29.37791</v>
      </c>
      <c r="BF14" s="368">
        <v>28.853560000000002</v>
      </c>
      <c r="BG14" s="368">
        <v>28.545870000000001</v>
      </c>
      <c r="BH14" s="368">
        <v>22.765419999999999</v>
      </c>
      <c r="BI14" s="368">
        <v>16.082129999999999</v>
      </c>
      <c r="BJ14" s="368">
        <v>14.87856</v>
      </c>
      <c r="BK14" s="368">
        <v>14.834300000000001</v>
      </c>
      <c r="BL14" s="368">
        <v>16.17991</v>
      </c>
      <c r="BM14" s="368">
        <v>16.802990000000001</v>
      </c>
      <c r="BN14" s="368">
        <v>18.082899999999999</v>
      </c>
      <c r="BO14" s="368">
        <v>22.474969999999999</v>
      </c>
      <c r="BP14" s="368">
        <v>27.721209999999999</v>
      </c>
      <c r="BQ14" s="368">
        <v>30.440660000000001</v>
      </c>
      <c r="BR14" s="368">
        <v>29.914739999999998</v>
      </c>
      <c r="BS14" s="368">
        <v>29.593540000000001</v>
      </c>
      <c r="BT14" s="368">
        <v>23.498850000000001</v>
      </c>
      <c r="BU14" s="368">
        <v>16.51266</v>
      </c>
      <c r="BV14" s="368">
        <v>15.221780000000001</v>
      </c>
    </row>
    <row r="15" spans="1:74" ht="11.1" customHeight="1" x14ac:dyDescent="0.2">
      <c r="A15" s="623" t="s">
        <v>359</v>
      </c>
      <c r="B15" s="625" t="s">
        <v>1231</v>
      </c>
      <c r="C15" s="445">
        <v>9.6693723610000006</v>
      </c>
      <c r="D15" s="445">
        <v>8.7670624010000004</v>
      </c>
      <c r="E15" s="445">
        <v>10.20031472</v>
      </c>
      <c r="F15" s="445">
        <v>12.578397600000001</v>
      </c>
      <c r="G15" s="445">
        <v>15.702379880000001</v>
      </c>
      <c r="H15" s="445">
        <v>20.934689559999999</v>
      </c>
      <c r="I15" s="445">
        <v>21.995502120000001</v>
      </c>
      <c r="J15" s="445">
        <v>25.168100469999999</v>
      </c>
      <c r="K15" s="445">
        <v>22.92572302</v>
      </c>
      <c r="L15" s="445">
        <v>19.916550919999999</v>
      </c>
      <c r="M15" s="445">
        <v>13.269114399999999</v>
      </c>
      <c r="N15" s="445">
        <v>13.780494879999999</v>
      </c>
      <c r="O15" s="445">
        <v>11.44511696</v>
      </c>
      <c r="P15" s="445">
        <v>11.300971150000001</v>
      </c>
      <c r="Q15" s="445">
        <v>12.802006560000001</v>
      </c>
      <c r="R15" s="445">
        <v>13.491728070000001</v>
      </c>
      <c r="S15" s="445">
        <v>19.93130923</v>
      </c>
      <c r="T15" s="445">
        <v>25.398574249999999</v>
      </c>
      <c r="U15" s="445">
        <v>27.190692380000002</v>
      </c>
      <c r="V15" s="445">
        <v>25.703389600000001</v>
      </c>
      <c r="W15" s="445">
        <v>25.931812879999999</v>
      </c>
      <c r="X15" s="445">
        <v>20.231848400000001</v>
      </c>
      <c r="Y15" s="445">
        <v>15.798160360000001</v>
      </c>
      <c r="Z15" s="445">
        <v>13.84848929</v>
      </c>
      <c r="AA15" s="445">
        <v>14.29947469</v>
      </c>
      <c r="AB15" s="445">
        <v>13.85799102</v>
      </c>
      <c r="AC15" s="445">
        <v>13.08765809</v>
      </c>
      <c r="AD15" s="445">
        <v>14.28071482</v>
      </c>
      <c r="AE15" s="445">
        <v>18.212056830000002</v>
      </c>
      <c r="AF15" s="445">
        <v>21.69966368</v>
      </c>
      <c r="AG15" s="445">
        <v>23.27133834</v>
      </c>
      <c r="AH15" s="445">
        <v>24.354789109999999</v>
      </c>
      <c r="AI15" s="445">
        <v>23.350834079999998</v>
      </c>
      <c r="AJ15" s="445">
        <v>18.698260170000001</v>
      </c>
      <c r="AK15" s="445">
        <v>13.841010219999999</v>
      </c>
      <c r="AL15" s="445">
        <v>12.14726673</v>
      </c>
      <c r="AM15" s="445">
        <v>10.489960249999999</v>
      </c>
      <c r="AN15" s="445">
        <v>11.73618203</v>
      </c>
      <c r="AO15" s="445">
        <v>12.735618540000001</v>
      </c>
      <c r="AP15" s="445">
        <v>13.615138249999999</v>
      </c>
      <c r="AQ15" s="445">
        <v>18.182748910000001</v>
      </c>
      <c r="AR15" s="445">
        <v>21.183184140000002</v>
      </c>
      <c r="AS15" s="445">
        <v>23.96875558</v>
      </c>
      <c r="AT15" s="445">
        <v>28.121180119999998</v>
      </c>
      <c r="AU15" s="445">
        <v>22.71287118</v>
      </c>
      <c r="AV15" s="445">
        <v>19.039314579999999</v>
      </c>
      <c r="AW15" s="445">
        <v>16.562466359999998</v>
      </c>
      <c r="AX15" s="445">
        <v>12.07586132</v>
      </c>
      <c r="AY15" s="912">
        <v>10.78634943</v>
      </c>
      <c r="AZ15" s="912">
        <v>11.579032010000001</v>
      </c>
      <c r="BA15" s="912">
        <v>12.108560000000001</v>
      </c>
      <c r="BB15" s="912">
        <v>13.165100000000001</v>
      </c>
      <c r="BC15" s="368">
        <v>17.272659999999998</v>
      </c>
      <c r="BD15" s="368">
        <v>20.761469999999999</v>
      </c>
      <c r="BE15" s="368">
        <v>22.286709999999999</v>
      </c>
      <c r="BF15" s="368">
        <v>23.83501</v>
      </c>
      <c r="BG15" s="368">
        <v>21.65063</v>
      </c>
      <c r="BH15" s="368">
        <v>17.800090000000001</v>
      </c>
      <c r="BI15" s="368">
        <v>13.435750000000001</v>
      </c>
      <c r="BJ15" s="368">
        <v>12.18051</v>
      </c>
      <c r="BK15" s="368">
        <v>11.345190000000001</v>
      </c>
      <c r="BL15" s="368">
        <v>12.52144</v>
      </c>
      <c r="BM15" s="368">
        <v>12.84878</v>
      </c>
      <c r="BN15" s="368">
        <v>13.748799999999999</v>
      </c>
      <c r="BO15" s="368">
        <v>18.05406</v>
      </c>
      <c r="BP15" s="368">
        <v>21.692340000000002</v>
      </c>
      <c r="BQ15" s="368">
        <v>23.184670000000001</v>
      </c>
      <c r="BR15" s="368">
        <v>24.78022</v>
      </c>
      <c r="BS15" s="368">
        <v>22.48864</v>
      </c>
      <c r="BT15" s="368">
        <v>18.400480000000002</v>
      </c>
      <c r="BU15" s="368">
        <v>13.811680000000001</v>
      </c>
      <c r="BV15" s="368">
        <v>12.47315</v>
      </c>
    </row>
    <row r="16" spans="1:74" ht="11.1" customHeight="1" x14ac:dyDescent="0.2">
      <c r="A16" s="623" t="s">
        <v>360</v>
      </c>
      <c r="B16" s="625" t="s">
        <v>1232</v>
      </c>
      <c r="C16" s="445">
        <v>9.9692196230000008</v>
      </c>
      <c r="D16" s="445">
        <v>8.4793528669999993</v>
      </c>
      <c r="E16" s="445">
        <v>9.1426933819999991</v>
      </c>
      <c r="F16" s="445">
        <v>13.368200529999999</v>
      </c>
      <c r="G16" s="445">
        <v>16.238494079999999</v>
      </c>
      <c r="H16" s="445">
        <v>19.93885672</v>
      </c>
      <c r="I16" s="445">
        <v>22.433540130000001</v>
      </c>
      <c r="J16" s="445">
        <v>24.705247570000001</v>
      </c>
      <c r="K16" s="445">
        <v>23.859368809999999</v>
      </c>
      <c r="L16" s="445">
        <v>22.946788210000001</v>
      </c>
      <c r="M16" s="445">
        <v>16.124117630000001</v>
      </c>
      <c r="N16" s="445">
        <v>16.987405290000002</v>
      </c>
      <c r="O16" s="445">
        <v>13.022708809999999</v>
      </c>
      <c r="P16" s="445">
        <v>11.931453830000001</v>
      </c>
      <c r="Q16" s="445">
        <v>12.80010412</v>
      </c>
      <c r="R16" s="445">
        <v>16.63304613</v>
      </c>
      <c r="S16" s="445">
        <v>23.607738080000001</v>
      </c>
      <c r="T16" s="445">
        <v>26.720704560000001</v>
      </c>
      <c r="U16" s="445">
        <v>28.891864349999999</v>
      </c>
      <c r="V16" s="445">
        <v>32.812965980000001</v>
      </c>
      <c r="W16" s="445">
        <v>31.239172759999999</v>
      </c>
      <c r="X16" s="445">
        <v>26.560514099999999</v>
      </c>
      <c r="Y16" s="445">
        <v>17.735418500000002</v>
      </c>
      <c r="Z16" s="445">
        <v>15.16308793</v>
      </c>
      <c r="AA16" s="445">
        <v>15.15397248</v>
      </c>
      <c r="AB16" s="445">
        <v>13.80168244</v>
      </c>
      <c r="AC16" s="445">
        <v>14.62498922</v>
      </c>
      <c r="AD16" s="445">
        <v>16.629478899999999</v>
      </c>
      <c r="AE16" s="445">
        <v>21.104188069999999</v>
      </c>
      <c r="AF16" s="445">
        <v>23.865139129999999</v>
      </c>
      <c r="AG16" s="445">
        <v>27.197694869999999</v>
      </c>
      <c r="AH16" s="445">
        <v>29.43793368</v>
      </c>
      <c r="AI16" s="445">
        <v>28.520377190000001</v>
      </c>
      <c r="AJ16" s="445">
        <v>24.550125250000001</v>
      </c>
      <c r="AK16" s="445">
        <v>16.646251039999999</v>
      </c>
      <c r="AL16" s="445">
        <v>13.81494854</v>
      </c>
      <c r="AM16" s="445">
        <v>11.551104609999999</v>
      </c>
      <c r="AN16" s="445">
        <v>12.60089934</v>
      </c>
      <c r="AO16" s="445">
        <v>15.34152424</v>
      </c>
      <c r="AP16" s="445">
        <v>19.062874300000001</v>
      </c>
      <c r="AQ16" s="445">
        <v>23.35844964</v>
      </c>
      <c r="AR16" s="445">
        <v>25.44945014</v>
      </c>
      <c r="AS16" s="445">
        <v>27.417128160000001</v>
      </c>
      <c r="AT16" s="445">
        <v>29.33197616</v>
      </c>
      <c r="AU16" s="445">
        <v>29.982355989999999</v>
      </c>
      <c r="AV16" s="445">
        <v>28.777245579999999</v>
      </c>
      <c r="AW16" s="445">
        <v>24.329221409999999</v>
      </c>
      <c r="AX16" s="445">
        <v>16.260229120000002</v>
      </c>
      <c r="AY16" s="912">
        <v>12.99924401</v>
      </c>
      <c r="AZ16" s="912">
        <v>13.3407111</v>
      </c>
      <c r="BA16" s="912">
        <v>13.887320000000001</v>
      </c>
      <c r="BB16" s="912">
        <v>17.4499</v>
      </c>
      <c r="BC16" s="368">
        <v>21.870809999999999</v>
      </c>
      <c r="BD16" s="368">
        <v>23.85688</v>
      </c>
      <c r="BE16" s="368">
        <v>25.63945</v>
      </c>
      <c r="BF16" s="368">
        <v>27.87396</v>
      </c>
      <c r="BG16" s="368">
        <v>26.371880000000001</v>
      </c>
      <c r="BH16" s="368">
        <v>23.425730000000001</v>
      </c>
      <c r="BI16" s="368">
        <v>15.797689999999999</v>
      </c>
      <c r="BJ16" s="368">
        <v>13.54266</v>
      </c>
      <c r="BK16" s="368">
        <v>11.87781</v>
      </c>
      <c r="BL16" s="368">
        <v>12.42933</v>
      </c>
      <c r="BM16" s="368">
        <v>13.048069999999999</v>
      </c>
      <c r="BN16" s="368">
        <v>16.546099999999999</v>
      </c>
      <c r="BO16" s="368">
        <v>21.043620000000001</v>
      </c>
      <c r="BP16" s="368">
        <v>23.283950000000001</v>
      </c>
      <c r="BQ16" s="368">
        <v>25.270409999999998</v>
      </c>
      <c r="BR16" s="368">
        <v>27.774920000000002</v>
      </c>
      <c r="BS16" s="368">
        <v>26.512</v>
      </c>
      <c r="BT16" s="368">
        <v>23.6402</v>
      </c>
      <c r="BU16" s="368">
        <v>15.963509999999999</v>
      </c>
      <c r="BV16" s="368">
        <v>13.701549999999999</v>
      </c>
    </row>
    <row r="17" spans="1:74" ht="11.1" customHeight="1" x14ac:dyDescent="0.2">
      <c r="A17" s="623" t="s">
        <v>361</v>
      </c>
      <c r="B17" s="625" t="s">
        <v>1032</v>
      </c>
      <c r="C17" s="445">
        <v>7.7545243609999996</v>
      </c>
      <c r="D17" s="445">
        <v>7.8251646629999998</v>
      </c>
      <c r="E17" s="445">
        <v>8.3065041260000001</v>
      </c>
      <c r="F17" s="445">
        <v>9.4787348229999999</v>
      </c>
      <c r="G17" s="445">
        <v>10.99486085</v>
      </c>
      <c r="H17" s="445">
        <v>13.061938619999999</v>
      </c>
      <c r="I17" s="445">
        <v>15.611761400000001</v>
      </c>
      <c r="J17" s="445">
        <v>15.66931814</v>
      </c>
      <c r="K17" s="445">
        <v>15.317224270000001</v>
      </c>
      <c r="L17" s="445">
        <v>12.37415186</v>
      </c>
      <c r="M17" s="445">
        <v>10.95485233</v>
      </c>
      <c r="N17" s="445">
        <v>10.22427804</v>
      </c>
      <c r="O17" s="445">
        <v>10.125582209999999</v>
      </c>
      <c r="P17" s="445">
        <v>10.27020314</v>
      </c>
      <c r="Q17" s="445">
        <v>10.617352090000001</v>
      </c>
      <c r="R17" s="445">
        <v>11.5609199</v>
      </c>
      <c r="S17" s="445">
        <v>13.052396030000001</v>
      </c>
      <c r="T17" s="445">
        <v>15.940277350000001</v>
      </c>
      <c r="U17" s="445">
        <v>18.73831367</v>
      </c>
      <c r="V17" s="445">
        <v>19.314072100000001</v>
      </c>
      <c r="W17" s="445">
        <v>19.603171540000002</v>
      </c>
      <c r="X17" s="445">
        <v>16.625408719999999</v>
      </c>
      <c r="Y17" s="445">
        <v>13.44817263</v>
      </c>
      <c r="Z17" s="445">
        <v>12.42288439</v>
      </c>
      <c r="AA17" s="445">
        <v>13.185296729999999</v>
      </c>
      <c r="AB17" s="445">
        <v>12.676317040000001</v>
      </c>
      <c r="AC17" s="445">
        <v>12.174702160000001</v>
      </c>
      <c r="AD17" s="445">
        <v>12.50085397</v>
      </c>
      <c r="AE17" s="445">
        <v>14.91769547</v>
      </c>
      <c r="AF17" s="445">
        <v>16.98651181</v>
      </c>
      <c r="AG17" s="445">
        <v>18.176098759999999</v>
      </c>
      <c r="AH17" s="445">
        <v>19.576590499999998</v>
      </c>
      <c r="AI17" s="445">
        <v>19.013911109999999</v>
      </c>
      <c r="AJ17" s="445">
        <v>14.796742739999999</v>
      </c>
      <c r="AK17" s="445">
        <v>12.925704229999999</v>
      </c>
      <c r="AL17" s="445">
        <v>12.479766489999999</v>
      </c>
      <c r="AM17" s="445">
        <v>12.367058399999999</v>
      </c>
      <c r="AN17" s="445">
        <v>12.71644343</v>
      </c>
      <c r="AO17" s="445">
        <v>12.71718315</v>
      </c>
      <c r="AP17" s="445">
        <v>12.709768929999999</v>
      </c>
      <c r="AQ17" s="445">
        <v>13.830369579999999</v>
      </c>
      <c r="AR17" s="445">
        <v>16.86476145</v>
      </c>
      <c r="AS17" s="445">
        <v>18.155565370000001</v>
      </c>
      <c r="AT17" s="445">
        <v>17.7041845</v>
      </c>
      <c r="AU17" s="445">
        <v>16.812410870000001</v>
      </c>
      <c r="AV17" s="445">
        <v>14.10524698</v>
      </c>
      <c r="AW17" s="445">
        <v>10.57059684</v>
      </c>
      <c r="AX17" s="445">
        <v>10.00667071</v>
      </c>
      <c r="AY17" s="912">
        <v>10.365466659999999</v>
      </c>
      <c r="AZ17" s="912">
        <v>10.15054937</v>
      </c>
      <c r="BA17" s="912">
        <v>10.143800000000001</v>
      </c>
      <c r="BB17" s="912">
        <v>10.81465</v>
      </c>
      <c r="BC17" s="368">
        <v>12.49161</v>
      </c>
      <c r="BD17" s="368">
        <v>14.683920000000001</v>
      </c>
      <c r="BE17" s="368">
        <v>16.811969999999999</v>
      </c>
      <c r="BF17" s="368">
        <v>16.959029999999998</v>
      </c>
      <c r="BG17" s="368">
        <v>16.76333</v>
      </c>
      <c r="BH17" s="368">
        <v>13.186680000000001</v>
      </c>
      <c r="BI17" s="368">
        <v>11.44355</v>
      </c>
      <c r="BJ17" s="368">
        <v>10.940429999999999</v>
      </c>
      <c r="BK17" s="368">
        <v>11.23695</v>
      </c>
      <c r="BL17" s="368">
        <v>11.4785</v>
      </c>
      <c r="BM17" s="368">
        <v>11.42511</v>
      </c>
      <c r="BN17" s="368">
        <v>12.10943</v>
      </c>
      <c r="BO17" s="368">
        <v>13.93296</v>
      </c>
      <c r="BP17" s="368">
        <v>16.390940000000001</v>
      </c>
      <c r="BQ17" s="368">
        <v>18.766290000000001</v>
      </c>
      <c r="BR17" s="368">
        <v>18.957619999999999</v>
      </c>
      <c r="BS17" s="368">
        <v>18.762219999999999</v>
      </c>
      <c r="BT17" s="368">
        <v>14.7463</v>
      </c>
      <c r="BU17" s="368">
        <v>12.76829</v>
      </c>
      <c r="BV17" s="368">
        <v>12.174569999999999</v>
      </c>
    </row>
    <row r="18" spans="1:74" ht="11.1" customHeight="1" x14ac:dyDescent="0.2">
      <c r="A18" s="623" t="s">
        <v>362</v>
      </c>
      <c r="B18" s="625" t="s">
        <v>1035</v>
      </c>
      <c r="C18" s="445">
        <v>14.42482362</v>
      </c>
      <c r="D18" s="445">
        <v>13.81705253</v>
      </c>
      <c r="E18" s="445">
        <v>14.11677137</v>
      </c>
      <c r="F18" s="445">
        <v>14.68838899</v>
      </c>
      <c r="G18" s="445">
        <v>14.88463024</v>
      </c>
      <c r="H18" s="445">
        <v>15.484894629999999</v>
      </c>
      <c r="I18" s="445">
        <v>15.834407860000001</v>
      </c>
      <c r="J18" s="445">
        <v>15.93915427</v>
      </c>
      <c r="K18" s="445">
        <v>15.765240459999999</v>
      </c>
      <c r="L18" s="445">
        <v>16.135173510000001</v>
      </c>
      <c r="M18" s="445">
        <v>16.097829669999999</v>
      </c>
      <c r="N18" s="445">
        <v>16.649940430000001</v>
      </c>
      <c r="O18" s="445">
        <v>17.54146326</v>
      </c>
      <c r="P18" s="445">
        <v>16.739163049999998</v>
      </c>
      <c r="Q18" s="445">
        <v>16.55200984</v>
      </c>
      <c r="R18" s="445">
        <v>16.186370109999999</v>
      </c>
      <c r="S18" s="445">
        <v>17.790414439999999</v>
      </c>
      <c r="T18" s="445">
        <v>20.497175510000002</v>
      </c>
      <c r="U18" s="445">
        <v>19.87496569</v>
      </c>
      <c r="V18" s="445">
        <v>20.951926879999998</v>
      </c>
      <c r="W18" s="445">
        <v>20.61283328</v>
      </c>
      <c r="X18" s="445">
        <v>18.496572570000001</v>
      </c>
      <c r="Y18" s="445">
        <v>17.808256849999999</v>
      </c>
      <c r="Z18" s="445">
        <v>19.820091609999999</v>
      </c>
      <c r="AA18" s="445">
        <v>23.559409389999999</v>
      </c>
      <c r="AB18" s="445">
        <v>23.64416585</v>
      </c>
      <c r="AC18" s="445">
        <v>17.961820060000001</v>
      </c>
      <c r="AD18" s="445">
        <v>18.55259491</v>
      </c>
      <c r="AE18" s="445">
        <v>18.29488787</v>
      </c>
      <c r="AF18" s="445">
        <v>18.517135979999999</v>
      </c>
      <c r="AG18" s="445">
        <v>19.251779160000002</v>
      </c>
      <c r="AH18" s="445">
        <v>20.233436560000001</v>
      </c>
      <c r="AI18" s="445">
        <v>19.25834467</v>
      </c>
      <c r="AJ18" s="445">
        <v>18.448892919999999</v>
      </c>
      <c r="AK18" s="445">
        <v>19.329531809999999</v>
      </c>
      <c r="AL18" s="445">
        <v>19.412544230000002</v>
      </c>
      <c r="AM18" s="445">
        <v>16.215343969999999</v>
      </c>
      <c r="AN18" s="445">
        <v>18.840372930000001</v>
      </c>
      <c r="AO18" s="445">
        <v>18.437473650000001</v>
      </c>
      <c r="AP18" s="445">
        <v>17.05531242</v>
      </c>
      <c r="AQ18" s="445">
        <v>16.99354151</v>
      </c>
      <c r="AR18" s="445">
        <v>17.855471560000002</v>
      </c>
      <c r="AS18" s="445">
        <v>18.579916140000002</v>
      </c>
      <c r="AT18" s="445">
        <v>19.535813480000002</v>
      </c>
      <c r="AU18" s="445">
        <v>19.17800678</v>
      </c>
      <c r="AV18" s="445">
        <v>18.502801160000001</v>
      </c>
      <c r="AW18" s="445">
        <v>18.058722750000001</v>
      </c>
      <c r="AX18" s="445">
        <v>18.84491062</v>
      </c>
      <c r="AY18" s="912">
        <v>19.165490399999999</v>
      </c>
      <c r="AZ18" s="912">
        <v>20.161659719999999</v>
      </c>
      <c r="BA18" s="912">
        <v>18.888870000000001</v>
      </c>
      <c r="BB18" s="912">
        <v>17.653649999999999</v>
      </c>
      <c r="BC18" s="368">
        <v>17.61937</v>
      </c>
      <c r="BD18" s="368">
        <v>18.033449999999998</v>
      </c>
      <c r="BE18" s="368">
        <v>18.44097</v>
      </c>
      <c r="BF18" s="368">
        <v>19.08962</v>
      </c>
      <c r="BG18" s="368">
        <v>18.402809999999999</v>
      </c>
      <c r="BH18" s="368">
        <v>17.384239999999998</v>
      </c>
      <c r="BI18" s="368">
        <v>17.120349999999998</v>
      </c>
      <c r="BJ18" s="368">
        <v>18.093050000000002</v>
      </c>
      <c r="BK18" s="368">
        <v>18.6904</v>
      </c>
      <c r="BL18" s="368">
        <v>18.75808</v>
      </c>
      <c r="BM18" s="368">
        <v>17.891120000000001</v>
      </c>
      <c r="BN18" s="368">
        <v>16.968990000000002</v>
      </c>
      <c r="BO18" s="368">
        <v>17.187760000000001</v>
      </c>
      <c r="BP18" s="368">
        <v>17.802160000000001</v>
      </c>
      <c r="BQ18" s="368">
        <v>18.337569999999999</v>
      </c>
      <c r="BR18" s="368">
        <v>19.131080000000001</v>
      </c>
      <c r="BS18" s="368">
        <v>18.554020000000001</v>
      </c>
      <c r="BT18" s="368">
        <v>17.562329999999999</v>
      </c>
      <c r="BU18" s="368">
        <v>17.294119999999999</v>
      </c>
      <c r="BV18" s="368">
        <v>18.270859999999999</v>
      </c>
    </row>
    <row r="19" spans="1:74" ht="11.1" customHeight="1" x14ac:dyDescent="0.2">
      <c r="A19" s="623"/>
      <c r="B19" s="627"/>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445"/>
      <c r="AQ19" s="445"/>
      <c r="AR19" s="445"/>
      <c r="AS19" s="445"/>
      <c r="AT19" s="445"/>
      <c r="AU19" s="445"/>
      <c r="AV19" s="445"/>
      <c r="AW19" s="445"/>
      <c r="AX19" s="445"/>
      <c r="AY19" s="912"/>
      <c r="AZ19" s="912"/>
      <c r="BA19" s="912"/>
      <c r="BB19" s="912"/>
      <c r="BC19" s="368"/>
      <c r="BD19" s="368"/>
      <c r="BE19" s="368"/>
      <c r="BF19" s="368"/>
      <c r="BG19" s="368"/>
      <c r="BH19" s="368"/>
      <c r="BI19" s="368"/>
      <c r="BJ19" s="368"/>
      <c r="BK19" s="368"/>
      <c r="BL19" s="368"/>
      <c r="BM19" s="368"/>
      <c r="BN19" s="368"/>
      <c r="BO19" s="368"/>
      <c r="BP19" s="368"/>
      <c r="BQ19" s="368"/>
      <c r="BR19" s="368"/>
      <c r="BS19" s="368"/>
      <c r="BT19" s="368"/>
      <c r="BU19" s="368"/>
      <c r="BV19" s="368"/>
    </row>
    <row r="20" spans="1:74" ht="11.1" customHeight="1" x14ac:dyDescent="0.2">
      <c r="A20" s="623"/>
      <c r="B20" s="45" t="s">
        <v>1233</v>
      </c>
      <c r="C20" s="631"/>
      <c r="D20" s="631"/>
      <c r="E20" s="631"/>
      <c r="F20" s="631"/>
      <c r="G20" s="631"/>
      <c r="H20" s="631"/>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949"/>
      <c r="AZ20" s="949"/>
      <c r="BA20" s="949"/>
      <c r="BB20" s="949"/>
      <c r="BC20" s="634"/>
      <c r="BD20" s="634"/>
      <c r="BE20" s="634"/>
      <c r="BF20" s="634"/>
      <c r="BG20" s="634"/>
      <c r="BH20" s="634"/>
      <c r="BI20" s="634"/>
      <c r="BJ20" s="634"/>
      <c r="BK20" s="634"/>
      <c r="BL20" s="634"/>
      <c r="BM20" s="634"/>
      <c r="BN20" s="634"/>
      <c r="BO20" s="634"/>
      <c r="BP20" s="634"/>
      <c r="BQ20" s="634"/>
      <c r="BR20" s="634"/>
      <c r="BS20" s="634"/>
      <c r="BT20" s="634"/>
      <c r="BU20" s="634"/>
      <c r="BV20" s="634"/>
    </row>
    <row r="21" spans="1:74" ht="11.1" customHeight="1" x14ac:dyDescent="0.2">
      <c r="A21" s="623" t="s">
        <v>372</v>
      </c>
      <c r="B21" s="595" t="s">
        <v>1174</v>
      </c>
      <c r="C21" s="445">
        <v>7.38</v>
      </c>
      <c r="D21" s="445">
        <v>7.35</v>
      </c>
      <c r="E21" s="445">
        <v>8.01</v>
      </c>
      <c r="F21" s="445">
        <v>8.49</v>
      </c>
      <c r="G21" s="445">
        <v>8.99</v>
      </c>
      <c r="H21" s="445">
        <v>9.59</v>
      </c>
      <c r="I21" s="445">
        <v>9.92</v>
      </c>
      <c r="J21" s="445">
        <v>10.23</v>
      </c>
      <c r="K21" s="445">
        <v>10.31</v>
      </c>
      <c r="L21" s="445">
        <v>10.48</v>
      </c>
      <c r="M21" s="445">
        <v>10.06</v>
      </c>
      <c r="N21" s="445">
        <v>10.34</v>
      </c>
      <c r="O21" s="445">
        <v>9.7799999999999994</v>
      </c>
      <c r="P21" s="445">
        <v>10.039999999999999</v>
      </c>
      <c r="Q21" s="445">
        <v>10.220000000000001</v>
      </c>
      <c r="R21" s="445">
        <v>10.61</v>
      </c>
      <c r="S21" s="445">
        <v>12.09</v>
      </c>
      <c r="T21" s="445">
        <v>13.44</v>
      </c>
      <c r="U21" s="445">
        <v>13.51</v>
      </c>
      <c r="V21" s="445">
        <v>14.14</v>
      </c>
      <c r="W21" s="445">
        <v>14.55</v>
      </c>
      <c r="X21" s="445">
        <v>12.85</v>
      </c>
      <c r="Y21" s="445">
        <v>11.89</v>
      </c>
      <c r="Z21" s="445">
        <v>11.97</v>
      </c>
      <c r="AA21" s="445">
        <v>12.6</v>
      </c>
      <c r="AB21" s="445">
        <v>12.14</v>
      </c>
      <c r="AC21" s="445">
        <v>11.07</v>
      </c>
      <c r="AD21" s="445">
        <v>10.54</v>
      </c>
      <c r="AE21" s="445">
        <v>10.58</v>
      </c>
      <c r="AF21" s="445">
        <v>10.82</v>
      </c>
      <c r="AG21" s="445">
        <v>10.99</v>
      </c>
      <c r="AH21" s="445">
        <v>11.21</v>
      </c>
      <c r="AI21" s="445">
        <v>11.01</v>
      </c>
      <c r="AJ21" s="445">
        <v>10.19</v>
      </c>
      <c r="AK21" s="445">
        <v>9.77</v>
      </c>
      <c r="AL21" s="445">
        <v>9.93</v>
      </c>
      <c r="AM21" s="445">
        <v>9.52</v>
      </c>
      <c r="AN21" s="445">
        <v>10.08</v>
      </c>
      <c r="AO21" s="445">
        <v>10.07</v>
      </c>
      <c r="AP21" s="445">
        <v>10.01</v>
      </c>
      <c r="AQ21" s="445">
        <v>10.44</v>
      </c>
      <c r="AR21" s="445">
        <v>10.81</v>
      </c>
      <c r="AS21" s="445">
        <v>11.2</v>
      </c>
      <c r="AT21" s="445">
        <v>10.86</v>
      </c>
      <c r="AU21" s="445">
        <v>10.92</v>
      </c>
      <c r="AV21" s="445">
        <v>10.52</v>
      </c>
      <c r="AW21" s="445">
        <v>10.210000000000001</v>
      </c>
      <c r="AX21" s="445">
        <v>9.93</v>
      </c>
      <c r="AY21" s="912">
        <v>9.75</v>
      </c>
      <c r="AZ21" s="912">
        <v>10.26</v>
      </c>
      <c r="BA21" s="912">
        <v>10.56925</v>
      </c>
      <c r="BB21" s="912">
        <v>10.51127</v>
      </c>
      <c r="BC21" s="368">
        <v>10.91859</v>
      </c>
      <c r="BD21" s="368">
        <v>11.30922</v>
      </c>
      <c r="BE21" s="368">
        <v>11.32386</v>
      </c>
      <c r="BF21" s="368">
        <v>11.4072</v>
      </c>
      <c r="BG21" s="368">
        <v>11.41398</v>
      </c>
      <c r="BH21" s="368">
        <v>10.483359999999999</v>
      </c>
      <c r="BI21" s="368">
        <v>10.13105</v>
      </c>
      <c r="BJ21" s="368">
        <v>10.2729</v>
      </c>
      <c r="BK21" s="368">
        <v>10.456799999999999</v>
      </c>
      <c r="BL21" s="368">
        <v>10.613849999999999</v>
      </c>
      <c r="BM21" s="368">
        <v>10.74591</v>
      </c>
      <c r="BN21" s="368">
        <v>10.857060000000001</v>
      </c>
      <c r="BO21" s="368">
        <v>11.32926</v>
      </c>
      <c r="BP21" s="368">
        <v>11.772270000000001</v>
      </c>
      <c r="BQ21" s="368">
        <v>11.80158</v>
      </c>
      <c r="BR21" s="368">
        <v>12.00235</v>
      </c>
      <c r="BS21" s="368">
        <v>12.029590000000001</v>
      </c>
      <c r="BT21" s="368">
        <v>11.11444</v>
      </c>
      <c r="BU21" s="368">
        <v>10.704470000000001</v>
      </c>
      <c r="BV21" s="368">
        <v>10.8117</v>
      </c>
    </row>
    <row r="22" spans="1:74" ht="11.1" customHeight="1" x14ac:dyDescent="0.2">
      <c r="A22" s="623" t="s">
        <v>363</v>
      </c>
      <c r="B22" s="625" t="s">
        <v>1025</v>
      </c>
      <c r="C22" s="445">
        <v>10.27800674</v>
      </c>
      <c r="D22" s="445">
        <v>10.32893883</v>
      </c>
      <c r="E22" s="445">
        <v>10.605457299999999</v>
      </c>
      <c r="F22" s="445">
        <v>10.851922979999999</v>
      </c>
      <c r="G22" s="445">
        <v>11.13720436</v>
      </c>
      <c r="H22" s="445">
        <v>11.892004650000001</v>
      </c>
      <c r="I22" s="445">
        <v>11.872291239999999</v>
      </c>
      <c r="J22" s="445">
        <v>12.8176294</v>
      </c>
      <c r="K22" s="445">
        <v>12.575822179999999</v>
      </c>
      <c r="L22" s="445">
        <v>12.747364770000001</v>
      </c>
      <c r="M22" s="445">
        <v>12.91050452</v>
      </c>
      <c r="N22" s="445">
        <v>12.316041650000001</v>
      </c>
      <c r="O22" s="445">
        <v>12.56615538</v>
      </c>
      <c r="P22" s="445">
        <v>12.51932313</v>
      </c>
      <c r="Q22" s="445">
        <v>13.052131429999999</v>
      </c>
      <c r="R22" s="445">
        <v>14.140286570000001</v>
      </c>
      <c r="S22" s="445">
        <v>15.00188356</v>
      </c>
      <c r="T22" s="445">
        <v>15.275383740000001</v>
      </c>
      <c r="U22" s="445">
        <v>16.045629179999999</v>
      </c>
      <c r="V22" s="445">
        <v>15.89830025</v>
      </c>
      <c r="W22" s="445">
        <v>16.43816297</v>
      </c>
      <c r="X22" s="445">
        <v>15.85496157</v>
      </c>
      <c r="Y22" s="445">
        <v>15.417908000000001</v>
      </c>
      <c r="Z22" s="445">
        <v>15.946194930000001</v>
      </c>
      <c r="AA22" s="445">
        <v>15.963871879999999</v>
      </c>
      <c r="AB22" s="445">
        <v>15.64053243</v>
      </c>
      <c r="AC22" s="445">
        <v>14.24733355</v>
      </c>
      <c r="AD22" s="445">
        <v>14.03204822</v>
      </c>
      <c r="AE22" s="445">
        <v>13.85932558</v>
      </c>
      <c r="AF22" s="445">
        <v>12.901912060000001</v>
      </c>
      <c r="AG22" s="445">
        <v>12.923616880000001</v>
      </c>
      <c r="AH22" s="445">
        <v>12.38001438</v>
      </c>
      <c r="AI22" s="445">
        <v>12.37581971</v>
      </c>
      <c r="AJ22" s="445">
        <v>11.77591649</v>
      </c>
      <c r="AK22" s="445">
        <v>11.5712045</v>
      </c>
      <c r="AL22" s="445">
        <v>12.9989977</v>
      </c>
      <c r="AM22" s="445">
        <v>12.91061375</v>
      </c>
      <c r="AN22" s="445">
        <v>12.71134305</v>
      </c>
      <c r="AO22" s="445">
        <v>13.10541325</v>
      </c>
      <c r="AP22" s="445">
        <v>12.83089302</v>
      </c>
      <c r="AQ22" s="445">
        <v>13.578735569999999</v>
      </c>
      <c r="AR22" s="445">
        <v>12.439698140000001</v>
      </c>
      <c r="AS22" s="445">
        <v>12.54423643</v>
      </c>
      <c r="AT22" s="445">
        <v>12.01364725</v>
      </c>
      <c r="AU22" s="445">
        <v>12.454964650000001</v>
      </c>
      <c r="AV22" s="445">
        <v>11.30751907</v>
      </c>
      <c r="AW22" s="445">
        <v>12.70796236</v>
      </c>
      <c r="AX22" s="445">
        <v>13.568211760000001</v>
      </c>
      <c r="AY22" s="912">
        <v>13.026586569999999</v>
      </c>
      <c r="AZ22" s="912">
        <v>13.72375298</v>
      </c>
      <c r="BA22" s="912">
        <v>13.708270000000001</v>
      </c>
      <c r="BB22" s="912">
        <v>13.91132</v>
      </c>
      <c r="BC22" s="368">
        <v>13.93285</v>
      </c>
      <c r="BD22" s="368">
        <v>13.826219999999999</v>
      </c>
      <c r="BE22" s="368">
        <v>13.82751</v>
      </c>
      <c r="BF22" s="368">
        <v>13.92038</v>
      </c>
      <c r="BG22" s="368">
        <v>13.768890000000001</v>
      </c>
      <c r="BH22" s="368">
        <v>13.101760000000001</v>
      </c>
      <c r="BI22" s="368">
        <v>12.76524</v>
      </c>
      <c r="BJ22" s="368">
        <v>13.34956</v>
      </c>
      <c r="BK22" s="368">
        <v>13.4459</v>
      </c>
      <c r="BL22" s="368">
        <v>13.674099999999999</v>
      </c>
      <c r="BM22" s="368">
        <v>13.756449999999999</v>
      </c>
      <c r="BN22" s="368">
        <v>14.045820000000001</v>
      </c>
      <c r="BO22" s="368">
        <v>14.19482</v>
      </c>
      <c r="BP22" s="368">
        <v>14.1943</v>
      </c>
      <c r="BQ22" s="368">
        <v>14.24075</v>
      </c>
      <c r="BR22" s="368">
        <v>14.40859</v>
      </c>
      <c r="BS22" s="368">
        <v>14.317410000000001</v>
      </c>
      <c r="BT22" s="368">
        <v>13.64838</v>
      </c>
      <c r="BU22" s="368">
        <v>13.27712</v>
      </c>
      <c r="BV22" s="368">
        <v>13.82624</v>
      </c>
    </row>
    <row r="23" spans="1:74" ht="11.1" customHeight="1" x14ac:dyDescent="0.2">
      <c r="A23" s="623" t="s">
        <v>364</v>
      </c>
      <c r="B23" s="626" t="s">
        <v>1026</v>
      </c>
      <c r="C23" s="445">
        <v>7.8070130720000002</v>
      </c>
      <c r="D23" s="445">
        <v>7.842322061</v>
      </c>
      <c r="E23" s="445">
        <v>8.1803669449999994</v>
      </c>
      <c r="F23" s="445">
        <v>8.203261092</v>
      </c>
      <c r="G23" s="445">
        <v>7.8748120070000001</v>
      </c>
      <c r="H23" s="445">
        <v>7.7411221010000002</v>
      </c>
      <c r="I23" s="445">
        <v>7.9443320130000004</v>
      </c>
      <c r="J23" s="445">
        <v>7.9447605980000002</v>
      </c>
      <c r="K23" s="445">
        <v>11.73577186</v>
      </c>
      <c r="L23" s="445">
        <v>9.4322164409999996</v>
      </c>
      <c r="M23" s="445">
        <v>10.04966759</v>
      </c>
      <c r="N23" s="445">
        <v>10.45599857</v>
      </c>
      <c r="O23" s="445">
        <v>10.198628490000001</v>
      </c>
      <c r="P23" s="445">
        <v>10.49550125</v>
      </c>
      <c r="Q23" s="445">
        <v>10.34888256</v>
      </c>
      <c r="R23" s="445">
        <v>10.15031164</v>
      </c>
      <c r="S23" s="445">
        <v>10.750815899999999</v>
      </c>
      <c r="T23" s="445">
        <v>11.9490455</v>
      </c>
      <c r="U23" s="445">
        <v>11.078285920000001</v>
      </c>
      <c r="V23" s="445">
        <v>11.568047999999999</v>
      </c>
      <c r="W23" s="445">
        <v>13.491561069999999</v>
      </c>
      <c r="X23" s="445">
        <v>11.896953979999999</v>
      </c>
      <c r="Y23" s="445">
        <v>11.511997859999999</v>
      </c>
      <c r="Z23" s="445">
        <v>12.27306729</v>
      </c>
      <c r="AA23" s="445">
        <v>12.607042079999999</v>
      </c>
      <c r="AB23" s="445">
        <v>12.062413980000001</v>
      </c>
      <c r="AC23" s="445">
        <v>11.30504324</v>
      </c>
      <c r="AD23" s="445">
        <v>10.20931802</v>
      </c>
      <c r="AE23" s="445">
        <v>8.8752395269999997</v>
      </c>
      <c r="AF23" s="445">
        <v>8.4442748390000002</v>
      </c>
      <c r="AG23" s="445">
        <v>8.0001703610000003</v>
      </c>
      <c r="AH23" s="445">
        <v>8.2489327209999992</v>
      </c>
      <c r="AI23" s="445">
        <v>8.0758452139999992</v>
      </c>
      <c r="AJ23" s="445">
        <v>9.0899868450000003</v>
      </c>
      <c r="AK23" s="445">
        <v>9.2784296360000003</v>
      </c>
      <c r="AL23" s="445">
        <v>9.8778667749999993</v>
      </c>
      <c r="AM23" s="445">
        <v>10.68169769</v>
      </c>
      <c r="AN23" s="445">
        <v>10.633065070000001</v>
      </c>
      <c r="AO23" s="445">
        <v>10.532180260000001</v>
      </c>
      <c r="AP23" s="445">
        <v>10.422797879999999</v>
      </c>
      <c r="AQ23" s="445">
        <v>10.28082717</v>
      </c>
      <c r="AR23" s="445">
        <v>10.225716650000001</v>
      </c>
      <c r="AS23" s="445">
        <v>9.8083896280000005</v>
      </c>
      <c r="AT23" s="445">
        <v>8.9037143640000007</v>
      </c>
      <c r="AU23" s="445">
        <v>9.1556674420000004</v>
      </c>
      <c r="AV23" s="445">
        <v>9.6675840960000006</v>
      </c>
      <c r="AW23" s="445">
        <v>10.95398338</v>
      </c>
      <c r="AX23" s="445">
        <v>11.236948310000001</v>
      </c>
      <c r="AY23" s="912">
        <v>11.521078230000001</v>
      </c>
      <c r="AZ23" s="912">
        <v>11.734684339999999</v>
      </c>
      <c r="BA23" s="912">
        <v>11.44448</v>
      </c>
      <c r="BB23" s="912">
        <v>10.769019999999999</v>
      </c>
      <c r="BC23" s="368">
        <v>10.34178</v>
      </c>
      <c r="BD23" s="368">
        <v>9.9925379999999997</v>
      </c>
      <c r="BE23" s="368">
        <v>9.569877</v>
      </c>
      <c r="BF23" s="368">
        <v>9.2961760000000009</v>
      </c>
      <c r="BG23" s="368">
        <v>9.868881</v>
      </c>
      <c r="BH23" s="368">
        <v>9.6620860000000004</v>
      </c>
      <c r="BI23" s="368">
        <v>9.7877609999999997</v>
      </c>
      <c r="BJ23" s="368">
        <v>10.358449999999999</v>
      </c>
      <c r="BK23" s="368">
        <v>10.82418</v>
      </c>
      <c r="BL23" s="368">
        <v>10.917339999999999</v>
      </c>
      <c r="BM23" s="368">
        <v>10.873939999999999</v>
      </c>
      <c r="BN23" s="368">
        <v>10.40361</v>
      </c>
      <c r="BO23" s="368">
        <v>10.20932</v>
      </c>
      <c r="BP23" s="368">
        <v>10.0456</v>
      </c>
      <c r="BQ23" s="368">
        <v>9.7177749999999996</v>
      </c>
      <c r="BR23" s="368">
        <v>9.5656040000000004</v>
      </c>
      <c r="BS23" s="368">
        <v>10.231909999999999</v>
      </c>
      <c r="BT23" s="368">
        <v>10.03557</v>
      </c>
      <c r="BU23" s="368">
        <v>10.129759999999999</v>
      </c>
      <c r="BV23" s="368">
        <v>10.668979999999999</v>
      </c>
    </row>
    <row r="24" spans="1:74" ht="11.1" customHeight="1" x14ac:dyDescent="0.2">
      <c r="A24" s="623" t="s">
        <v>365</v>
      </c>
      <c r="B24" s="625" t="s">
        <v>1229</v>
      </c>
      <c r="C24" s="445">
        <v>5.8861347249999998</v>
      </c>
      <c r="D24" s="445">
        <v>5.9698691449999997</v>
      </c>
      <c r="E24" s="445">
        <v>6.7529969080000001</v>
      </c>
      <c r="F24" s="445">
        <v>7.6067540080000002</v>
      </c>
      <c r="G24" s="445">
        <v>8.9596770370000005</v>
      </c>
      <c r="H24" s="445">
        <v>10.84609601</v>
      </c>
      <c r="I24" s="445">
        <v>10.63732546</v>
      </c>
      <c r="J24" s="445">
        <v>11.102377219999999</v>
      </c>
      <c r="K24" s="445">
        <v>11.36700853</v>
      </c>
      <c r="L24" s="445">
        <v>9.8586433240000009</v>
      </c>
      <c r="M24" s="445">
        <v>8.359155544</v>
      </c>
      <c r="N24" s="445">
        <v>8.5802247200000004</v>
      </c>
      <c r="O24" s="445">
        <v>7.9501111419999999</v>
      </c>
      <c r="P24" s="445">
        <v>8.2963889149999996</v>
      </c>
      <c r="Q24" s="445">
        <v>8.4705515009999992</v>
      </c>
      <c r="R24" s="445">
        <v>9.3634217910000004</v>
      </c>
      <c r="S24" s="445">
        <v>11.823144859999999</v>
      </c>
      <c r="T24" s="445">
        <v>14.552432599999999</v>
      </c>
      <c r="U24" s="445">
        <v>13.80708319</v>
      </c>
      <c r="V24" s="445">
        <v>16.618177490000001</v>
      </c>
      <c r="W24" s="445">
        <v>15.225936669999999</v>
      </c>
      <c r="X24" s="445">
        <v>11.77997167</v>
      </c>
      <c r="Y24" s="445">
        <v>10.33037725</v>
      </c>
      <c r="Z24" s="445">
        <v>10.034024670000001</v>
      </c>
      <c r="AA24" s="445">
        <v>9.7536794570000005</v>
      </c>
      <c r="AB24" s="445">
        <v>9.2847600200000002</v>
      </c>
      <c r="AC24" s="445">
        <v>8.5186247399999999</v>
      </c>
      <c r="AD24" s="445">
        <v>7.9393103519999997</v>
      </c>
      <c r="AE24" s="445">
        <v>8.9820623430000008</v>
      </c>
      <c r="AF24" s="445">
        <v>10.23568478</v>
      </c>
      <c r="AG24" s="445">
        <v>10.62441349</v>
      </c>
      <c r="AH24" s="445">
        <v>11.01680724</v>
      </c>
      <c r="AI24" s="445">
        <v>11.458825300000001</v>
      </c>
      <c r="AJ24" s="445">
        <v>8.2047130829999997</v>
      </c>
      <c r="AK24" s="445">
        <v>7.6276565219999997</v>
      </c>
      <c r="AL24" s="445">
        <v>7.6838857799999998</v>
      </c>
      <c r="AM24" s="445">
        <v>7.0391151499999998</v>
      </c>
      <c r="AN24" s="445">
        <v>7.7543472229999999</v>
      </c>
      <c r="AO24" s="445">
        <v>7.6821339259999997</v>
      </c>
      <c r="AP24" s="445">
        <v>8.1331348489999993</v>
      </c>
      <c r="AQ24" s="445">
        <v>9.4730974240000005</v>
      </c>
      <c r="AR24" s="445">
        <v>10.304644039999999</v>
      </c>
      <c r="AS24" s="445">
        <v>11.445296900000001</v>
      </c>
      <c r="AT24" s="445">
        <v>11.024043600000001</v>
      </c>
      <c r="AU24" s="445">
        <v>10.836617049999999</v>
      </c>
      <c r="AV24" s="445">
        <v>9.3502406770000004</v>
      </c>
      <c r="AW24" s="445">
        <v>8.3972880829999994</v>
      </c>
      <c r="AX24" s="445">
        <v>7.8330579809999996</v>
      </c>
      <c r="AY24" s="912">
        <v>7.5825120479999999</v>
      </c>
      <c r="AZ24" s="912">
        <v>7.986636345</v>
      </c>
      <c r="BA24" s="912">
        <v>8.5120799999999992</v>
      </c>
      <c r="BB24" s="912">
        <v>8.5291800000000002</v>
      </c>
      <c r="BC24" s="368">
        <v>9.5571750000000009</v>
      </c>
      <c r="BD24" s="368">
        <v>10.839869999999999</v>
      </c>
      <c r="BE24" s="368">
        <v>11.068160000000001</v>
      </c>
      <c r="BF24" s="368">
        <v>11.41675</v>
      </c>
      <c r="BG24" s="368">
        <v>10.87749</v>
      </c>
      <c r="BH24" s="368">
        <v>8.9440740000000005</v>
      </c>
      <c r="BI24" s="368">
        <v>8.4662980000000001</v>
      </c>
      <c r="BJ24" s="368">
        <v>8.4519420000000007</v>
      </c>
      <c r="BK24" s="368">
        <v>8.7701460000000004</v>
      </c>
      <c r="BL24" s="368">
        <v>8.8760530000000006</v>
      </c>
      <c r="BM24" s="368">
        <v>9.1184449999999995</v>
      </c>
      <c r="BN24" s="368">
        <v>9.3900229999999993</v>
      </c>
      <c r="BO24" s="368">
        <v>10.413970000000001</v>
      </c>
      <c r="BP24" s="368">
        <v>11.764469999999999</v>
      </c>
      <c r="BQ24" s="368">
        <v>11.84652</v>
      </c>
      <c r="BR24" s="368">
        <v>12.33797</v>
      </c>
      <c r="BS24" s="368">
        <v>11.6898</v>
      </c>
      <c r="BT24" s="368">
        <v>9.6866129999999995</v>
      </c>
      <c r="BU24" s="368">
        <v>9.0491589999999995</v>
      </c>
      <c r="BV24" s="368">
        <v>8.9824350000000006</v>
      </c>
    </row>
    <row r="25" spans="1:74" ht="11.1" customHeight="1" x14ac:dyDescent="0.2">
      <c r="A25" s="623" t="s">
        <v>366</v>
      </c>
      <c r="B25" s="625" t="s">
        <v>1230</v>
      </c>
      <c r="C25" s="445">
        <v>6.0570663109999998</v>
      </c>
      <c r="D25" s="445">
        <v>6.3426840520000001</v>
      </c>
      <c r="E25" s="445">
        <v>6.786144534</v>
      </c>
      <c r="F25" s="445">
        <v>7.1911433069999999</v>
      </c>
      <c r="G25" s="445">
        <v>7.8238589379999999</v>
      </c>
      <c r="H25" s="445">
        <v>8.9665101170000003</v>
      </c>
      <c r="I25" s="445">
        <v>9.6902324770000003</v>
      </c>
      <c r="J25" s="445">
        <v>10.090266310000001</v>
      </c>
      <c r="K25" s="445">
        <v>10.16567671</v>
      </c>
      <c r="L25" s="445">
        <v>10.32770549</v>
      </c>
      <c r="M25" s="445">
        <v>9.9491414700000007</v>
      </c>
      <c r="N25" s="445">
        <v>10.02542017</v>
      </c>
      <c r="O25" s="445">
        <v>9.8786140020000008</v>
      </c>
      <c r="P25" s="445">
        <v>9.9381748999999999</v>
      </c>
      <c r="Q25" s="445">
        <v>10.08238508</v>
      </c>
      <c r="R25" s="445">
        <v>10.042671840000001</v>
      </c>
      <c r="S25" s="445">
        <v>12.686625319999999</v>
      </c>
      <c r="T25" s="445">
        <v>14.487457040000001</v>
      </c>
      <c r="U25" s="445">
        <v>14.19613045</v>
      </c>
      <c r="V25" s="445">
        <v>15.08361846</v>
      </c>
      <c r="W25" s="445">
        <v>15.074927020000001</v>
      </c>
      <c r="X25" s="445">
        <v>11.698857009999999</v>
      </c>
      <c r="Y25" s="445">
        <v>10.221833070000001</v>
      </c>
      <c r="Z25" s="445">
        <v>11.10624674</v>
      </c>
      <c r="AA25" s="445">
        <v>11.757439529999999</v>
      </c>
      <c r="AB25" s="445">
        <v>11.944320640000001</v>
      </c>
      <c r="AC25" s="445">
        <v>10.84832291</v>
      </c>
      <c r="AD25" s="445">
        <v>10.451845329999999</v>
      </c>
      <c r="AE25" s="445">
        <v>12.478470120000001</v>
      </c>
      <c r="AF25" s="445">
        <v>11.722668580000001</v>
      </c>
      <c r="AG25" s="445">
        <v>12.040371929999999</v>
      </c>
      <c r="AH25" s="445">
        <v>11.69206887</v>
      </c>
      <c r="AI25" s="445">
        <v>11.424645379999999</v>
      </c>
      <c r="AJ25" s="445">
        <v>9.3810700489999999</v>
      </c>
      <c r="AK25" s="445">
        <v>8.0152961489999992</v>
      </c>
      <c r="AL25" s="445">
        <v>8.1431680049999997</v>
      </c>
      <c r="AM25" s="445">
        <v>8.3396494210000007</v>
      </c>
      <c r="AN25" s="445">
        <v>8.8672481919999999</v>
      </c>
      <c r="AO25" s="445">
        <v>8.5402257650000006</v>
      </c>
      <c r="AP25" s="445">
        <v>8.3219704130000007</v>
      </c>
      <c r="AQ25" s="445">
        <v>9.2305546490000001</v>
      </c>
      <c r="AR25" s="445">
        <v>10.23599623</v>
      </c>
      <c r="AS25" s="445">
        <v>11.71250356</v>
      </c>
      <c r="AT25" s="445">
        <v>11.154654600000001</v>
      </c>
      <c r="AU25" s="445">
        <v>10.902507959999999</v>
      </c>
      <c r="AV25" s="445">
        <v>9.7167765159999995</v>
      </c>
      <c r="AW25" s="445">
        <v>8.4992729530000002</v>
      </c>
      <c r="AX25" s="445">
        <v>8.4339977390000005</v>
      </c>
      <c r="AY25" s="912">
        <v>9.1159071839999992</v>
      </c>
      <c r="AZ25" s="912">
        <v>9.1044191730000001</v>
      </c>
      <c r="BA25" s="912">
        <v>9.3740749999999995</v>
      </c>
      <c r="BB25" s="912">
        <v>9.5517129999999995</v>
      </c>
      <c r="BC25" s="368">
        <v>10.41376</v>
      </c>
      <c r="BD25" s="368">
        <v>11.09948</v>
      </c>
      <c r="BE25" s="368">
        <v>11.45782</v>
      </c>
      <c r="BF25" s="368">
        <v>11.50994</v>
      </c>
      <c r="BG25" s="368">
        <v>11.151070000000001</v>
      </c>
      <c r="BH25" s="368">
        <v>9.6094039999999996</v>
      </c>
      <c r="BI25" s="368">
        <v>9.1580290000000009</v>
      </c>
      <c r="BJ25" s="368">
        <v>9.4302119999999992</v>
      </c>
      <c r="BK25" s="368">
        <v>9.7120139999999999</v>
      </c>
      <c r="BL25" s="368">
        <v>10.158620000000001</v>
      </c>
      <c r="BM25" s="368">
        <v>10.15771</v>
      </c>
      <c r="BN25" s="368">
        <v>10.33835</v>
      </c>
      <c r="BO25" s="368">
        <v>11.29204</v>
      </c>
      <c r="BP25" s="368">
        <v>12.03828</v>
      </c>
      <c r="BQ25" s="368">
        <v>12.38283</v>
      </c>
      <c r="BR25" s="368">
        <v>12.469390000000001</v>
      </c>
      <c r="BS25" s="368">
        <v>12.131880000000001</v>
      </c>
      <c r="BT25" s="368">
        <v>10.53543</v>
      </c>
      <c r="BU25" s="368">
        <v>9.9941030000000008</v>
      </c>
      <c r="BV25" s="368">
        <v>10.184189999999999</v>
      </c>
    </row>
    <row r="26" spans="1:74" ht="11.1" customHeight="1" x14ac:dyDescent="0.2">
      <c r="A26" s="623" t="s">
        <v>367</v>
      </c>
      <c r="B26" s="625" t="s">
        <v>1087</v>
      </c>
      <c r="C26" s="445">
        <v>8.4894229019999994</v>
      </c>
      <c r="D26" s="445">
        <v>8.5880802670000005</v>
      </c>
      <c r="E26" s="445">
        <v>9.4434875189999996</v>
      </c>
      <c r="F26" s="445">
        <v>9.4291345700000004</v>
      </c>
      <c r="G26" s="445">
        <v>10.032536370000001</v>
      </c>
      <c r="H26" s="445">
        <v>10.38050205</v>
      </c>
      <c r="I26" s="445">
        <v>10.490235439999999</v>
      </c>
      <c r="J26" s="445">
        <v>10.205640669999999</v>
      </c>
      <c r="K26" s="445">
        <v>10.62473483</v>
      </c>
      <c r="L26" s="445">
        <v>10.95234424</v>
      </c>
      <c r="M26" s="445">
        <v>10.905336050000001</v>
      </c>
      <c r="N26" s="445">
        <v>11.59199285</v>
      </c>
      <c r="O26" s="445">
        <v>10.173967060000001</v>
      </c>
      <c r="P26" s="445">
        <v>11.31495209</v>
      </c>
      <c r="Q26" s="445">
        <v>11.19919932</v>
      </c>
      <c r="R26" s="445">
        <v>11.317511</v>
      </c>
      <c r="S26" s="445">
        <v>12.17410641</v>
      </c>
      <c r="T26" s="445">
        <v>14.045063689999999</v>
      </c>
      <c r="U26" s="445">
        <v>14.05434823</v>
      </c>
      <c r="V26" s="445">
        <v>14.04837553</v>
      </c>
      <c r="W26" s="445">
        <v>14.528696200000001</v>
      </c>
      <c r="X26" s="445">
        <v>13.61304823</v>
      </c>
      <c r="Y26" s="445">
        <v>13.583596460000001</v>
      </c>
      <c r="Z26" s="445">
        <v>12.60077085</v>
      </c>
      <c r="AA26" s="445">
        <v>14.080860299999999</v>
      </c>
      <c r="AB26" s="445">
        <v>12.927276819999999</v>
      </c>
      <c r="AC26" s="445">
        <v>11.07996767</v>
      </c>
      <c r="AD26" s="445">
        <v>11.23758675</v>
      </c>
      <c r="AE26" s="445">
        <v>10.81487821</v>
      </c>
      <c r="AF26" s="445">
        <v>11.415401660000001</v>
      </c>
      <c r="AG26" s="445">
        <v>11.41225324</v>
      </c>
      <c r="AH26" s="445">
        <v>11.35525591</v>
      </c>
      <c r="AI26" s="445">
        <v>11.249191290000001</v>
      </c>
      <c r="AJ26" s="445">
        <v>10.781123750000001</v>
      </c>
      <c r="AK26" s="445">
        <v>10.72263343</v>
      </c>
      <c r="AL26" s="445">
        <v>10.608029549999999</v>
      </c>
      <c r="AM26" s="445">
        <v>10.36380963</v>
      </c>
      <c r="AN26" s="445">
        <v>10.385143859999999</v>
      </c>
      <c r="AO26" s="445">
        <v>10.40383619</v>
      </c>
      <c r="AP26" s="445">
        <v>10.23511931</v>
      </c>
      <c r="AQ26" s="445">
        <v>10.24517958</v>
      </c>
      <c r="AR26" s="445">
        <v>10.594586939999999</v>
      </c>
      <c r="AS26" s="445">
        <v>10.84335519</v>
      </c>
      <c r="AT26" s="445">
        <v>10.638781809999999</v>
      </c>
      <c r="AU26" s="445">
        <v>10.464985199999999</v>
      </c>
      <c r="AV26" s="445">
        <v>10.56794721</v>
      </c>
      <c r="AW26" s="445">
        <v>10.51500175</v>
      </c>
      <c r="AX26" s="445">
        <v>10.33259086</v>
      </c>
      <c r="AY26" s="912">
        <v>9.4252677800000004</v>
      </c>
      <c r="AZ26" s="912">
        <v>10.82636645</v>
      </c>
      <c r="BA26" s="912">
        <v>10.93492</v>
      </c>
      <c r="BB26" s="912">
        <v>11.188940000000001</v>
      </c>
      <c r="BC26" s="368">
        <v>11.18642</v>
      </c>
      <c r="BD26" s="368">
        <v>11.61927</v>
      </c>
      <c r="BE26" s="368">
        <v>11.71097</v>
      </c>
      <c r="BF26" s="368">
        <v>11.504300000000001</v>
      </c>
      <c r="BG26" s="368">
        <v>11.556469999999999</v>
      </c>
      <c r="BH26" s="368">
        <v>11.16648</v>
      </c>
      <c r="BI26" s="368">
        <v>11.13105</v>
      </c>
      <c r="BJ26" s="368">
        <v>10.983840000000001</v>
      </c>
      <c r="BK26" s="368">
        <v>11.2051</v>
      </c>
      <c r="BL26" s="368">
        <v>11.13659</v>
      </c>
      <c r="BM26" s="368">
        <v>11.13453</v>
      </c>
      <c r="BN26" s="368">
        <v>11.597720000000001</v>
      </c>
      <c r="BO26" s="368">
        <v>11.78768</v>
      </c>
      <c r="BP26" s="368">
        <v>12.26033</v>
      </c>
      <c r="BQ26" s="368">
        <v>12.35309</v>
      </c>
      <c r="BR26" s="368">
        <v>12.18052</v>
      </c>
      <c r="BS26" s="368">
        <v>12.25658</v>
      </c>
      <c r="BT26" s="368">
        <v>11.83686</v>
      </c>
      <c r="BU26" s="368">
        <v>11.746510000000001</v>
      </c>
      <c r="BV26" s="368">
        <v>11.5459</v>
      </c>
    </row>
    <row r="27" spans="1:74" ht="11.1" customHeight="1" x14ac:dyDescent="0.2">
      <c r="A27" s="623" t="s">
        <v>368</v>
      </c>
      <c r="B27" s="625" t="s">
        <v>1231</v>
      </c>
      <c r="C27" s="445">
        <v>8.3833811259999997</v>
      </c>
      <c r="D27" s="445">
        <v>7.8966408619999999</v>
      </c>
      <c r="E27" s="445">
        <v>8.681221592</v>
      </c>
      <c r="F27" s="445">
        <v>9.3982552819999992</v>
      </c>
      <c r="G27" s="445">
        <v>10.13003382</v>
      </c>
      <c r="H27" s="445">
        <v>10.65665386</v>
      </c>
      <c r="I27" s="445">
        <v>11.272505840000001</v>
      </c>
      <c r="J27" s="445">
        <v>12.614723270000001</v>
      </c>
      <c r="K27" s="445">
        <v>12.10135157</v>
      </c>
      <c r="L27" s="445">
        <v>12.14034098</v>
      </c>
      <c r="M27" s="445">
        <v>11.24155232</v>
      </c>
      <c r="N27" s="445">
        <v>12.20167752</v>
      </c>
      <c r="O27" s="445">
        <v>10.20441012</v>
      </c>
      <c r="P27" s="445">
        <v>10.13806896</v>
      </c>
      <c r="Q27" s="445">
        <v>10.81721697</v>
      </c>
      <c r="R27" s="445">
        <v>10.93628562</v>
      </c>
      <c r="S27" s="445">
        <v>13.74253145</v>
      </c>
      <c r="T27" s="445">
        <v>14.940721509999999</v>
      </c>
      <c r="U27" s="445">
        <v>16.056307279999999</v>
      </c>
      <c r="V27" s="445">
        <v>14.76848521</v>
      </c>
      <c r="W27" s="445">
        <v>15.64692237</v>
      </c>
      <c r="X27" s="445">
        <v>14.99273475</v>
      </c>
      <c r="Y27" s="445">
        <v>13.64193895</v>
      </c>
      <c r="Z27" s="445">
        <v>12.59290654</v>
      </c>
      <c r="AA27" s="445">
        <v>13.089246859999999</v>
      </c>
      <c r="AB27" s="445">
        <v>12.47434675</v>
      </c>
      <c r="AC27" s="445">
        <v>11.107217609999999</v>
      </c>
      <c r="AD27" s="445">
        <v>11.06119925</v>
      </c>
      <c r="AE27" s="445">
        <v>11.33326306</v>
      </c>
      <c r="AF27" s="445">
        <v>11.91028245</v>
      </c>
      <c r="AG27" s="445">
        <v>12.31571769</v>
      </c>
      <c r="AH27" s="445">
        <v>12.738302150000001</v>
      </c>
      <c r="AI27" s="445">
        <v>11.92854181</v>
      </c>
      <c r="AJ27" s="445">
        <v>11.75382196</v>
      </c>
      <c r="AK27" s="445">
        <v>11.353639360000001</v>
      </c>
      <c r="AL27" s="445">
        <v>10.351002490000001</v>
      </c>
      <c r="AM27" s="445">
        <v>9.4782261220000006</v>
      </c>
      <c r="AN27" s="445">
        <v>10.18762398</v>
      </c>
      <c r="AO27" s="445">
        <v>9.9945154630000008</v>
      </c>
      <c r="AP27" s="445">
        <v>9.6295596410000002</v>
      </c>
      <c r="AQ27" s="445">
        <v>9.9413449059999994</v>
      </c>
      <c r="AR27" s="445">
        <v>10.86787079</v>
      </c>
      <c r="AS27" s="445">
        <v>11.48387979</v>
      </c>
      <c r="AT27" s="445">
        <v>11.49654462</v>
      </c>
      <c r="AU27" s="445">
        <v>11.658354729999999</v>
      </c>
      <c r="AV27" s="445">
        <v>10.99596335</v>
      </c>
      <c r="AW27" s="445">
        <v>11.62226416</v>
      </c>
      <c r="AX27" s="445">
        <v>10.0847818</v>
      </c>
      <c r="AY27" s="912">
        <v>9.6375024279999995</v>
      </c>
      <c r="AZ27" s="912">
        <v>10.09382025</v>
      </c>
      <c r="BA27" s="912">
        <v>10.50299</v>
      </c>
      <c r="BB27" s="912">
        <v>10.97655</v>
      </c>
      <c r="BC27" s="368">
        <v>11.54776</v>
      </c>
      <c r="BD27" s="368">
        <v>11.88034</v>
      </c>
      <c r="BE27" s="368">
        <v>12.16391</v>
      </c>
      <c r="BF27" s="368">
        <v>12.238110000000001</v>
      </c>
      <c r="BG27" s="368">
        <v>12.018929999999999</v>
      </c>
      <c r="BH27" s="368">
        <v>11.603770000000001</v>
      </c>
      <c r="BI27" s="368">
        <v>10.96176</v>
      </c>
      <c r="BJ27" s="368">
        <v>10.801170000000001</v>
      </c>
      <c r="BK27" s="368">
        <v>10.98532</v>
      </c>
      <c r="BL27" s="368">
        <v>10.850849999999999</v>
      </c>
      <c r="BM27" s="368">
        <v>10.96743</v>
      </c>
      <c r="BN27" s="368">
        <v>11.4125</v>
      </c>
      <c r="BO27" s="368">
        <v>12.14687</v>
      </c>
      <c r="BP27" s="368">
        <v>12.562900000000001</v>
      </c>
      <c r="BQ27" s="368">
        <v>12.822800000000001</v>
      </c>
      <c r="BR27" s="368">
        <v>12.93971</v>
      </c>
      <c r="BS27" s="368">
        <v>12.74152</v>
      </c>
      <c r="BT27" s="368">
        <v>12.24864</v>
      </c>
      <c r="BU27" s="368">
        <v>11.497400000000001</v>
      </c>
      <c r="BV27" s="368">
        <v>11.25259</v>
      </c>
    </row>
    <row r="28" spans="1:74" ht="11.1" customHeight="1" x14ac:dyDescent="0.2">
      <c r="A28" s="623" t="s">
        <v>369</v>
      </c>
      <c r="B28" s="625" t="s">
        <v>1232</v>
      </c>
      <c r="C28" s="445">
        <v>7.1304945450000004</v>
      </c>
      <c r="D28" s="445">
        <v>6.720499835</v>
      </c>
      <c r="E28" s="445">
        <v>6.9923404419999997</v>
      </c>
      <c r="F28" s="445">
        <v>8.0781770000000002</v>
      </c>
      <c r="G28" s="445">
        <v>8.8960797379999992</v>
      </c>
      <c r="H28" s="445">
        <v>9.1536704560000004</v>
      </c>
      <c r="I28" s="445">
        <v>9.733400262</v>
      </c>
      <c r="J28" s="445">
        <v>10.38383997</v>
      </c>
      <c r="K28" s="445">
        <v>10.485948390000001</v>
      </c>
      <c r="L28" s="445">
        <v>11.248307799999999</v>
      </c>
      <c r="M28" s="445">
        <v>10.92327175</v>
      </c>
      <c r="N28" s="445">
        <v>10.69880846</v>
      </c>
      <c r="O28" s="445">
        <v>9.8278372540000003</v>
      </c>
      <c r="P28" s="445">
        <v>9.9065385209999999</v>
      </c>
      <c r="Q28" s="445">
        <v>10.251046730000001</v>
      </c>
      <c r="R28" s="445">
        <v>11.593787450000001</v>
      </c>
      <c r="S28" s="445">
        <v>13.1316463</v>
      </c>
      <c r="T28" s="445">
        <v>13.75338095</v>
      </c>
      <c r="U28" s="445">
        <v>13.74712278</v>
      </c>
      <c r="V28" s="445">
        <v>15.38578547</v>
      </c>
      <c r="W28" s="445">
        <v>15.250153109999999</v>
      </c>
      <c r="X28" s="445">
        <v>14.234770279999999</v>
      </c>
      <c r="Y28" s="445">
        <v>12.39343311</v>
      </c>
      <c r="Z28" s="445">
        <v>12.21515389</v>
      </c>
      <c r="AA28" s="445">
        <v>12.2489188</v>
      </c>
      <c r="AB28" s="445">
        <v>11.24779801</v>
      </c>
      <c r="AC28" s="445">
        <v>10.179716279999999</v>
      </c>
      <c r="AD28" s="445">
        <v>10.168440029999999</v>
      </c>
      <c r="AE28" s="445">
        <v>9.8160838259999998</v>
      </c>
      <c r="AF28" s="445">
        <v>9.711547564</v>
      </c>
      <c r="AG28" s="445">
        <v>10.49881609</v>
      </c>
      <c r="AH28" s="445">
        <v>10.817889190000001</v>
      </c>
      <c r="AI28" s="445">
        <v>10.538191790000001</v>
      </c>
      <c r="AJ28" s="445">
        <v>10.37835767</v>
      </c>
      <c r="AK28" s="445">
        <v>10.044433639999999</v>
      </c>
      <c r="AL28" s="445">
        <v>9.5178027800000002</v>
      </c>
      <c r="AM28" s="445">
        <v>9.0549864259999993</v>
      </c>
      <c r="AN28" s="445">
        <v>9.2983288099999992</v>
      </c>
      <c r="AO28" s="445">
        <v>9.6085781309999998</v>
      </c>
      <c r="AP28" s="445">
        <v>9.5939321379999996</v>
      </c>
      <c r="AQ28" s="445">
        <v>9.7229216760000003</v>
      </c>
      <c r="AR28" s="445">
        <v>10.124427620000001</v>
      </c>
      <c r="AS28" s="445">
        <v>10.302208200000001</v>
      </c>
      <c r="AT28" s="445">
        <v>10.27731698</v>
      </c>
      <c r="AU28" s="445">
        <v>10.544784760000001</v>
      </c>
      <c r="AV28" s="445">
        <v>10.807066580000001</v>
      </c>
      <c r="AW28" s="445">
        <v>11.498821469999999</v>
      </c>
      <c r="AX28" s="445">
        <v>10.264474249999999</v>
      </c>
      <c r="AY28" s="912">
        <v>9.4447477539999998</v>
      </c>
      <c r="AZ28" s="912">
        <v>9.8444804789999996</v>
      </c>
      <c r="BA28" s="912">
        <v>10.225720000000001</v>
      </c>
      <c r="BB28" s="912">
        <v>10.487439999999999</v>
      </c>
      <c r="BC28" s="368">
        <v>10.77948</v>
      </c>
      <c r="BD28" s="368">
        <v>10.84247</v>
      </c>
      <c r="BE28" s="368">
        <v>11.00544</v>
      </c>
      <c r="BF28" s="368">
        <v>11.40488</v>
      </c>
      <c r="BG28" s="368">
        <v>11.26402</v>
      </c>
      <c r="BH28" s="368">
        <v>11.01993</v>
      </c>
      <c r="BI28" s="368">
        <v>10.399889999999999</v>
      </c>
      <c r="BJ28" s="368">
        <v>10.073259999999999</v>
      </c>
      <c r="BK28" s="368">
        <v>10.023820000000001</v>
      </c>
      <c r="BL28" s="368">
        <v>10.14237</v>
      </c>
      <c r="BM28" s="368">
        <v>10.362109999999999</v>
      </c>
      <c r="BN28" s="368">
        <v>10.70274</v>
      </c>
      <c r="BO28" s="368">
        <v>11.16014</v>
      </c>
      <c r="BP28" s="368">
        <v>11.3582</v>
      </c>
      <c r="BQ28" s="368">
        <v>11.564349999999999</v>
      </c>
      <c r="BR28" s="368">
        <v>12.050280000000001</v>
      </c>
      <c r="BS28" s="368">
        <v>11.97326</v>
      </c>
      <c r="BT28" s="368">
        <v>11.703939999999999</v>
      </c>
      <c r="BU28" s="368">
        <v>11.018050000000001</v>
      </c>
      <c r="BV28" s="368">
        <v>10.632580000000001</v>
      </c>
    </row>
    <row r="29" spans="1:74" ht="11.1" customHeight="1" x14ac:dyDescent="0.2">
      <c r="A29" s="623" t="s">
        <v>370</v>
      </c>
      <c r="B29" s="625" t="s">
        <v>1032</v>
      </c>
      <c r="C29" s="445">
        <v>6.3162185309999996</v>
      </c>
      <c r="D29" s="445">
        <v>6.4396238649999997</v>
      </c>
      <c r="E29" s="445">
        <v>6.6845224349999999</v>
      </c>
      <c r="F29" s="445">
        <v>7.293758811</v>
      </c>
      <c r="G29" s="445">
        <v>7.904771792</v>
      </c>
      <c r="H29" s="445">
        <v>8.1927177110000002</v>
      </c>
      <c r="I29" s="445">
        <v>8.8250513349999995</v>
      </c>
      <c r="J29" s="445">
        <v>9.3333240849999992</v>
      </c>
      <c r="K29" s="445">
        <v>9.2516607660000005</v>
      </c>
      <c r="L29" s="445">
        <v>8.9193223990000003</v>
      </c>
      <c r="M29" s="445">
        <v>8.9728967070000003</v>
      </c>
      <c r="N29" s="445">
        <v>8.9090215659999998</v>
      </c>
      <c r="O29" s="445">
        <v>8.6990917460000006</v>
      </c>
      <c r="P29" s="445">
        <v>8.7397308450000004</v>
      </c>
      <c r="Q29" s="445">
        <v>8.9040327880000003</v>
      </c>
      <c r="R29" s="445">
        <v>9.4654347730000001</v>
      </c>
      <c r="S29" s="445">
        <v>9.9358939199999998</v>
      </c>
      <c r="T29" s="445">
        <v>11.064650260000001</v>
      </c>
      <c r="U29" s="445">
        <v>12.471906799999999</v>
      </c>
      <c r="V29" s="445">
        <v>12.24442196</v>
      </c>
      <c r="W29" s="445">
        <v>12.83243502</v>
      </c>
      <c r="X29" s="445">
        <v>12.441986719999999</v>
      </c>
      <c r="Y29" s="445">
        <v>11.43785246</v>
      </c>
      <c r="Z29" s="445">
        <v>10.779455840000001</v>
      </c>
      <c r="AA29" s="445">
        <v>11.48044417</v>
      </c>
      <c r="AB29" s="445">
        <v>11.189934839999999</v>
      </c>
      <c r="AC29" s="445">
        <v>10.272899300000001</v>
      </c>
      <c r="AD29" s="445">
        <v>10.29419034</v>
      </c>
      <c r="AE29" s="445">
        <v>11.168273320000001</v>
      </c>
      <c r="AF29" s="445">
        <v>11.669803699999999</v>
      </c>
      <c r="AG29" s="445">
        <v>11.879480579999999</v>
      </c>
      <c r="AH29" s="445">
        <v>12.30884017</v>
      </c>
      <c r="AI29" s="445">
        <v>12.59038528</v>
      </c>
      <c r="AJ29" s="445">
        <v>11.2137441</v>
      </c>
      <c r="AK29" s="445">
        <v>10.7421232</v>
      </c>
      <c r="AL29" s="445">
        <v>10.585264</v>
      </c>
      <c r="AM29" s="445">
        <v>10.20878843</v>
      </c>
      <c r="AN29" s="445">
        <v>10.503919290000001</v>
      </c>
      <c r="AO29" s="445">
        <v>10.051988010000001</v>
      </c>
      <c r="AP29" s="445">
        <v>9.8991200569999993</v>
      </c>
      <c r="AQ29" s="445">
        <v>10.120288609999999</v>
      </c>
      <c r="AR29" s="445">
        <v>11.00108962</v>
      </c>
      <c r="AS29" s="445">
        <v>10.87200569</v>
      </c>
      <c r="AT29" s="445">
        <v>10.29179194</v>
      </c>
      <c r="AU29" s="445">
        <v>10.033465229999999</v>
      </c>
      <c r="AV29" s="445">
        <v>9.2523383250000002</v>
      </c>
      <c r="AW29" s="445">
        <v>8.1255897519999998</v>
      </c>
      <c r="AX29" s="445">
        <v>7.8574198490000002</v>
      </c>
      <c r="AY29" s="912">
        <v>7.9176930299999997</v>
      </c>
      <c r="AZ29" s="912">
        <v>7.9699834789999997</v>
      </c>
      <c r="BA29" s="912">
        <v>8.2175089999999997</v>
      </c>
      <c r="BB29" s="912">
        <v>8.4255060000000004</v>
      </c>
      <c r="BC29" s="368">
        <v>8.9190299999999993</v>
      </c>
      <c r="BD29" s="368">
        <v>9.4284029999999994</v>
      </c>
      <c r="BE29" s="368">
        <v>9.9250910000000001</v>
      </c>
      <c r="BF29" s="368">
        <v>9.9790080000000003</v>
      </c>
      <c r="BG29" s="368">
        <v>9.9797309999999992</v>
      </c>
      <c r="BH29" s="368">
        <v>9.3154900000000005</v>
      </c>
      <c r="BI29" s="368">
        <v>8.9434900000000006</v>
      </c>
      <c r="BJ29" s="368">
        <v>8.8372740000000007</v>
      </c>
      <c r="BK29" s="368">
        <v>9.0251180000000009</v>
      </c>
      <c r="BL29" s="368">
        <v>9.3242879999999992</v>
      </c>
      <c r="BM29" s="368">
        <v>9.521846</v>
      </c>
      <c r="BN29" s="368">
        <v>9.6831720000000008</v>
      </c>
      <c r="BO29" s="368">
        <v>10.157249999999999</v>
      </c>
      <c r="BP29" s="368">
        <v>10.699120000000001</v>
      </c>
      <c r="BQ29" s="368">
        <v>11.203480000000001</v>
      </c>
      <c r="BR29" s="368">
        <v>11.281610000000001</v>
      </c>
      <c r="BS29" s="368">
        <v>11.302949999999999</v>
      </c>
      <c r="BT29" s="368">
        <v>10.63247</v>
      </c>
      <c r="BU29" s="368">
        <v>10.2392</v>
      </c>
      <c r="BV29" s="368">
        <v>10.11088</v>
      </c>
    </row>
    <row r="30" spans="1:74" ht="11.1" customHeight="1" x14ac:dyDescent="0.2">
      <c r="A30" s="623" t="s">
        <v>371</v>
      </c>
      <c r="B30" s="625" t="s">
        <v>1035</v>
      </c>
      <c r="C30" s="445">
        <v>10.6922891</v>
      </c>
      <c r="D30" s="445">
        <v>10.18378731</v>
      </c>
      <c r="E30" s="445">
        <v>10.695744210000001</v>
      </c>
      <c r="F30" s="445">
        <v>10.134786719999999</v>
      </c>
      <c r="G30" s="445">
        <v>10.1876584</v>
      </c>
      <c r="H30" s="445">
        <v>10.946551360000001</v>
      </c>
      <c r="I30" s="445">
        <v>11.51010512</v>
      </c>
      <c r="J30" s="445">
        <v>11.49288848</v>
      </c>
      <c r="K30" s="445">
        <v>11.171627279999999</v>
      </c>
      <c r="L30" s="445">
        <v>11.38645445</v>
      </c>
      <c r="M30" s="445">
        <v>12.101519659999999</v>
      </c>
      <c r="N30" s="445">
        <v>12.67618281</v>
      </c>
      <c r="O30" s="445">
        <v>13.430463270000001</v>
      </c>
      <c r="P30" s="445">
        <v>12.7061022</v>
      </c>
      <c r="Q30" s="445">
        <v>12.7945157</v>
      </c>
      <c r="R30" s="445">
        <v>12.47738713</v>
      </c>
      <c r="S30" s="445">
        <v>13.39840175</v>
      </c>
      <c r="T30" s="445">
        <v>15.64681144</v>
      </c>
      <c r="U30" s="445">
        <v>14.99781351</v>
      </c>
      <c r="V30" s="445">
        <v>15.861905910000001</v>
      </c>
      <c r="W30" s="445">
        <v>15.836411439999999</v>
      </c>
      <c r="X30" s="445">
        <v>13.850678520000001</v>
      </c>
      <c r="Y30" s="445">
        <v>13.681377210000001</v>
      </c>
      <c r="Z30" s="445">
        <v>15.397691610000001</v>
      </c>
      <c r="AA30" s="445">
        <v>18.949898510000001</v>
      </c>
      <c r="AB30" s="445">
        <v>18.451574300000001</v>
      </c>
      <c r="AC30" s="445">
        <v>16.25568006</v>
      </c>
      <c r="AD30" s="445">
        <v>13.654779339999999</v>
      </c>
      <c r="AE30" s="445">
        <v>12.930563080000001</v>
      </c>
      <c r="AF30" s="445">
        <v>13.126145770000001</v>
      </c>
      <c r="AG30" s="445">
        <v>13.848239189999999</v>
      </c>
      <c r="AH30" s="445">
        <v>14.57964003</v>
      </c>
      <c r="AI30" s="445">
        <v>14.302012</v>
      </c>
      <c r="AJ30" s="445">
        <v>13.432961840000001</v>
      </c>
      <c r="AK30" s="445">
        <v>14.414364340000001</v>
      </c>
      <c r="AL30" s="445">
        <v>14.668871409999999</v>
      </c>
      <c r="AM30" s="445">
        <v>13.38314222</v>
      </c>
      <c r="AN30" s="445">
        <v>14.52736487</v>
      </c>
      <c r="AO30" s="445">
        <v>14.21655208</v>
      </c>
      <c r="AP30" s="445">
        <v>12.5895767</v>
      </c>
      <c r="AQ30" s="445">
        <v>12.247660229999999</v>
      </c>
      <c r="AR30" s="445">
        <v>12.59350119</v>
      </c>
      <c r="AS30" s="445">
        <v>13.64521227</v>
      </c>
      <c r="AT30" s="445">
        <v>14.29704435</v>
      </c>
      <c r="AU30" s="445">
        <v>13.90246816</v>
      </c>
      <c r="AV30" s="445">
        <v>13.503246069999999</v>
      </c>
      <c r="AW30" s="445">
        <v>13.500032620000001</v>
      </c>
      <c r="AX30" s="445">
        <v>14.299956140000001</v>
      </c>
      <c r="AY30" s="912">
        <v>14.536766439999999</v>
      </c>
      <c r="AZ30" s="912">
        <v>15.457911040000001</v>
      </c>
      <c r="BA30" s="912">
        <v>15.094670000000001</v>
      </c>
      <c r="BB30" s="912">
        <v>14.300750000000001</v>
      </c>
      <c r="BC30" s="368">
        <v>13.91099</v>
      </c>
      <c r="BD30" s="368">
        <v>14.135339999999999</v>
      </c>
      <c r="BE30" s="368">
        <v>14.221959999999999</v>
      </c>
      <c r="BF30" s="368">
        <v>14.25761</v>
      </c>
      <c r="BG30" s="368">
        <v>14.03492</v>
      </c>
      <c r="BH30" s="368">
        <v>13.32086</v>
      </c>
      <c r="BI30" s="368">
        <v>13.54838</v>
      </c>
      <c r="BJ30" s="368">
        <v>14.11074</v>
      </c>
      <c r="BK30" s="368">
        <v>14.618589999999999</v>
      </c>
      <c r="BL30" s="368">
        <v>14.536860000000001</v>
      </c>
      <c r="BM30" s="368">
        <v>14.362259999999999</v>
      </c>
      <c r="BN30" s="368">
        <v>13.733129999999999</v>
      </c>
      <c r="BO30" s="368">
        <v>13.529439999999999</v>
      </c>
      <c r="BP30" s="368">
        <v>13.9109</v>
      </c>
      <c r="BQ30" s="368">
        <v>14.094799999999999</v>
      </c>
      <c r="BR30" s="368">
        <v>14.24431</v>
      </c>
      <c r="BS30" s="368">
        <v>14.11617</v>
      </c>
      <c r="BT30" s="368">
        <v>13.439410000000001</v>
      </c>
      <c r="BU30" s="368">
        <v>13.67253</v>
      </c>
      <c r="BV30" s="368">
        <v>14.23634</v>
      </c>
    </row>
    <row r="31" spans="1:74" ht="11.1" customHeight="1" x14ac:dyDescent="0.2">
      <c r="A31" s="623"/>
      <c r="B31" s="627"/>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912"/>
      <c r="AZ31" s="912"/>
      <c r="BA31" s="912"/>
      <c r="BB31" s="912"/>
      <c r="BC31" s="368"/>
      <c r="BD31" s="368"/>
      <c r="BE31" s="368"/>
      <c r="BF31" s="368"/>
      <c r="BG31" s="368"/>
      <c r="BH31" s="368"/>
      <c r="BI31" s="368"/>
      <c r="BJ31" s="368"/>
      <c r="BK31" s="368"/>
      <c r="BL31" s="368"/>
      <c r="BM31" s="368"/>
      <c r="BN31" s="368"/>
      <c r="BO31" s="368"/>
      <c r="BP31" s="368"/>
      <c r="BQ31" s="368"/>
      <c r="BR31" s="368"/>
      <c r="BS31" s="368"/>
      <c r="BT31" s="368"/>
      <c r="BU31" s="368"/>
      <c r="BV31" s="368"/>
    </row>
    <row r="32" spans="1:74" ht="11.1" customHeight="1" x14ac:dyDescent="0.2">
      <c r="A32" s="623"/>
      <c r="B32" s="45" t="s">
        <v>1234</v>
      </c>
      <c r="C32" s="631"/>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31"/>
      <c r="AB32" s="631"/>
      <c r="AC32" s="631"/>
      <c r="AD32" s="631"/>
      <c r="AE32" s="631"/>
      <c r="AF32" s="631"/>
      <c r="AG32" s="631"/>
      <c r="AH32" s="631"/>
      <c r="AI32" s="631"/>
      <c r="AJ32" s="631"/>
      <c r="AK32" s="631"/>
      <c r="AL32" s="631"/>
      <c r="AM32" s="631"/>
      <c r="AN32" s="631"/>
      <c r="AO32" s="631"/>
      <c r="AP32" s="631"/>
      <c r="AQ32" s="631"/>
      <c r="AR32" s="631"/>
      <c r="AS32" s="631"/>
      <c r="AT32" s="631"/>
      <c r="AU32" s="631"/>
      <c r="AV32" s="631"/>
      <c r="AW32" s="631"/>
      <c r="AX32" s="631"/>
      <c r="AY32" s="949"/>
      <c r="AZ32" s="949"/>
      <c r="BA32" s="949"/>
      <c r="BB32" s="949"/>
      <c r="BC32" s="634"/>
      <c r="BD32" s="634"/>
      <c r="BE32" s="634"/>
      <c r="BF32" s="634"/>
      <c r="BG32" s="634"/>
      <c r="BH32" s="634"/>
      <c r="BI32" s="634"/>
      <c r="BJ32" s="634"/>
      <c r="BK32" s="634"/>
      <c r="BL32" s="634"/>
      <c r="BM32" s="634"/>
      <c r="BN32" s="634"/>
      <c r="BO32" s="634"/>
      <c r="BP32" s="634"/>
      <c r="BQ32" s="634"/>
      <c r="BR32" s="634"/>
      <c r="BS32" s="634"/>
      <c r="BT32" s="634"/>
      <c r="BU32" s="634"/>
      <c r="BV32" s="634"/>
    </row>
    <row r="33" spans="1:74" ht="11.1" customHeight="1" x14ac:dyDescent="0.2">
      <c r="A33" s="623" t="s">
        <v>382</v>
      </c>
      <c r="B33" s="595" t="s">
        <v>1174</v>
      </c>
      <c r="C33" s="445">
        <v>4.04</v>
      </c>
      <c r="D33" s="445">
        <v>9.32</v>
      </c>
      <c r="E33" s="445">
        <v>4.41</v>
      </c>
      <c r="F33" s="445">
        <v>4</v>
      </c>
      <c r="G33" s="445">
        <v>4.1100000000000003</v>
      </c>
      <c r="H33" s="445">
        <v>4.16</v>
      </c>
      <c r="I33" s="445">
        <v>4.6900000000000004</v>
      </c>
      <c r="J33" s="445">
        <v>4.95</v>
      </c>
      <c r="K33" s="445">
        <v>5.42</v>
      </c>
      <c r="L33" s="445">
        <v>6.61</v>
      </c>
      <c r="M33" s="445">
        <v>6.9</v>
      </c>
      <c r="N33" s="445">
        <v>6.77</v>
      </c>
      <c r="O33" s="445">
        <v>6.49</v>
      </c>
      <c r="P33" s="445">
        <v>7.34</v>
      </c>
      <c r="Q33" s="445">
        <v>6.2</v>
      </c>
      <c r="R33" s="445">
        <v>6.7</v>
      </c>
      <c r="S33" s="445">
        <v>8.11</v>
      </c>
      <c r="T33" s="445">
        <v>9.34</v>
      </c>
      <c r="U33" s="445">
        <v>7.89</v>
      </c>
      <c r="V33" s="445">
        <v>9.44</v>
      </c>
      <c r="W33" s="445">
        <v>9.6199999999999992</v>
      </c>
      <c r="X33" s="445">
        <v>7.18</v>
      </c>
      <c r="Y33" s="445">
        <v>6.76</v>
      </c>
      <c r="Z33" s="445">
        <v>8.08</v>
      </c>
      <c r="AA33" s="445">
        <v>7.18</v>
      </c>
      <c r="AB33" s="445">
        <v>5.95</v>
      </c>
      <c r="AC33" s="445">
        <v>5</v>
      </c>
      <c r="AD33" s="445">
        <v>4.04</v>
      </c>
      <c r="AE33" s="445">
        <v>3.54</v>
      </c>
      <c r="AF33" s="445">
        <v>3.52</v>
      </c>
      <c r="AG33" s="445">
        <v>3.84</v>
      </c>
      <c r="AH33" s="445">
        <v>3.8</v>
      </c>
      <c r="AI33" s="445">
        <v>3.81</v>
      </c>
      <c r="AJ33" s="445">
        <v>4.05</v>
      </c>
      <c r="AK33" s="445">
        <v>4.3499999999999996</v>
      </c>
      <c r="AL33" s="445">
        <v>4.4800000000000004</v>
      </c>
      <c r="AM33" s="445">
        <v>5.05</v>
      </c>
      <c r="AN33" s="445">
        <v>4.8</v>
      </c>
      <c r="AO33" s="445">
        <v>3.76</v>
      </c>
      <c r="AP33" s="445">
        <v>3.35</v>
      </c>
      <c r="AQ33" s="445">
        <v>3.18</v>
      </c>
      <c r="AR33" s="445">
        <v>3.7</v>
      </c>
      <c r="AS33" s="445">
        <v>3.61</v>
      </c>
      <c r="AT33" s="445">
        <v>3.1</v>
      </c>
      <c r="AU33" s="445">
        <v>3.28</v>
      </c>
      <c r="AV33" s="445">
        <v>3.81</v>
      </c>
      <c r="AW33" s="445">
        <v>3.92</v>
      </c>
      <c r="AX33" s="445">
        <v>5.05</v>
      </c>
      <c r="AY33" s="912">
        <v>5.82</v>
      </c>
      <c r="AZ33" s="912">
        <v>5.74</v>
      </c>
      <c r="BA33" s="912">
        <v>5.0206239999999998</v>
      </c>
      <c r="BB33" s="912">
        <v>4.6915870000000002</v>
      </c>
      <c r="BC33" s="368">
        <v>4.2245509999999999</v>
      </c>
      <c r="BD33" s="368">
        <v>4.4051580000000001</v>
      </c>
      <c r="BE33" s="368">
        <v>4.6447219999999998</v>
      </c>
      <c r="BF33" s="368">
        <v>4.8537809999999997</v>
      </c>
      <c r="BG33" s="368">
        <v>4.9976830000000003</v>
      </c>
      <c r="BH33" s="368">
        <v>5.0836329999999998</v>
      </c>
      <c r="BI33" s="368">
        <v>5.4592169999999998</v>
      </c>
      <c r="BJ33" s="368">
        <v>6.2060000000000004</v>
      </c>
      <c r="BK33" s="368">
        <v>6.6196760000000001</v>
      </c>
      <c r="BL33" s="368">
        <v>6.6737760000000002</v>
      </c>
      <c r="BM33" s="368">
        <v>5.6979170000000003</v>
      </c>
      <c r="BN33" s="368">
        <v>5.3201590000000003</v>
      </c>
      <c r="BO33" s="368">
        <v>5.0611560000000004</v>
      </c>
      <c r="BP33" s="368">
        <v>5.2429959999999998</v>
      </c>
      <c r="BQ33" s="368">
        <v>5.2428809999999997</v>
      </c>
      <c r="BR33" s="368">
        <v>5.5860260000000004</v>
      </c>
      <c r="BS33" s="368">
        <v>5.7058559999999998</v>
      </c>
      <c r="BT33" s="368">
        <v>5.5380209999999996</v>
      </c>
      <c r="BU33" s="368">
        <v>5.7233470000000004</v>
      </c>
      <c r="BV33" s="368">
        <v>6.4115469999999997</v>
      </c>
    </row>
    <row r="34" spans="1:74" ht="11.1" customHeight="1" x14ac:dyDescent="0.2">
      <c r="A34" s="623" t="s">
        <v>373</v>
      </c>
      <c r="B34" s="625" t="s">
        <v>1025</v>
      </c>
      <c r="C34" s="445">
        <v>8.5593811100000003</v>
      </c>
      <c r="D34" s="445">
        <v>8.6349696070000004</v>
      </c>
      <c r="E34" s="445">
        <v>8.5967861259999996</v>
      </c>
      <c r="F34" s="445">
        <v>9.2332481990000002</v>
      </c>
      <c r="G34" s="445">
        <v>7.3902471629999997</v>
      </c>
      <c r="H34" s="445">
        <v>7.2276907169999998</v>
      </c>
      <c r="I34" s="445">
        <v>7.7015564230000004</v>
      </c>
      <c r="J34" s="445">
        <v>7.8138020949999998</v>
      </c>
      <c r="K34" s="445">
        <v>8.0469864770000008</v>
      </c>
      <c r="L34" s="445">
        <v>9.7312417020000002</v>
      </c>
      <c r="M34" s="445">
        <v>9.6522667940000009</v>
      </c>
      <c r="N34" s="445">
        <v>10.63642611</v>
      </c>
      <c r="O34" s="445">
        <v>11.00897878</v>
      </c>
      <c r="P34" s="445">
        <v>11.32070068</v>
      </c>
      <c r="Q34" s="445">
        <v>11.491026740000001</v>
      </c>
      <c r="R34" s="445">
        <v>11.959529590000001</v>
      </c>
      <c r="S34" s="445">
        <v>12.441995390000001</v>
      </c>
      <c r="T34" s="445">
        <v>12.048922259999999</v>
      </c>
      <c r="U34" s="445">
        <v>12.119040630000001</v>
      </c>
      <c r="V34" s="445">
        <v>12.099851470000001</v>
      </c>
      <c r="W34" s="445">
        <v>12.425444430000001</v>
      </c>
      <c r="X34" s="445">
        <v>12.508778209999999</v>
      </c>
      <c r="Y34" s="445">
        <v>13.42479848</v>
      </c>
      <c r="Z34" s="445">
        <v>14.328362329999999</v>
      </c>
      <c r="AA34" s="445">
        <v>13.90073226</v>
      </c>
      <c r="AB34" s="445">
        <v>13.82624201</v>
      </c>
      <c r="AC34" s="445">
        <v>12.65563124</v>
      </c>
      <c r="AD34" s="445">
        <v>11.671962969999999</v>
      </c>
      <c r="AE34" s="445">
        <v>9.1452634039999996</v>
      </c>
      <c r="AF34" s="445">
        <v>8.6844870660000009</v>
      </c>
      <c r="AG34" s="445">
        <v>7.4531387730000001</v>
      </c>
      <c r="AH34" s="445">
        <v>8.0291364900000008</v>
      </c>
      <c r="AI34" s="445">
        <v>7.994162083</v>
      </c>
      <c r="AJ34" s="445">
        <v>7.4958733180000001</v>
      </c>
      <c r="AK34" s="445">
        <v>8.6628570739999997</v>
      </c>
      <c r="AL34" s="445">
        <v>10.791217189999999</v>
      </c>
      <c r="AM34" s="445">
        <v>11.39824265</v>
      </c>
      <c r="AN34" s="445">
        <v>10.88450572</v>
      </c>
      <c r="AO34" s="445">
        <v>11.14264869</v>
      </c>
      <c r="AP34" s="445">
        <v>11.24808024</v>
      </c>
      <c r="AQ34" s="445">
        <v>9.7440861810000001</v>
      </c>
      <c r="AR34" s="445">
        <v>7.0557374780000002</v>
      </c>
      <c r="AS34" s="445">
        <v>6.9497965349999999</v>
      </c>
      <c r="AT34" s="445">
        <v>7.0274442449999999</v>
      </c>
      <c r="AU34" s="445">
        <v>7.111074737</v>
      </c>
      <c r="AV34" s="445">
        <v>7.0803123250000004</v>
      </c>
      <c r="AW34" s="445">
        <v>9.3446495580000004</v>
      </c>
      <c r="AX34" s="445">
        <v>11.10658175</v>
      </c>
      <c r="AY34" s="912">
        <v>10.99514989</v>
      </c>
      <c r="AZ34" s="912">
        <v>12.04278161</v>
      </c>
      <c r="BA34" s="912">
        <v>11.915179999999999</v>
      </c>
      <c r="BB34" s="912">
        <v>11.892060000000001</v>
      </c>
      <c r="BC34" s="368">
        <v>10.59221</v>
      </c>
      <c r="BD34" s="368">
        <v>9.7338559999999994</v>
      </c>
      <c r="BE34" s="368">
        <v>9.3729759999999995</v>
      </c>
      <c r="BF34" s="368">
        <v>9.3746759999999991</v>
      </c>
      <c r="BG34" s="368">
        <v>9.2936150000000008</v>
      </c>
      <c r="BH34" s="368">
        <v>9.306082</v>
      </c>
      <c r="BI34" s="368">
        <v>10.19525</v>
      </c>
      <c r="BJ34" s="368">
        <v>11.399649999999999</v>
      </c>
      <c r="BK34" s="368">
        <v>11.73639</v>
      </c>
      <c r="BL34" s="368">
        <v>12.00881</v>
      </c>
      <c r="BM34" s="368">
        <v>12.00048</v>
      </c>
      <c r="BN34" s="368">
        <v>12.080410000000001</v>
      </c>
      <c r="BO34" s="368">
        <v>10.933400000000001</v>
      </c>
      <c r="BP34" s="368">
        <v>10.199210000000001</v>
      </c>
      <c r="BQ34" s="368">
        <v>9.8852810000000009</v>
      </c>
      <c r="BR34" s="368">
        <v>9.9711759999999998</v>
      </c>
      <c r="BS34" s="368">
        <v>9.955527</v>
      </c>
      <c r="BT34" s="368">
        <v>9.9559149999999992</v>
      </c>
      <c r="BU34" s="368">
        <v>10.79344</v>
      </c>
      <c r="BV34" s="368">
        <v>11.94746</v>
      </c>
    </row>
    <row r="35" spans="1:74" ht="11.1" customHeight="1" x14ac:dyDescent="0.2">
      <c r="A35" s="623" t="s">
        <v>374</v>
      </c>
      <c r="B35" s="626" t="s">
        <v>1026</v>
      </c>
      <c r="C35" s="445">
        <v>8.3309569569999997</v>
      </c>
      <c r="D35" s="445">
        <v>7.8195629999999996</v>
      </c>
      <c r="E35" s="445">
        <v>8.5221090390000001</v>
      </c>
      <c r="F35" s="445">
        <v>7.9518272960000003</v>
      </c>
      <c r="G35" s="445">
        <v>7.8560939589999998</v>
      </c>
      <c r="H35" s="445">
        <v>7.3598468160000001</v>
      </c>
      <c r="I35" s="445">
        <v>8.0330099409999995</v>
      </c>
      <c r="J35" s="445">
        <v>8.1636796950000008</v>
      </c>
      <c r="K35" s="445">
        <v>8.8131961560000001</v>
      </c>
      <c r="L35" s="445">
        <v>10.54386819</v>
      </c>
      <c r="M35" s="445">
        <v>10.84653711</v>
      </c>
      <c r="N35" s="445">
        <v>11.434008950000001</v>
      </c>
      <c r="O35" s="445">
        <v>10.78499848</v>
      </c>
      <c r="P35" s="445">
        <v>10.47440344</v>
      </c>
      <c r="Q35" s="445">
        <v>10.47890991</v>
      </c>
      <c r="R35" s="445">
        <v>9.9497636239999991</v>
      </c>
      <c r="S35" s="445">
        <v>11.11401612</v>
      </c>
      <c r="T35" s="445">
        <v>11.97106943</v>
      </c>
      <c r="U35" s="445">
        <v>11.56923025</v>
      </c>
      <c r="V35" s="445">
        <v>11.93023071</v>
      </c>
      <c r="W35" s="445">
        <v>12.27594416</v>
      </c>
      <c r="X35" s="445">
        <v>12.1905397</v>
      </c>
      <c r="Y35" s="445">
        <v>12.169512210000001</v>
      </c>
      <c r="Z35" s="445">
        <v>12.545056949999999</v>
      </c>
      <c r="AA35" s="445">
        <v>12.928790299999999</v>
      </c>
      <c r="AB35" s="445">
        <v>11.98395245</v>
      </c>
      <c r="AC35" s="445">
        <v>10.82305186</v>
      </c>
      <c r="AD35" s="445">
        <v>9.5018098470000005</v>
      </c>
      <c r="AE35" s="445">
        <v>8.5776749219999999</v>
      </c>
      <c r="AF35" s="445">
        <v>8.1785717449999993</v>
      </c>
      <c r="AG35" s="445">
        <v>7.7490446830000002</v>
      </c>
      <c r="AH35" s="445">
        <v>7.6173777610000002</v>
      </c>
      <c r="AI35" s="445">
        <v>8.0071523879999997</v>
      </c>
      <c r="AJ35" s="445">
        <v>8.7998278770000002</v>
      </c>
      <c r="AK35" s="445">
        <v>8.9122384399999994</v>
      </c>
      <c r="AL35" s="445">
        <v>9.8722071590000002</v>
      </c>
      <c r="AM35" s="445">
        <v>10.033416600000001</v>
      </c>
      <c r="AN35" s="445">
        <v>9.8382200120000007</v>
      </c>
      <c r="AO35" s="445">
        <v>9.846799571</v>
      </c>
      <c r="AP35" s="445">
        <v>9.1329528240000002</v>
      </c>
      <c r="AQ35" s="445">
        <v>8.7803245190000005</v>
      </c>
      <c r="AR35" s="445">
        <v>9.0191996069999991</v>
      </c>
      <c r="AS35" s="445">
        <v>9.971362203</v>
      </c>
      <c r="AT35" s="445">
        <v>7.4308299770000001</v>
      </c>
      <c r="AU35" s="445">
        <v>7.3218076849999996</v>
      </c>
      <c r="AV35" s="445">
        <v>8.3396845479999993</v>
      </c>
      <c r="AW35" s="445">
        <v>9.1091121160000004</v>
      </c>
      <c r="AX35" s="445">
        <v>10.373019129999999</v>
      </c>
      <c r="AY35" s="912">
        <v>10.832449840000001</v>
      </c>
      <c r="AZ35" s="912">
        <v>11.178544540000001</v>
      </c>
      <c r="BA35" s="912">
        <v>11.016030000000001</v>
      </c>
      <c r="BB35" s="912">
        <v>10.215350000000001</v>
      </c>
      <c r="BC35" s="368">
        <v>9.8735820000000007</v>
      </c>
      <c r="BD35" s="368">
        <v>9.6612749999999998</v>
      </c>
      <c r="BE35" s="368">
        <v>9.7405480000000004</v>
      </c>
      <c r="BF35" s="368">
        <v>9.3937310000000007</v>
      </c>
      <c r="BG35" s="368">
        <v>9.5695940000000004</v>
      </c>
      <c r="BH35" s="368">
        <v>9.7065590000000004</v>
      </c>
      <c r="BI35" s="368">
        <v>9.9729039999999998</v>
      </c>
      <c r="BJ35" s="368">
        <v>10.581149999999999</v>
      </c>
      <c r="BK35" s="368">
        <v>10.851240000000001</v>
      </c>
      <c r="BL35" s="368">
        <v>10.95904</v>
      </c>
      <c r="BM35" s="368">
        <v>10.933479999999999</v>
      </c>
      <c r="BN35" s="368">
        <v>10.24901</v>
      </c>
      <c r="BO35" s="368">
        <v>10.06433</v>
      </c>
      <c r="BP35" s="368">
        <v>9.9779479999999996</v>
      </c>
      <c r="BQ35" s="368">
        <v>10.10866</v>
      </c>
      <c r="BR35" s="368">
        <v>9.8454630000000005</v>
      </c>
      <c r="BS35" s="368">
        <v>10.085459999999999</v>
      </c>
      <c r="BT35" s="368">
        <v>10.213889999999999</v>
      </c>
      <c r="BU35" s="368">
        <v>10.43525</v>
      </c>
      <c r="BV35" s="368">
        <v>11.000170000000001</v>
      </c>
    </row>
    <row r="36" spans="1:74" ht="11.1" customHeight="1" x14ac:dyDescent="0.2">
      <c r="A36" s="623" t="s">
        <v>375</v>
      </c>
      <c r="B36" s="625" t="s">
        <v>1229</v>
      </c>
      <c r="C36" s="445">
        <v>5.3872708080000002</v>
      </c>
      <c r="D36" s="445">
        <v>5.5093912850000004</v>
      </c>
      <c r="E36" s="445">
        <v>6.0725575660000004</v>
      </c>
      <c r="F36" s="445">
        <v>8.4779014309999994</v>
      </c>
      <c r="G36" s="445">
        <v>8.260187921</v>
      </c>
      <c r="H36" s="445">
        <v>9.5854699060000002</v>
      </c>
      <c r="I36" s="445">
        <v>7.992096621</v>
      </c>
      <c r="J36" s="445">
        <v>8.9136780909999995</v>
      </c>
      <c r="K36" s="445">
        <v>8.4786355049999997</v>
      </c>
      <c r="L36" s="445">
        <v>8.2957888020000006</v>
      </c>
      <c r="M36" s="445">
        <v>8.7581925199999997</v>
      </c>
      <c r="N36" s="445">
        <v>7.7585067240000001</v>
      </c>
      <c r="O36" s="445">
        <v>7.6891072530000004</v>
      </c>
      <c r="P36" s="445">
        <v>7.8243280559999997</v>
      </c>
      <c r="Q36" s="445">
        <v>7.3414589289999999</v>
      </c>
      <c r="R36" s="445">
        <v>8.0676270060000004</v>
      </c>
      <c r="S36" s="445">
        <v>9.5079328190000005</v>
      </c>
      <c r="T36" s="445">
        <v>9.6810651009999997</v>
      </c>
      <c r="U36" s="445">
        <v>8.7576695089999994</v>
      </c>
      <c r="V36" s="445">
        <v>11.819888239999999</v>
      </c>
      <c r="W36" s="445">
        <v>11.71892119</v>
      </c>
      <c r="X36" s="445">
        <v>9.8739851769999998</v>
      </c>
      <c r="Y36" s="445">
        <v>10.458762249999999</v>
      </c>
      <c r="Z36" s="445">
        <v>10.35376808</v>
      </c>
      <c r="AA36" s="445">
        <v>9.5465122289999993</v>
      </c>
      <c r="AB36" s="445">
        <v>8.9875297740000004</v>
      </c>
      <c r="AC36" s="445">
        <v>7.8439530020000001</v>
      </c>
      <c r="AD36" s="445">
        <v>6.2436126979999997</v>
      </c>
      <c r="AE36" s="445">
        <v>6.2499367269999997</v>
      </c>
      <c r="AF36" s="445">
        <v>7.0321491759999999</v>
      </c>
      <c r="AG36" s="445">
        <v>6.4561317340000004</v>
      </c>
      <c r="AH36" s="445">
        <v>6.4863562549999996</v>
      </c>
      <c r="AI36" s="445">
        <v>7.0247425669999997</v>
      </c>
      <c r="AJ36" s="445">
        <v>5.9403992529999998</v>
      </c>
      <c r="AK36" s="445">
        <v>5.7969024869999997</v>
      </c>
      <c r="AL36" s="445">
        <v>6.2471320090000004</v>
      </c>
      <c r="AM36" s="445">
        <v>5.89569308</v>
      </c>
      <c r="AN36" s="445">
        <v>7.0562619050000004</v>
      </c>
      <c r="AO36" s="445">
        <v>6.1408310479999999</v>
      </c>
      <c r="AP36" s="445">
        <v>6.0672819960000002</v>
      </c>
      <c r="AQ36" s="445">
        <v>5.8826949879999999</v>
      </c>
      <c r="AR36" s="445">
        <v>6.7641312200000003</v>
      </c>
      <c r="AS36" s="445">
        <v>6.2312531809999996</v>
      </c>
      <c r="AT36" s="445">
        <v>5.5737958880000003</v>
      </c>
      <c r="AU36" s="445">
        <v>6.0748061580000003</v>
      </c>
      <c r="AV36" s="445">
        <v>5.733756498</v>
      </c>
      <c r="AW36" s="445">
        <v>6.3493410480000003</v>
      </c>
      <c r="AX36" s="445">
        <v>6.4243030609999998</v>
      </c>
      <c r="AY36" s="912">
        <v>6.5905717150000003</v>
      </c>
      <c r="AZ36" s="912">
        <v>6.879540499</v>
      </c>
      <c r="BA36" s="912">
        <v>6.8978039999999998</v>
      </c>
      <c r="BB36" s="912">
        <v>7.1041179999999997</v>
      </c>
      <c r="BC36" s="368">
        <v>6.9108479999999997</v>
      </c>
      <c r="BD36" s="368">
        <v>7.1646979999999996</v>
      </c>
      <c r="BE36" s="368">
        <v>6.8621930000000004</v>
      </c>
      <c r="BF36" s="368">
        <v>7.4653280000000004</v>
      </c>
      <c r="BG36" s="368">
        <v>7.4459879999999998</v>
      </c>
      <c r="BH36" s="368">
        <v>7.0187340000000003</v>
      </c>
      <c r="BI36" s="368">
        <v>7.4437410000000002</v>
      </c>
      <c r="BJ36" s="368">
        <v>7.7557980000000004</v>
      </c>
      <c r="BK36" s="368">
        <v>7.9561010000000003</v>
      </c>
      <c r="BL36" s="368">
        <v>8.2970860000000002</v>
      </c>
      <c r="BM36" s="368">
        <v>8.1618879999999994</v>
      </c>
      <c r="BN36" s="368">
        <v>8.2463309999999996</v>
      </c>
      <c r="BO36" s="368">
        <v>8.0407030000000006</v>
      </c>
      <c r="BP36" s="368">
        <v>8.2724659999999997</v>
      </c>
      <c r="BQ36" s="368">
        <v>7.8711279999999997</v>
      </c>
      <c r="BR36" s="368">
        <v>8.4539609999999996</v>
      </c>
      <c r="BS36" s="368">
        <v>8.4079099999999993</v>
      </c>
      <c r="BT36" s="368">
        <v>7.8679829999999997</v>
      </c>
      <c r="BU36" s="368">
        <v>8.1501680000000007</v>
      </c>
      <c r="BV36" s="368">
        <v>8.3432530000000007</v>
      </c>
    </row>
    <row r="37" spans="1:74" ht="11.1" customHeight="1" x14ac:dyDescent="0.2">
      <c r="A37" s="623" t="s">
        <v>376</v>
      </c>
      <c r="B37" s="625" t="s">
        <v>1230</v>
      </c>
      <c r="C37" s="445">
        <v>4.409113305</v>
      </c>
      <c r="D37" s="445">
        <v>5.0099230940000004</v>
      </c>
      <c r="E37" s="445">
        <v>5.329201769</v>
      </c>
      <c r="F37" s="445">
        <v>4.5172006380000003</v>
      </c>
      <c r="G37" s="445">
        <v>4.7309369610000003</v>
      </c>
      <c r="H37" s="445">
        <v>4.5757877870000003</v>
      </c>
      <c r="I37" s="445">
        <v>5.0995497920000004</v>
      </c>
      <c r="J37" s="445">
        <v>5.49311566</v>
      </c>
      <c r="K37" s="445">
        <v>5.8779110589999997</v>
      </c>
      <c r="L37" s="445">
        <v>6.921601656</v>
      </c>
      <c r="M37" s="445">
        <v>7.0308873790000002</v>
      </c>
      <c r="N37" s="445">
        <v>6.9626215680000003</v>
      </c>
      <c r="O37" s="445">
        <v>7.7770420419999997</v>
      </c>
      <c r="P37" s="445">
        <v>7.8188434510000002</v>
      </c>
      <c r="Q37" s="445">
        <v>7.1652250139999998</v>
      </c>
      <c r="R37" s="445">
        <v>6.9073959010000001</v>
      </c>
      <c r="S37" s="445">
        <v>8.1732676580000003</v>
      </c>
      <c r="T37" s="445">
        <v>9.5111280130000004</v>
      </c>
      <c r="U37" s="445">
        <v>8.4338501899999994</v>
      </c>
      <c r="V37" s="445">
        <v>9.0806304719999993</v>
      </c>
      <c r="W37" s="445">
        <v>9.7692414329999995</v>
      </c>
      <c r="X37" s="445">
        <v>7.8601494409999999</v>
      </c>
      <c r="Y37" s="445">
        <v>7.5834997350000002</v>
      </c>
      <c r="Z37" s="445">
        <v>9.0024519129999998</v>
      </c>
      <c r="AA37" s="445">
        <v>9.6913789549999994</v>
      </c>
      <c r="AB37" s="445">
        <v>8.9562624129999993</v>
      </c>
      <c r="AC37" s="445">
        <v>7.1510019380000003</v>
      </c>
      <c r="AD37" s="445">
        <v>5.5014694149999999</v>
      </c>
      <c r="AE37" s="445">
        <v>4.6204498709999999</v>
      </c>
      <c r="AF37" s="445">
        <v>3.9776453759999999</v>
      </c>
      <c r="AG37" s="445">
        <v>4.2430805349999998</v>
      </c>
      <c r="AH37" s="445">
        <v>4.6659410570000004</v>
      </c>
      <c r="AI37" s="445">
        <v>5.0831300300000004</v>
      </c>
      <c r="AJ37" s="445">
        <v>4.8026026899999996</v>
      </c>
      <c r="AK37" s="445">
        <v>4.759490317</v>
      </c>
      <c r="AL37" s="445">
        <v>5.2140418220000004</v>
      </c>
      <c r="AM37" s="445">
        <v>5.7721085800000003</v>
      </c>
      <c r="AN37" s="445">
        <v>5.864733931</v>
      </c>
      <c r="AO37" s="445">
        <v>4.4252093500000003</v>
      </c>
      <c r="AP37" s="445">
        <v>3.777034859</v>
      </c>
      <c r="AQ37" s="445">
        <v>3.3142770690000001</v>
      </c>
      <c r="AR37" s="445">
        <v>3.3741794540000001</v>
      </c>
      <c r="AS37" s="445">
        <v>3.7900678430000001</v>
      </c>
      <c r="AT37" s="445">
        <v>3.525123266</v>
      </c>
      <c r="AU37" s="445">
        <v>3.3969956350000001</v>
      </c>
      <c r="AV37" s="445">
        <v>4.0414076720000001</v>
      </c>
      <c r="AW37" s="445">
        <v>4.577635677</v>
      </c>
      <c r="AX37" s="445">
        <v>5.8141404860000003</v>
      </c>
      <c r="AY37" s="912">
        <v>6.662882551</v>
      </c>
      <c r="AZ37" s="912">
        <v>6.6856316060000003</v>
      </c>
      <c r="BA37" s="912">
        <v>6.237889</v>
      </c>
      <c r="BB37" s="912">
        <v>5.6946320000000004</v>
      </c>
      <c r="BC37" s="368">
        <v>5.3537689999999998</v>
      </c>
      <c r="BD37" s="368">
        <v>5.2451169999999996</v>
      </c>
      <c r="BE37" s="368">
        <v>5.255223</v>
      </c>
      <c r="BF37" s="368">
        <v>5.4734230000000004</v>
      </c>
      <c r="BG37" s="368">
        <v>5.7566490000000003</v>
      </c>
      <c r="BH37" s="368">
        <v>5.7710999999999997</v>
      </c>
      <c r="BI37" s="368">
        <v>6.2000820000000001</v>
      </c>
      <c r="BJ37" s="368">
        <v>6.8707950000000002</v>
      </c>
      <c r="BK37" s="368">
        <v>7.4562710000000001</v>
      </c>
      <c r="BL37" s="368">
        <v>7.7118880000000001</v>
      </c>
      <c r="BM37" s="368">
        <v>7.1536629999999999</v>
      </c>
      <c r="BN37" s="368">
        <v>6.5304320000000002</v>
      </c>
      <c r="BO37" s="368">
        <v>6.2371239999999997</v>
      </c>
      <c r="BP37" s="368">
        <v>6.1465779999999999</v>
      </c>
      <c r="BQ37" s="368">
        <v>6.0675460000000001</v>
      </c>
      <c r="BR37" s="368">
        <v>6.2942960000000001</v>
      </c>
      <c r="BS37" s="368">
        <v>6.5700719999999997</v>
      </c>
      <c r="BT37" s="368">
        <v>6.46455</v>
      </c>
      <c r="BU37" s="368">
        <v>6.7406499999999996</v>
      </c>
      <c r="BV37" s="368">
        <v>7.2946160000000004</v>
      </c>
    </row>
    <row r="38" spans="1:74" ht="11.1" customHeight="1" x14ac:dyDescent="0.2">
      <c r="A38" s="623" t="s">
        <v>377</v>
      </c>
      <c r="B38" s="625" t="s">
        <v>1087</v>
      </c>
      <c r="C38" s="445">
        <v>4.6543540319999996</v>
      </c>
      <c r="D38" s="445">
        <v>5.131279009</v>
      </c>
      <c r="E38" s="445">
        <v>4.876354879</v>
      </c>
      <c r="F38" s="445">
        <v>4.4571889770000004</v>
      </c>
      <c r="G38" s="445">
        <v>4.5711673470000003</v>
      </c>
      <c r="H38" s="445">
        <v>4.7352126309999996</v>
      </c>
      <c r="I38" s="445">
        <v>5.7138586059999996</v>
      </c>
      <c r="J38" s="445">
        <v>5.355786986</v>
      </c>
      <c r="K38" s="445">
        <v>5.9103287949999999</v>
      </c>
      <c r="L38" s="445">
        <v>7.010494016</v>
      </c>
      <c r="M38" s="445">
        <v>7.4820798469999996</v>
      </c>
      <c r="N38" s="445">
        <v>7.5478422800000002</v>
      </c>
      <c r="O38" s="445">
        <v>6.9757675529999998</v>
      </c>
      <c r="P38" s="445">
        <v>7.6589342550000001</v>
      </c>
      <c r="Q38" s="445">
        <v>7.081516025</v>
      </c>
      <c r="R38" s="445">
        <v>7.1384153660000003</v>
      </c>
      <c r="S38" s="445">
        <v>8.5018382849999998</v>
      </c>
      <c r="T38" s="445">
        <v>10.26607778</v>
      </c>
      <c r="U38" s="445">
        <v>9.3217285830000005</v>
      </c>
      <c r="V38" s="445">
        <v>11.603543070000001</v>
      </c>
      <c r="W38" s="445">
        <v>11.45738323</v>
      </c>
      <c r="X38" s="445">
        <v>9.0440991799999999</v>
      </c>
      <c r="Y38" s="445">
        <v>8.2600386290000003</v>
      </c>
      <c r="Z38" s="445">
        <v>9.2606512090000006</v>
      </c>
      <c r="AA38" s="445">
        <v>8.7203176399999993</v>
      </c>
      <c r="AB38" s="445">
        <v>6.3110869730000001</v>
      </c>
      <c r="AC38" s="445">
        <v>5.7135532900000001</v>
      </c>
      <c r="AD38" s="445">
        <v>5.1304985060000003</v>
      </c>
      <c r="AE38" s="445">
        <v>4.689529608</v>
      </c>
      <c r="AF38" s="445">
        <v>4.4436397200000002</v>
      </c>
      <c r="AG38" s="445">
        <v>5.3235554379999996</v>
      </c>
      <c r="AH38" s="445">
        <v>4.8363940430000003</v>
      </c>
      <c r="AI38" s="445">
        <v>4.8512577459999999</v>
      </c>
      <c r="AJ38" s="445">
        <v>5.2228428100000004</v>
      </c>
      <c r="AK38" s="445">
        <v>5.4502302250000003</v>
      </c>
      <c r="AL38" s="445">
        <v>5.4948884969999998</v>
      </c>
      <c r="AM38" s="445">
        <v>5.6453635899999997</v>
      </c>
      <c r="AN38" s="445">
        <v>5.2588408869999999</v>
      </c>
      <c r="AO38" s="445">
        <v>4.6967523790000003</v>
      </c>
      <c r="AP38" s="445">
        <v>4.2870571430000002</v>
      </c>
      <c r="AQ38" s="445">
        <v>4.1666151070000002</v>
      </c>
      <c r="AR38" s="445">
        <v>5.2006966549999998</v>
      </c>
      <c r="AS38" s="445">
        <v>4.8772117030000004</v>
      </c>
      <c r="AT38" s="445">
        <v>4.4899351379999999</v>
      </c>
      <c r="AU38" s="445">
        <v>4.6231221729999996</v>
      </c>
      <c r="AV38" s="445">
        <v>4.8551620870000001</v>
      </c>
      <c r="AW38" s="445">
        <v>5.1624178399999998</v>
      </c>
      <c r="AX38" s="445">
        <v>5.5251602059999998</v>
      </c>
      <c r="AY38" s="912">
        <v>6.3966162400000002</v>
      </c>
      <c r="AZ38" s="912">
        <v>5.9853883940000001</v>
      </c>
      <c r="BA38" s="912">
        <v>6.0295310000000004</v>
      </c>
      <c r="BB38" s="912">
        <v>5.9035399999999996</v>
      </c>
      <c r="BC38" s="368">
        <v>5.6377699999999997</v>
      </c>
      <c r="BD38" s="368">
        <v>5.6922180000000004</v>
      </c>
      <c r="BE38" s="368">
        <v>5.9542060000000001</v>
      </c>
      <c r="BF38" s="368">
        <v>6.14947</v>
      </c>
      <c r="BG38" s="368">
        <v>6.3738029999999997</v>
      </c>
      <c r="BH38" s="368">
        <v>6.2631560000000004</v>
      </c>
      <c r="BI38" s="368">
        <v>6.7054530000000003</v>
      </c>
      <c r="BJ38" s="368">
        <v>7.4584010000000003</v>
      </c>
      <c r="BK38" s="368">
        <v>7.8997900000000003</v>
      </c>
      <c r="BL38" s="368">
        <v>7.7662620000000002</v>
      </c>
      <c r="BM38" s="368">
        <v>7.3435920000000001</v>
      </c>
      <c r="BN38" s="368">
        <v>6.9425869999999996</v>
      </c>
      <c r="BO38" s="368">
        <v>6.6668190000000003</v>
      </c>
      <c r="BP38" s="368">
        <v>6.6930339999999999</v>
      </c>
      <c r="BQ38" s="368">
        <v>6.7912410000000003</v>
      </c>
      <c r="BR38" s="368">
        <v>6.9943720000000003</v>
      </c>
      <c r="BS38" s="368">
        <v>7.2037940000000003</v>
      </c>
      <c r="BT38" s="368">
        <v>6.9186750000000004</v>
      </c>
      <c r="BU38" s="368">
        <v>7.160793</v>
      </c>
      <c r="BV38" s="368">
        <v>7.7844030000000002</v>
      </c>
    </row>
    <row r="39" spans="1:74" ht="11.1" customHeight="1" x14ac:dyDescent="0.2">
      <c r="A39" s="623" t="s">
        <v>378</v>
      </c>
      <c r="B39" s="625" t="s">
        <v>1231</v>
      </c>
      <c r="C39" s="445">
        <v>4.2695433859999996</v>
      </c>
      <c r="D39" s="445">
        <v>4.8636465739999997</v>
      </c>
      <c r="E39" s="445">
        <v>4.376347225</v>
      </c>
      <c r="F39" s="445">
        <v>3.9512345459999998</v>
      </c>
      <c r="G39" s="445">
        <v>4.0712936700000002</v>
      </c>
      <c r="H39" s="445">
        <v>4.2058396790000003</v>
      </c>
      <c r="I39" s="445">
        <v>4.7388228620000001</v>
      </c>
      <c r="J39" s="445">
        <v>4.9219985160000004</v>
      </c>
      <c r="K39" s="445">
        <v>5.6818308139999996</v>
      </c>
      <c r="L39" s="445">
        <v>6.7816829140000001</v>
      </c>
      <c r="M39" s="445">
        <v>7.0605710899999998</v>
      </c>
      <c r="N39" s="445">
        <v>6.7595025350000002</v>
      </c>
      <c r="O39" s="445">
        <v>5.7572607849999997</v>
      </c>
      <c r="P39" s="445">
        <v>7.0038415909999996</v>
      </c>
      <c r="Q39" s="445">
        <v>5.9849402420000004</v>
      </c>
      <c r="R39" s="445">
        <v>6.8085438810000003</v>
      </c>
      <c r="S39" s="445">
        <v>8.4991659080000002</v>
      </c>
      <c r="T39" s="445">
        <v>9.6426298339999992</v>
      </c>
      <c r="U39" s="445">
        <v>8.9632944349999999</v>
      </c>
      <c r="V39" s="445">
        <v>10.9615689</v>
      </c>
      <c r="W39" s="445">
        <v>10.373072130000001</v>
      </c>
      <c r="X39" s="445">
        <v>7.9038241830000002</v>
      </c>
      <c r="Y39" s="445">
        <v>6.9992363769999999</v>
      </c>
      <c r="Z39" s="445">
        <v>8.0309569169999993</v>
      </c>
      <c r="AA39" s="445">
        <v>7.2592169799999997</v>
      </c>
      <c r="AB39" s="445">
        <v>5.7946863620000002</v>
      </c>
      <c r="AC39" s="445">
        <v>4.9779612520000001</v>
      </c>
      <c r="AD39" s="445">
        <v>4.3168282199999997</v>
      </c>
      <c r="AE39" s="445">
        <v>4.0224668389999998</v>
      </c>
      <c r="AF39" s="445">
        <v>4.0200960830000003</v>
      </c>
      <c r="AG39" s="445">
        <v>4.6374510569999998</v>
      </c>
      <c r="AH39" s="445">
        <v>4.4091501290000004</v>
      </c>
      <c r="AI39" s="445">
        <v>4.4581982780000002</v>
      </c>
      <c r="AJ39" s="445">
        <v>4.5539913209999998</v>
      </c>
      <c r="AK39" s="445">
        <v>4.9365611290000002</v>
      </c>
      <c r="AL39" s="445">
        <v>4.7859017750000001</v>
      </c>
      <c r="AM39" s="445">
        <v>5.3530523429999999</v>
      </c>
      <c r="AN39" s="445">
        <v>4.6413013269999999</v>
      </c>
      <c r="AO39" s="445">
        <v>3.5380849379999999</v>
      </c>
      <c r="AP39" s="445">
        <v>3.3740127900000001</v>
      </c>
      <c r="AQ39" s="445">
        <v>3.5094540190000001</v>
      </c>
      <c r="AR39" s="445">
        <v>4.465707546</v>
      </c>
      <c r="AS39" s="445">
        <v>4.2798943999999999</v>
      </c>
      <c r="AT39" s="445">
        <v>3.6664507770000001</v>
      </c>
      <c r="AU39" s="445">
        <v>3.739930824</v>
      </c>
      <c r="AV39" s="445">
        <v>4.1748352820000001</v>
      </c>
      <c r="AW39" s="445">
        <v>4.2078993240000004</v>
      </c>
      <c r="AX39" s="445">
        <v>5.3931664320000001</v>
      </c>
      <c r="AY39" s="912">
        <v>6.0808135859999997</v>
      </c>
      <c r="AZ39" s="912">
        <v>6.0850048259999996</v>
      </c>
      <c r="BA39" s="912">
        <v>5.7252049999999999</v>
      </c>
      <c r="BB39" s="912">
        <v>5.4330939999999996</v>
      </c>
      <c r="BC39" s="368">
        <v>5.0805749999999996</v>
      </c>
      <c r="BD39" s="368">
        <v>5.0564770000000001</v>
      </c>
      <c r="BE39" s="368">
        <v>5.305377</v>
      </c>
      <c r="BF39" s="368">
        <v>5.5874670000000002</v>
      </c>
      <c r="BG39" s="368">
        <v>5.6886580000000002</v>
      </c>
      <c r="BH39" s="368">
        <v>5.703557</v>
      </c>
      <c r="BI39" s="368">
        <v>6.1145519999999998</v>
      </c>
      <c r="BJ39" s="368">
        <v>6.8117429999999999</v>
      </c>
      <c r="BK39" s="368">
        <v>7.1243400000000001</v>
      </c>
      <c r="BL39" s="368">
        <v>7.2396390000000004</v>
      </c>
      <c r="BM39" s="368">
        <v>6.5875450000000004</v>
      </c>
      <c r="BN39" s="368">
        <v>6.1563090000000003</v>
      </c>
      <c r="BO39" s="368">
        <v>5.916944</v>
      </c>
      <c r="BP39" s="368">
        <v>5.9189629999999998</v>
      </c>
      <c r="BQ39" s="368">
        <v>6.005827</v>
      </c>
      <c r="BR39" s="368">
        <v>6.3348360000000001</v>
      </c>
      <c r="BS39" s="368">
        <v>6.4347849999999998</v>
      </c>
      <c r="BT39" s="368">
        <v>6.2531020000000002</v>
      </c>
      <c r="BU39" s="368">
        <v>6.4563449999999998</v>
      </c>
      <c r="BV39" s="368">
        <v>7.0420780000000001</v>
      </c>
    </row>
    <row r="40" spans="1:74" ht="11.1" customHeight="1" x14ac:dyDescent="0.2">
      <c r="A40" s="623" t="s">
        <v>379</v>
      </c>
      <c r="B40" s="625" t="s">
        <v>1232</v>
      </c>
      <c r="C40" s="445">
        <v>2.8723048370000002</v>
      </c>
      <c r="D40" s="445">
        <v>14.74684484</v>
      </c>
      <c r="E40" s="445">
        <v>3.1675985259999999</v>
      </c>
      <c r="F40" s="445">
        <v>2.9594307959999999</v>
      </c>
      <c r="G40" s="445">
        <v>3.3781507130000001</v>
      </c>
      <c r="H40" s="445">
        <v>3.519277878</v>
      </c>
      <c r="I40" s="445">
        <v>4.1148999469999996</v>
      </c>
      <c r="J40" s="445">
        <v>4.457547237</v>
      </c>
      <c r="K40" s="445">
        <v>4.8907066229999998</v>
      </c>
      <c r="L40" s="445">
        <v>6.184757126</v>
      </c>
      <c r="M40" s="445">
        <v>6.3611014709999996</v>
      </c>
      <c r="N40" s="445">
        <v>5.781374832</v>
      </c>
      <c r="O40" s="445">
        <v>5.0491678320000002</v>
      </c>
      <c r="P40" s="445">
        <v>6.3497755590000002</v>
      </c>
      <c r="Q40" s="445">
        <v>4.8401131819999996</v>
      </c>
      <c r="R40" s="445">
        <v>5.7779039939999999</v>
      </c>
      <c r="S40" s="445">
        <v>7.516501281</v>
      </c>
      <c r="T40" s="445">
        <v>8.9380587059999996</v>
      </c>
      <c r="U40" s="445">
        <v>6.9744036810000001</v>
      </c>
      <c r="V40" s="445">
        <v>8.548841736</v>
      </c>
      <c r="W40" s="445">
        <v>8.9150328069999993</v>
      </c>
      <c r="X40" s="445">
        <v>5.7781336589999999</v>
      </c>
      <c r="Y40" s="445">
        <v>4.9502166369999996</v>
      </c>
      <c r="Z40" s="445">
        <v>6.2669252560000004</v>
      </c>
      <c r="AA40" s="445">
        <v>4.2543107109999996</v>
      </c>
      <c r="AB40" s="445">
        <v>2.755079174</v>
      </c>
      <c r="AC40" s="445">
        <v>2.3393483310000001</v>
      </c>
      <c r="AD40" s="445">
        <v>1.9622300619999999</v>
      </c>
      <c r="AE40" s="445">
        <v>1.9666227970000001</v>
      </c>
      <c r="AF40" s="445">
        <v>2.170008535</v>
      </c>
      <c r="AG40" s="445">
        <v>2.57089561</v>
      </c>
      <c r="AH40" s="445">
        <v>2.5141630899999998</v>
      </c>
      <c r="AI40" s="445">
        <v>2.4789073660000001</v>
      </c>
      <c r="AJ40" s="445">
        <v>2.5286882500000001</v>
      </c>
      <c r="AK40" s="445">
        <v>2.6654807549999999</v>
      </c>
      <c r="AL40" s="445">
        <v>2.4926604029999999</v>
      </c>
      <c r="AM40" s="445">
        <v>3.2112560600000002</v>
      </c>
      <c r="AN40" s="445">
        <v>2.6576306010000001</v>
      </c>
      <c r="AO40" s="445">
        <v>1.740318042</v>
      </c>
      <c r="AP40" s="445">
        <v>1.6991690820000001</v>
      </c>
      <c r="AQ40" s="445">
        <v>1.8666133570000001</v>
      </c>
      <c r="AR40" s="445">
        <v>2.5904963830000001</v>
      </c>
      <c r="AS40" s="445">
        <v>2.5794525089999998</v>
      </c>
      <c r="AT40" s="445">
        <v>1.9514536010000001</v>
      </c>
      <c r="AU40" s="445">
        <v>2.1473638839999998</v>
      </c>
      <c r="AV40" s="445">
        <v>2.5844754700000001</v>
      </c>
      <c r="AW40" s="445">
        <v>2.290935347</v>
      </c>
      <c r="AX40" s="445">
        <v>3.6304531849999999</v>
      </c>
      <c r="AY40" s="912">
        <v>4.3383723390000002</v>
      </c>
      <c r="AZ40" s="912">
        <v>3.8922534010000001</v>
      </c>
      <c r="BA40" s="912">
        <v>4.1627809999999998</v>
      </c>
      <c r="BB40" s="912">
        <v>3.9487760000000001</v>
      </c>
      <c r="BC40" s="368">
        <v>3.558074</v>
      </c>
      <c r="BD40" s="368">
        <v>3.8668819999999999</v>
      </c>
      <c r="BE40" s="368">
        <v>4.1698360000000001</v>
      </c>
      <c r="BF40" s="368">
        <v>4.3653420000000001</v>
      </c>
      <c r="BG40" s="368">
        <v>4.5072890000000001</v>
      </c>
      <c r="BH40" s="368">
        <v>4.5344350000000002</v>
      </c>
      <c r="BI40" s="368">
        <v>4.8329519999999997</v>
      </c>
      <c r="BJ40" s="368">
        <v>5.5309229999999996</v>
      </c>
      <c r="BK40" s="368">
        <v>5.874301</v>
      </c>
      <c r="BL40" s="368">
        <v>5.8899059999999999</v>
      </c>
      <c r="BM40" s="368">
        <v>4.7558629999999997</v>
      </c>
      <c r="BN40" s="368">
        <v>4.5016020000000001</v>
      </c>
      <c r="BO40" s="368">
        <v>4.4008209999999996</v>
      </c>
      <c r="BP40" s="368">
        <v>4.697336</v>
      </c>
      <c r="BQ40" s="368">
        <v>4.7227410000000001</v>
      </c>
      <c r="BR40" s="368">
        <v>5.0862889999999998</v>
      </c>
      <c r="BS40" s="368">
        <v>5.2073879999999999</v>
      </c>
      <c r="BT40" s="368">
        <v>4.9219020000000002</v>
      </c>
      <c r="BU40" s="368">
        <v>5.0078870000000002</v>
      </c>
      <c r="BV40" s="368">
        <v>5.6637000000000004</v>
      </c>
    </row>
    <row r="41" spans="1:74" ht="11.1" customHeight="1" x14ac:dyDescent="0.2">
      <c r="A41" s="623" t="s">
        <v>380</v>
      </c>
      <c r="B41" s="625" t="s">
        <v>1032</v>
      </c>
      <c r="C41" s="445">
        <v>5.0021056479999997</v>
      </c>
      <c r="D41" s="445">
        <v>5.3730570970000002</v>
      </c>
      <c r="E41" s="445">
        <v>5.3638622839999996</v>
      </c>
      <c r="F41" s="445">
        <v>4.8720761430000001</v>
      </c>
      <c r="G41" s="445">
        <v>5.8309664950000002</v>
      </c>
      <c r="H41" s="445">
        <v>6.1154465350000002</v>
      </c>
      <c r="I41" s="445">
        <v>6.6503531430000002</v>
      </c>
      <c r="J41" s="445">
        <v>7.0447145320000004</v>
      </c>
      <c r="K41" s="445">
        <v>7.2058991600000004</v>
      </c>
      <c r="L41" s="445">
        <v>7.9136971799999998</v>
      </c>
      <c r="M41" s="445">
        <v>7.7555283859999999</v>
      </c>
      <c r="N41" s="445">
        <v>7.4536516840000004</v>
      </c>
      <c r="O41" s="445">
        <v>7.1602144460000003</v>
      </c>
      <c r="P41" s="445">
        <v>7.0585979380000001</v>
      </c>
      <c r="Q41" s="445">
        <v>7.1561222679999998</v>
      </c>
      <c r="R41" s="445">
        <v>7.5409309469999997</v>
      </c>
      <c r="S41" s="445">
        <v>8.5225541059999994</v>
      </c>
      <c r="T41" s="445">
        <v>9.3160411060000001</v>
      </c>
      <c r="U41" s="445">
        <v>10.408437920000001</v>
      </c>
      <c r="V41" s="445">
        <v>10.233477479999999</v>
      </c>
      <c r="W41" s="445">
        <v>10.72198732</v>
      </c>
      <c r="X41" s="445">
        <v>11.00017555</v>
      </c>
      <c r="Y41" s="445">
        <v>10.23907326</v>
      </c>
      <c r="Z41" s="445">
        <v>8.905815467</v>
      </c>
      <c r="AA41" s="445">
        <v>10.52671363</v>
      </c>
      <c r="AB41" s="445">
        <v>8.3832863969999991</v>
      </c>
      <c r="AC41" s="445">
        <v>7.4955031080000003</v>
      </c>
      <c r="AD41" s="445">
        <v>7.4304162199999997</v>
      </c>
      <c r="AE41" s="445">
        <v>7.7236150019999998</v>
      </c>
      <c r="AF41" s="445">
        <v>7.8845905639999998</v>
      </c>
      <c r="AG41" s="445">
        <v>7.8685654720000002</v>
      </c>
      <c r="AH41" s="445">
        <v>7.912026676</v>
      </c>
      <c r="AI41" s="445">
        <v>8.2885488380000005</v>
      </c>
      <c r="AJ41" s="445">
        <v>8.8675576679999999</v>
      </c>
      <c r="AK41" s="445">
        <v>7.9966808289999998</v>
      </c>
      <c r="AL41" s="445">
        <v>7.9484484120000003</v>
      </c>
      <c r="AM41" s="445">
        <v>7.5005084850000001</v>
      </c>
      <c r="AN41" s="445">
        <v>9.0305204850000003</v>
      </c>
      <c r="AO41" s="445">
        <v>7.3361576959999999</v>
      </c>
      <c r="AP41" s="445">
        <v>7.2255156730000003</v>
      </c>
      <c r="AQ41" s="445">
        <v>6.6864218419999997</v>
      </c>
      <c r="AR41" s="445">
        <v>6.5313004140000004</v>
      </c>
      <c r="AS41" s="445">
        <v>6.5839278070000002</v>
      </c>
      <c r="AT41" s="445">
        <v>6.1698962489999998</v>
      </c>
      <c r="AU41" s="445">
        <v>6.0519369449999996</v>
      </c>
      <c r="AV41" s="445">
        <v>6.1561871049999999</v>
      </c>
      <c r="AW41" s="445">
        <v>5.9632075589999998</v>
      </c>
      <c r="AX41" s="445">
        <v>5.8672194700000002</v>
      </c>
      <c r="AY41" s="912">
        <v>5.9725228780000004</v>
      </c>
      <c r="AZ41" s="912">
        <v>6.2704676770000001</v>
      </c>
      <c r="BA41" s="912">
        <v>6.2682630000000001</v>
      </c>
      <c r="BB41" s="912">
        <v>6.2356179999999997</v>
      </c>
      <c r="BC41" s="368">
        <v>6.4310640000000001</v>
      </c>
      <c r="BD41" s="368">
        <v>6.724958</v>
      </c>
      <c r="BE41" s="368">
        <v>7.0147259999999996</v>
      </c>
      <c r="BF41" s="368">
        <v>6.994434</v>
      </c>
      <c r="BG41" s="368">
        <v>6.9915669999999999</v>
      </c>
      <c r="BH41" s="368">
        <v>7.4812060000000002</v>
      </c>
      <c r="BI41" s="368">
        <v>7.0604129999999996</v>
      </c>
      <c r="BJ41" s="368">
        <v>7.0015260000000001</v>
      </c>
      <c r="BK41" s="368">
        <v>7.4735420000000001</v>
      </c>
      <c r="BL41" s="368">
        <v>7.6719109999999997</v>
      </c>
      <c r="BM41" s="368">
        <v>7.6065750000000003</v>
      </c>
      <c r="BN41" s="368">
        <v>7.5165240000000004</v>
      </c>
      <c r="BO41" s="368">
        <v>7.7053760000000002</v>
      </c>
      <c r="BP41" s="368">
        <v>7.9866780000000004</v>
      </c>
      <c r="BQ41" s="368">
        <v>8.2212200000000006</v>
      </c>
      <c r="BR41" s="368">
        <v>8.182264</v>
      </c>
      <c r="BS41" s="368">
        <v>8.1568529999999999</v>
      </c>
      <c r="BT41" s="368">
        <v>8.5768380000000004</v>
      </c>
      <c r="BU41" s="368">
        <v>8.0642560000000003</v>
      </c>
      <c r="BV41" s="368">
        <v>7.9193410000000002</v>
      </c>
    </row>
    <row r="42" spans="1:74" ht="11.1" customHeight="1" x14ac:dyDescent="0.2">
      <c r="A42" s="623" t="s">
        <v>381</v>
      </c>
      <c r="B42" s="628" t="s">
        <v>1035</v>
      </c>
      <c r="C42" s="447">
        <v>8.2546907940000001</v>
      </c>
      <c r="D42" s="447">
        <v>7.88562429</v>
      </c>
      <c r="E42" s="447">
        <v>8.093121</v>
      </c>
      <c r="F42" s="447">
        <v>7.2302968549999997</v>
      </c>
      <c r="G42" s="447">
        <v>6.8137596419999999</v>
      </c>
      <c r="H42" s="447">
        <v>7.1066563839999999</v>
      </c>
      <c r="I42" s="447">
        <v>7.616874814</v>
      </c>
      <c r="J42" s="447">
        <v>7.451704393</v>
      </c>
      <c r="K42" s="447">
        <v>7.7326344469999997</v>
      </c>
      <c r="L42" s="447">
        <v>8.3984671110000004</v>
      </c>
      <c r="M42" s="447">
        <v>8.4401703870000002</v>
      </c>
      <c r="N42" s="447">
        <v>9.0801906339999992</v>
      </c>
      <c r="O42" s="447">
        <v>8.9380134739999999</v>
      </c>
      <c r="P42" s="447">
        <v>8.9585161339999999</v>
      </c>
      <c r="Q42" s="447">
        <v>8.5705956959999998</v>
      </c>
      <c r="R42" s="447">
        <v>8.5534340180000008</v>
      </c>
      <c r="S42" s="447">
        <v>8.9323315589999996</v>
      </c>
      <c r="T42" s="447">
        <v>9.7361638179999996</v>
      </c>
      <c r="U42" s="447">
        <v>9.3566242939999995</v>
      </c>
      <c r="V42" s="447">
        <v>9.861158026</v>
      </c>
      <c r="W42" s="447">
        <v>9.5932929849999997</v>
      </c>
      <c r="X42" s="447">
        <v>8.7992511199999992</v>
      </c>
      <c r="Y42" s="447">
        <v>9.2314210849999991</v>
      </c>
      <c r="Z42" s="447">
        <v>10.08315135</v>
      </c>
      <c r="AA42" s="447">
        <v>11.41558687</v>
      </c>
      <c r="AB42" s="447">
        <v>11.97315652</v>
      </c>
      <c r="AC42" s="447">
        <v>10.25022966</v>
      </c>
      <c r="AD42" s="447">
        <v>9.0007241530000002</v>
      </c>
      <c r="AE42" s="447">
        <v>8.1713141119999992</v>
      </c>
      <c r="AF42" s="447">
        <v>7.9354233460000003</v>
      </c>
      <c r="AG42" s="447">
        <v>7.9069522939999999</v>
      </c>
      <c r="AH42" s="447">
        <v>8.5208386189999992</v>
      </c>
      <c r="AI42" s="447">
        <v>8.2945913210000004</v>
      </c>
      <c r="AJ42" s="447">
        <v>8.513803717</v>
      </c>
      <c r="AK42" s="447">
        <v>9.0084182429999995</v>
      </c>
      <c r="AL42" s="447">
        <v>8.7185606619999998</v>
      </c>
      <c r="AM42" s="447">
        <v>8.7313273010000003</v>
      </c>
      <c r="AN42" s="447">
        <v>8.8913653289999992</v>
      </c>
      <c r="AO42" s="447">
        <v>8.8463710740000003</v>
      </c>
      <c r="AP42" s="447">
        <v>7.6109269460000002</v>
      </c>
      <c r="AQ42" s="447">
        <v>6.9467915299999996</v>
      </c>
      <c r="AR42" s="447">
        <v>7.1977629619999997</v>
      </c>
      <c r="AS42" s="447">
        <v>7.3897694649999996</v>
      </c>
      <c r="AT42" s="447">
        <v>7.58683145</v>
      </c>
      <c r="AU42" s="447">
        <v>7.7174693149999998</v>
      </c>
      <c r="AV42" s="447">
        <v>8.2415463770000006</v>
      </c>
      <c r="AW42" s="447">
        <v>8.413052252</v>
      </c>
      <c r="AX42" s="447">
        <v>8.7631779010000006</v>
      </c>
      <c r="AY42" s="925">
        <v>8.900732133</v>
      </c>
      <c r="AZ42" s="925">
        <v>9.1431291530000003</v>
      </c>
      <c r="BA42" s="925">
        <v>8.9156960000000005</v>
      </c>
      <c r="BB42" s="925">
        <v>8.23611</v>
      </c>
      <c r="BC42" s="394">
        <v>7.6723059999999998</v>
      </c>
      <c r="BD42" s="394">
        <v>7.7601699999999996</v>
      </c>
      <c r="BE42" s="394">
        <v>7.7830870000000001</v>
      </c>
      <c r="BF42" s="394">
        <v>7.9652419999999999</v>
      </c>
      <c r="BG42" s="394">
        <v>7.8419540000000003</v>
      </c>
      <c r="BH42" s="394">
        <v>7.7872459999999997</v>
      </c>
      <c r="BI42" s="394">
        <v>8.0073030000000003</v>
      </c>
      <c r="BJ42" s="394">
        <v>8.8040870000000009</v>
      </c>
      <c r="BK42" s="394">
        <v>9.1111889999999995</v>
      </c>
      <c r="BL42" s="394">
        <v>9.2027909999999995</v>
      </c>
      <c r="BM42" s="394">
        <v>9.0212939999999993</v>
      </c>
      <c r="BN42" s="394">
        <v>8.3807939999999999</v>
      </c>
      <c r="BO42" s="394">
        <v>7.8802750000000001</v>
      </c>
      <c r="BP42" s="394">
        <v>8.0183239999999998</v>
      </c>
      <c r="BQ42" s="394">
        <v>8.0555690000000002</v>
      </c>
      <c r="BR42" s="394">
        <v>8.2704109999999993</v>
      </c>
      <c r="BS42" s="394">
        <v>8.1714850000000006</v>
      </c>
      <c r="BT42" s="394">
        <v>8.1052009999999992</v>
      </c>
      <c r="BU42" s="394">
        <v>8.2959250000000004</v>
      </c>
      <c r="BV42" s="394">
        <v>9.0649320000000007</v>
      </c>
    </row>
    <row r="43" spans="1:74" s="116" customFormat="1" ht="12" customHeight="1" x14ac:dyDescent="0.25">
      <c r="A43" s="99"/>
      <c r="B43" s="1082" t="s">
        <v>1235</v>
      </c>
      <c r="C43" s="1063"/>
      <c r="D43" s="1063"/>
      <c r="E43" s="1063"/>
      <c r="F43" s="1063"/>
      <c r="G43" s="1063"/>
      <c r="H43" s="1063"/>
      <c r="I43" s="1063"/>
      <c r="J43" s="1063"/>
      <c r="K43" s="1063"/>
      <c r="L43" s="1063"/>
      <c r="M43" s="1063"/>
      <c r="N43" s="1063"/>
      <c r="O43" s="1063"/>
      <c r="P43" s="1063"/>
      <c r="Q43" s="1063"/>
      <c r="AY43" s="682"/>
      <c r="AZ43" s="682"/>
      <c r="BA43" s="682"/>
      <c r="BB43" s="682"/>
      <c r="BC43" s="212"/>
      <c r="BD43" s="682"/>
      <c r="BE43" s="682"/>
      <c r="BF43" s="682"/>
      <c r="BG43" s="682"/>
      <c r="BH43" s="682"/>
      <c r="BI43" s="682"/>
      <c r="BJ43" s="212"/>
    </row>
    <row r="44" spans="1:74" s="352" customFormat="1" ht="12" customHeight="1" x14ac:dyDescent="0.2">
      <c r="A44" s="351"/>
      <c r="B44" s="793" t="s">
        <v>826</v>
      </c>
      <c r="C44" s="793"/>
      <c r="D44" s="793"/>
      <c r="E44" s="793"/>
      <c r="F44" s="793"/>
      <c r="G44" s="793"/>
      <c r="H44" s="793"/>
      <c r="I44" s="793"/>
      <c r="J44" s="793"/>
      <c r="K44" s="793"/>
      <c r="L44" s="793"/>
      <c r="M44" s="793"/>
      <c r="N44" s="793"/>
      <c r="O44" s="793"/>
      <c r="P44" s="793"/>
      <c r="Q44" s="793"/>
      <c r="AY44" s="355"/>
      <c r="AZ44" s="355"/>
      <c r="BA44" s="355"/>
      <c r="BB44" s="355"/>
      <c r="BD44" s="355"/>
      <c r="BE44" s="355"/>
      <c r="BF44" s="355"/>
      <c r="BG44" s="355"/>
      <c r="BH44" s="355"/>
      <c r="BI44" s="355"/>
    </row>
    <row r="45" spans="1:74" s="174" customFormat="1" ht="12" customHeight="1" x14ac:dyDescent="0.25">
      <c r="A45" s="173"/>
      <c r="B45" s="1013" t="str">
        <f>Dates!$G$2</f>
        <v>EIA completed modeling and analysis for this report on Thursday, May 1, 2025.</v>
      </c>
      <c r="C45" s="1000"/>
      <c r="D45" s="1000"/>
      <c r="E45" s="1000"/>
      <c r="F45" s="1000"/>
      <c r="G45" s="1000"/>
      <c r="H45" s="1000"/>
      <c r="I45" s="1000"/>
      <c r="J45" s="1000"/>
      <c r="K45" s="1000"/>
      <c r="L45" s="1000"/>
      <c r="M45" s="1000"/>
      <c r="N45" s="1000"/>
      <c r="O45" s="1000"/>
      <c r="P45" s="1000"/>
      <c r="Q45" s="1000"/>
      <c r="AY45" s="683"/>
      <c r="AZ45" s="683"/>
      <c r="BA45" s="683"/>
      <c r="BB45" s="683"/>
      <c r="BC45" s="213"/>
      <c r="BD45" s="683"/>
      <c r="BE45" s="683"/>
      <c r="BF45" s="683"/>
      <c r="BG45" s="683"/>
      <c r="BH45" s="683"/>
      <c r="BI45" s="683"/>
      <c r="BJ45" s="213"/>
    </row>
    <row r="46" spans="1:74" s="174" customFormat="1" ht="12" customHeight="1" x14ac:dyDescent="0.25">
      <c r="A46" s="173"/>
      <c r="B46" s="1008" t="s">
        <v>483</v>
      </c>
      <c r="C46" s="1000"/>
      <c r="D46" s="1000"/>
      <c r="E46" s="1000"/>
      <c r="F46" s="1000"/>
      <c r="G46" s="1000"/>
      <c r="H46" s="1000"/>
      <c r="I46" s="1000"/>
      <c r="J46" s="1000"/>
      <c r="K46" s="1000"/>
      <c r="L46" s="1000"/>
      <c r="M46" s="1000"/>
      <c r="N46" s="1000"/>
      <c r="O46" s="1000"/>
      <c r="P46" s="1000"/>
      <c r="Q46" s="1000"/>
      <c r="AY46" s="683"/>
      <c r="AZ46" s="683"/>
      <c r="BA46" s="683"/>
      <c r="BB46" s="683"/>
      <c r="BC46" s="213"/>
      <c r="BD46" s="684"/>
      <c r="BE46" s="684"/>
      <c r="BF46" s="684"/>
      <c r="BG46" s="684"/>
      <c r="BH46" s="683"/>
      <c r="BI46" s="683"/>
      <c r="BJ46" s="213"/>
    </row>
    <row r="47" spans="1:74" s="116" customFormat="1" ht="12" customHeight="1" x14ac:dyDescent="0.25">
      <c r="A47" s="99"/>
      <c r="B47" s="1022" t="s">
        <v>1435</v>
      </c>
      <c r="C47" s="1009"/>
      <c r="D47" s="1009"/>
      <c r="E47" s="1009"/>
      <c r="F47" s="1009"/>
      <c r="G47" s="1009"/>
      <c r="H47" s="1009"/>
      <c r="I47" s="1009"/>
      <c r="J47" s="1009"/>
      <c r="K47" s="1009"/>
      <c r="L47" s="1009"/>
      <c r="M47" s="1009"/>
      <c r="N47" s="1009"/>
      <c r="O47" s="1009"/>
      <c r="P47" s="1009"/>
      <c r="Q47" s="1009"/>
      <c r="AY47" s="682"/>
      <c r="AZ47" s="682"/>
      <c r="BA47" s="682"/>
      <c r="BB47" s="682"/>
      <c r="BC47" s="212"/>
      <c r="BD47" s="681"/>
      <c r="BE47" s="681"/>
      <c r="BF47" s="681"/>
      <c r="BG47" s="681"/>
      <c r="BH47" s="682"/>
      <c r="BI47" s="682"/>
      <c r="BJ47" s="212"/>
    </row>
    <row r="48" spans="1:74" s="174" customFormat="1" ht="12" customHeight="1" x14ac:dyDescent="0.25">
      <c r="A48" s="173"/>
      <c r="B48" s="1017" t="s">
        <v>492</v>
      </c>
      <c r="C48" s="1019"/>
      <c r="D48" s="1019"/>
      <c r="E48" s="1019"/>
      <c r="F48" s="1019"/>
      <c r="G48" s="1019"/>
      <c r="H48" s="1019"/>
      <c r="I48" s="1019"/>
      <c r="J48" s="1019"/>
      <c r="K48" s="1019"/>
      <c r="L48" s="1019"/>
      <c r="M48" s="1019"/>
      <c r="N48" s="1019"/>
      <c r="O48" s="1019"/>
      <c r="P48" s="1019"/>
      <c r="Q48" s="1063"/>
      <c r="AY48" s="683"/>
      <c r="AZ48" s="683"/>
      <c r="BA48" s="683"/>
      <c r="BB48" s="683"/>
      <c r="BC48" s="213"/>
      <c r="BD48" s="684"/>
      <c r="BE48" s="684"/>
      <c r="BF48" s="684"/>
      <c r="BG48" s="684"/>
      <c r="BH48" s="683"/>
      <c r="BI48" s="683"/>
      <c r="BJ48" s="213"/>
    </row>
    <row r="49" spans="1:74" s="174" customFormat="1" ht="12" customHeight="1" x14ac:dyDescent="0.25">
      <c r="A49" s="173"/>
      <c r="B49" s="1023" t="s">
        <v>67</v>
      </c>
      <c r="C49" s="1000"/>
      <c r="D49" s="1000"/>
      <c r="E49" s="1000"/>
      <c r="F49" s="1000"/>
      <c r="G49" s="1000"/>
      <c r="H49" s="1000"/>
      <c r="I49" s="1000"/>
      <c r="J49" s="1000"/>
      <c r="K49" s="1000"/>
      <c r="L49" s="1000"/>
      <c r="M49" s="1000"/>
      <c r="N49" s="1000"/>
      <c r="O49" s="1000"/>
      <c r="P49" s="1000"/>
      <c r="Q49" s="1000"/>
      <c r="AY49" s="683"/>
      <c r="AZ49" s="683"/>
      <c r="BA49" s="683"/>
      <c r="BB49" s="683"/>
      <c r="BC49" s="213"/>
      <c r="BD49" s="684"/>
      <c r="BE49" s="684"/>
      <c r="BF49" s="684"/>
      <c r="BG49" s="684"/>
      <c r="BH49" s="683"/>
      <c r="BI49" s="683"/>
      <c r="BJ49" s="213"/>
    </row>
    <row r="50" spans="1:74" s="174" customFormat="1" ht="12" customHeight="1" x14ac:dyDescent="0.25">
      <c r="A50" s="175"/>
      <c r="B50" s="1017" t="s">
        <v>495</v>
      </c>
      <c r="C50" s="1068"/>
      <c r="D50" s="1068"/>
      <c r="E50" s="1068"/>
      <c r="F50" s="1068"/>
      <c r="G50" s="1068"/>
      <c r="H50" s="1068"/>
      <c r="I50" s="1068"/>
      <c r="J50" s="1068"/>
      <c r="K50" s="1068"/>
      <c r="L50" s="1068"/>
      <c r="M50" s="1068"/>
      <c r="N50" s="1068"/>
      <c r="O50" s="1068"/>
      <c r="P50" s="1068"/>
      <c r="Q50" s="1063"/>
      <c r="AY50" s="683"/>
      <c r="AZ50" s="683"/>
      <c r="BA50" s="683"/>
      <c r="BB50" s="683"/>
      <c r="BC50" s="213"/>
      <c r="BD50" s="684"/>
      <c r="BE50" s="684"/>
      <c r="BF50" s="684"/>
      <c r="BG50" s="684"/>
      <c r="BH50" s="683"/>
      <c r="BI50" s="683"/>
      <c r="BJ50" s="213"/>
    </row>
    <row r="51" spans="1:74" s="174" customFormat="1" ht="12" customHeight="1" x14ac:dyDescent="0.2">
      <c r="A51" s="175"/>
      <c r="B51" s="45" t="s">
        <v>840</v>
      </c>
      <c r="C51" s="627"/>
      <c r="D51" s="627"/>
      <c r="E51" s="627"/>
      <c r="F51" s="627"/>
      <c r="G51" s="627"/>
      <c r="H51" s="627"/>
      <c r="I51" s="627"/>
      <c r="J51" s="627"/>
      <c r="K51" s="627"/>
      <c r="L51" s="627"/>
      <c r="M51" s="627"/>
      <c r="N51" s="627"/>
      <c r="O51" s="627"/>
      <c r="P51" s="627"/>
      <c r="Q51" s="627"/>
      <c r="AY51" s="683"/>
      <c r="AZ51" s="683"/>
      <c r="BA51" s="683"/>
      <c r="BB51" s="683"/>
      <c r="BC51" s="213"/>
      <c r="BD51" s="684"/>
      <c r="BE51" s="684"/>
      <c r="BF51" s="684"/>
      <c r="BG51" s="684"/>
      <c r="BH51" s="683"/>
      <c r="BI51" s="683"/>
      <c r="BJ51" s="213"/>
    </row>
    <row r="52" spans="1:74" s="174" customFormat="1" ht="12" customHeight="1" x14ac:dyDescent="0.25">
      <c r="A52" s="175"/>
      <c r="B52" s="1017" t="s">
        <v>1588</v>
      </c>
      <c r="C52" s="1068"/>
      <c r="D52" s="1068"/>
      <c r="E52" s="1068"/>
      <c r="F52" s="1068"/>
      <c r="G52" s="1068"/>
      <c r="H52" s="1068"/>
      <c r="I52" s="1068"/>
      <c r="J52" s="1068"/>
      <c r="K52" s="1068"/>
      <c r="L52" s="1068"/>
      <c r="M52" s="1068"/>
      <c r="N52" s="1068"/>
      <c r="O52" s="1068"/>
      <c r="P52" s="1068"/>
      <c r="Q52" s="1063"/>
      <c r="AY52" s="683"/>
      <c r="AZ52" s="683"/>
      <c r="BA52" s="683"/>
      <c r="BB52" s="683"/>
      <c r="BC52" s="213"/>
      <c r="BD52" s="684"/>
      <c r="BE52" s="684"/>
      <c r="BF52" s="684"/>
      <c r="BG52" s="684"/>
      <c r="BH52" s="683"/>
      <c r="BI52" s="683"/>
      <c r="BJ52" s="213"/>
    </row>
    <row r="53" spans="1:74" s="176" customFormat="1" ht="12" customHeight="1" x14ac:dyDescent="0.25">
      <c r="A53" s="159"/>
      <c r="B53" s="1067" t="s">
        <v>1096</v>
      </c>
      <c r="C53" s="1063"/>
      <c r="D53" s="1063"/>
      <c r="E53" s="1063"/>
      <c r="F53" s="1063"/>
      <c r="G53" s="1063"/>
      <c r="H53" s="1063"/>
      <c r="I53" s="1063"/>
      <c r="J53" s="1063"/>
      <c r="K53" s="1063"/>
      <c r="L53" s="1063"/>
      <c r="M53" s="1063"/>
      <c r="N53" s="1063"/>
      <c r="O53" s="1063"/>
      <c r="P53" s="1063"/>
      <c r="Q53" s="1063"/>
      <c r="AY53" s="683"/>
      <c r="AZ53" s="683"/>
      <c r="BA53" s="683"/>
      <c r="BB53" s="683"/>
      <c r="BC53" s="214"/>
      <c r="BD53" s="684"/>
      <c r="BE53" s="684"/>
      <c r="BF53" s="684"/>
      <c r="BG53" s="684"/>
      <c r="BH53" s="683"/>
      <c r="BI53" s="683"/>
      <c r="BJ53" s="214"/>
    </row>
    <row r="54" spans="1:74" x14ac:dyDescent="0.2">
      <c r="BE54" s="681"/>
      <c r="BK54" s="145"/>
      <c r="BL54" s="145"/>
      <c r="BM54" s="145"/>
      <c r="BN54" s="145"/>
      <c r="BO54" s="145"/>
      <c r="BP54" s="145"/>
      <c r="BQ54" s="145"/>
      <c r="BR54" s="145"/>
      <c r="BS54" s="145"/>
      <c r="BT54" s="145"/>
      <c r="BU54" s="145"/>
      <c r="BV54" s="145"/>
    </row>
    <row r="55" spans="1:74" x14ac:dyDescent="0.2">
      <c r="BE55" s="681"/>
      <c r="BK55" s="145"/>
      <c r="BL55" s="145"/>
      <c r="BM55" s="145"/>
      <c r="BN55" s="145"/>
      <c r="BO55" s="145"/>
      <c r="BP55" s="145"/>
      <c r="BQ55" s="145"/>
      <c r="BR55" s="145"/>
      <c r="BS55" s="145"/>
      <c r="BT55" s="145"/>
      <c r="BU55" s="145"/>
      <c r="BV55" s="145"/>
    </row>
    <row r="56" spans="1:74" x14ac:dyDescent="0.2">
      <c r="BE56" s="681"/>
      <c r="BK56" s="145"/>
      <c r="BL56" s="145"/>
      <c r="BM56" s="145"/>
      <c r="BN56" s="145"/>
      <c r="BO56" s="145"/>
      <c r="BP56" s="145"/>
      <c r="BQ56" s="145"/>
      <c r="BR56" s="145"/>
      <c r="BS56" s="145"/>
      <c r="BT56" s="145"/>
      <c r="BU56" s="145"/>
      <c r="BV56" s="145"/>
    </row>
    <row r="57" spans="1:74" x14ac:dyDescent="0.2">
      <c r="BE57" s="681"/>
      <c r="BK57" s="145"/>
      <c r="BL57" s="145"/>
      <c r="BM57" s="145"/>
      <c r="BN57" s="145"/>
      <c r="BO57" s="145"/>
      <c r="BP57" s="145"/>
      <c r="BQ57" s="145"/>
      <c r="BR57" s="145"/>
      <c r="BS57" s="145"/>
      <c r="BT57" s="145"/>
      <c r="BU57" s="145"/>
      <c r="BV57" s="145"/>
    </row>
    <row r="58" spans="1:74" x14ac:dyDescent="0.2">
      <c r="BE58" s="681"/>
      <c r="BK58" s="145"/>
      <c r="BL58" s="145"/>
      <c r="BM58" s="145"/>
      <c r="BN58" s="145"/>
      <c r="BO58" s="145"/>
      <c r="BP58" s="145"/>
      <c r="BQ58" s="145"/>
      <c r="BR58" s="145"/>
      <c r="BS58" s="145"/>
      <c r="BT58" s="145"/>
      <c r="BU58" s="145"/>
      <c r="BV58" s="145"/>
    </row>
    <row r="59" spans="1:74" x14ac:dyDescent="0.2">
      <c r="BE59" s="681"/>
      <c r="BK59" s="145"/>
      <c r="BL59" s="145"/>
      <c r="BM59" s="145"/>
      <c r="BN59" s="145"/>
      <c r="BO59" s="145"/>
      <c r="BP59" s="145"/>
      <c r="BQ59" s="145"/>
      <c r="BR59" s="145"/>
      <c r="BS59" s="145"/>
      <c r="BT59" s="145"/>
      <c r="BU59" s="145"/>
      <c r="BV59" s="145"/>
    </row>
    <row r="60" spans="1:74" x14ac:dyDescent="0.2">
      <c r="BE60" s="681"/>
      <c r="BK60" s="145"/>
      <c r="BL60" s="145"/>
      <c r="BM60" s="145"/>
      <c r="BN60" s="145"/>
      <c r="BO60" s="145"/>
      <c r="BP60" s="145"/>
      <c r="BQ60" s="145"/>
      <c r="BR60" s="145"/>
      <c r="BS60" s="145"/>
      <c r="BT60" s="145"/>
      <c r="BU60" s="145"/>
      <c r="BV60" s="145"/>
    </row>
    <row r="61" spans="1:74" x14ac:dyDescent="0.2">
      <c r="BE61" s="681"/>
      <c r="BK61" s="145"/>
      <c r="BL61" s="145"/>
      <c r="BM61" s="145"/>
      <c r="BN61" s="145"/>
      <c r="BO61" s="145"/>
      <c r="BP61" s="145"/>
      <c r="BQ61" s="145"/>
      <c r="BR61" s="145"/>
      <c r="BS61" s="145"/>
      <c r="BT61" s="145"/>
      <c r="BU61" s="145"/>
      <c r="BV61" s="145"/>
    </row>
    <row r="62" spans="1:74" x14ac:dyDescent="0.2">
      <c r="BE62" s="681"/>
      <c r="BK62" s="145"/>
      <c r="BL62" s="145"/>
      <c r="BM62" s="145"/>
      <c r="BN62" s="145"/>
      <c r="BO62" s="145"/>
      <c r="BP62" s="145"/>
      <c r="BQ62" s="145"/>
      <c r="BR62" s="145"/>
      <c r="BS62" s="145"/>
      <c r="BT62" s="145"/>
      <c r="BU62" s="145"/>
      <c r="BV62" s="145"/>
    </row>
    <row r="63" spans="1:74" x14ac:dyDescent="0.2">
      <c r="BE63" s="681"/>
      <c r="BK63" s="145"/>
      <c r="BL63" s="145"/>
      <c r="BM63" s="145"/>
      <c r="BN63" s="145"/>
      <c r="BO63" s="145"/>
      <c r="BP63" s="145"/>
      <c r="BQ63" s="145"/>
      <c r="BR63" s="145"/>
      <c r="BS63" s="145"/>
      <c r="BT63" s="145"/>
      <c r="BU63" s="145"/>
      <c r="BV63" s="145"/>
    </row>
    <row r="64" spans="1:74" x14ac:dyDescent="0.2">
      <c r="BE64" s="681"/>
      <c r="BK64" s="145"/>
      <c r="BL64" s="145"/>
      <c r="BM64" s="145"/>
      <c r="BN64" s="145"/>
      <c r="BO64" s="145"/>
      <c r="BP64" s="145"/>
      <c r="BQ64" s="145"/>
      <c r="BR64" s="145"/>
      <c r="BS64" s="145"/>
      <c r="BT64" s="145"/>
      <c r="BU64" s="145"/>
      <c r="BV64" s="145"/>
    </row>
    <row r="65" spans="57:74" x14ac:dyDescent="0.2">
      <c r="BE65" s="681"/>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5546875" style="46" customWidth="1"/>
    <col min="2" max="2" width="39.5546875" style="46" customWidth="1"/>
    <col min="3" max="50" width="6.5546875" style="46" customWidth="1"/>
    <col min="51" max="54" width="6.5546875" style="687" customWidth="1"/>
    <col min="55" max="55" width="6.5546875" style="144" customWidth="1"/>
    <col min="56" max="58" width="6.5546875" style="685" customWidth="1"/>
    <col min="59" max="61" width="6.5546875" style="687" customWidth="1"/>
    <col min="62" max="62" width="6.5546875" style="144" customWidth="1"/>
    <col min="63" max="74" width="6.5546875" style="46" customWidth="1"/>
    <col min="75" max="16384" width="9.5546875" style="46"/>
  </cols>
  <sheetData>
    <row r="1" spans="1:74" ht="14.85" customHeight="1" x14ac:dyDescent="0.25">
      <c r="A1" s="997" t="s">
        <v>479</v>
      </c>
      <c r="B1" s="1086" t="s">
        <v>1367</v>
      </c>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row>
    <row r="2" spans="1:74" s="35" customFormat="1"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7"/>
      <c r="AZ2" s="847"/>
      <c r="BA2" s="847"/>
      <c r="BB2" s="847"/>
      <c r="BC2" s="146"/>
      <c r="BD2" s="670"/>
      <c r="BE2" s="670"/>
      <c r="BF2" s="670"/>
      <c r="BG2" s="847"/>
      <c r="BH2" s="847"/>
      <c r="BI2" s="847"/>
      <c r="BJ2" s="146"/>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7"/>
      <c r="B5" s="289" t="s">
        <v>1368</v>
      </c>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c r="AV5" s="442"/>
      <c r="AW5" s="442"/>
      <c r="AX5" s="442"/>
      <c r="AY5" s="950"/>
      <c r="AZ5" s="989"/>
      <c r="BA5" s="989"/>
      <c r="BB5" s="989"/>
      <c r="BC5" s="886"/>
      <c r="BD5" s="887"/>
      <c r="BE5" s="887"/>
      <c r="BF5" s="887"/>
      <c r="BG5" s="887"/>
      <c r="BH5" s="888"/>
      <c r="BI5" s="888"/>
      <c r="BJ5" s="448"/>
      <c r="BK5" s="448"/>
      <c r="BL5" s="448"/>
      <c r="BM5" s="448"/>
      <c r="BN5" s="448"/>
      <c r="BO5" s="448"/>
      <c r="BP5" s="448"/>
      <c r="BQ5" s="448"/>
      <c r="BR5" s="448"/>
      <c r="BS5" s="448"/>
      <c r="BT5" s="448"/>
      <c r="BU5" s="448"/>
      <c r="BV5" s="448"/>
    </row>
    <row r="6" spans="1:74" s="289" customFormat="1" ht="11.1" customHeight="1" x14ac:dyDescent="0.2">
      <c r="A6" s="452" t="s">
        <v>127</v>
      </c>
      <c r="B6" s="738" t="s">
        <v>1201</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45.206001985999997</v>
      </c>
      <c r="AN6" s="34">
        <v>29.562747988999998</v>
      </c>
      <c r="AO6" s="34">
        <v>27.168018010000001</v>
      </c>
      <c r="AP6" s="34">
        <v>26.584721009999999</v>
      </c>
      <c r="AQ6" s="34">
        <v>29.999240010000001</v>
      </c>
      <c r="AR6" s="34">
        <v>38.533343000000002</v>
      </c>
      <c r="AS6" s="34">
        <v>44.464546704999997</v>
      </c>
      <c r="AT6" s="34">
        <v>46.023847001999997</v>
      </c>
      <c r="AU6" s="34">
        <v>37.213268999999997</v>
      </c>
      <c r="AV6" s="34">
        <v>31.254457785</v>
      </c>
      <c r="AW6" s="34">
        <v>28.974011189999999</v>
      </c>
      <c r="AX6" s="34">
        <v>37.199171546999999</v>
      </c>
      <c r="AY6" s="931">
        <v>51.788892474000001</v>
      </c>
      <c r="AZ6" s="931">
        <v>38.024205281999997</v>
      </c>
      <c r="BA6" s="931">
        <v>29.488464586999999</v>
      </c>
      <c r="BB6" s="931">
        <v>29.763334891</v>
      </c>
      <c r="BC6" s="453">
        <v>28.01221</v>
      </c>
      <c r="BD6" s="453">
        <v>34.245449999999998</v>
      </c>
      <c r="BE6" s="453">
        <v>44.704720000000002</v>
      </c>
      <c r="BF6" s="453">
        <v>45.020820000000001</v>
      </c>
      <c r="BG6" s="453">
        <v>34.234020000000001</v>
      </c>
      <c r="BH6" s="453">
        <v>30.308450000000001</v>
      </c>
      <c r="BI6" s="453">
        <v>30.438749999999999</v>
      </c>
      <c r="BJ6" s="453">
        <v>37.98695</v>
      </c>
      <c r="BK6" s="453">
        <v>41.000839999999997</v>
      </c>
      <c r="BL6" s="453">
        <v>34.066490000000002</v>
      </c>
      <c r="BM6" s="453">
        <v>27.995609999999999</v>
      </c>
      <c r="BN6" s="453">
        <v>22.29241</v>
      </c>
      <c r="BO6" s="453">
        <v>25.713930000000001</v>
      </c>
      <c r="BP6" s="453">
        <v>32.541530000000002</v>
      </c>
      <c r="BQ6" s="453">
        <v>42.070900000000002</v>
      </c>
      <c r="BR6" s="453">
        <v>42.013649999999998</v>
      </c>
      <c r="BS6" s="453">
        <v>33.810569999999998</v>
      </c>
      <c r="BT6" s="453">
        <v>27.72692</v>
      </c>
      <c r="BU6" s="453">
        <v>29.04786</v>
      </c>
      <c r="BV6" s="453">
        <v>35.623139999999999</v>
      </c>
    </row>
    <row r="7" spans="1:74" ht="11.1" customHeight="1" x14ac:dyDescent="0.2">
      <c r="A7" s="49" t="s">
        <v>125</v>
      </c>
      <c r="B7" s="739" t="s">
        <v>1369</v>
      </c>
      <c r="C7" s="359">
        <v>7.8720720000000002</v>
      </c>
      <c r="D7" s="359">
        <v>16.153297999999999</v>
      </c>
      <c r="E7" s="359">
        <v>-1.769218</v>
      </c>
      <c r="F7" s="359">
        <v>-6.0166510000000004</v>
      </c>
      <c r="G7" s="359">
        <v>-2.5520689999999999</v>
      </c>
      <c r="H7" s="359">
        <v>9.1283060000000003</v>
      </c>
      <c r="I7" s="359">
        <v>13.722966</v>
      </c>
      <c r="J7" s="359">
        <v>13.231578000000001</v>
      </c>
      <c r="K7" s="359">
        <v>4.3048999999999999</v>
      </c>
      <c r="L7" s="359">
        <v>-4.346152</v>
      </c>
      <c r="M7" s="359">
        <v>-7.2549250000000001</v>
      </c>
      <c r="N7" s="359">
        <v>-2.6349610000000001</v>
      </c>
      <c r="O7" s="359">
        <v>7.4457339999999999</v>
      </c>
      <c r="P7" s="359">
        <v>3.609515</v>
      </c>
      <c r="Q7" s="359">
        <v>-5.0064919999999997</v>
      </c>
      <c r="R7" s="359">
        <v>-4.6037129999999999</v>
      </c>
      <c r="S7" s="359">
        <v>-1.946339</v>
      </c>
      <c r="T7" s="359">
        <v>5.8228470000000003</v>
      </c>
      <c r="U7" s="359">
        <v>7.6266590000000001</v>
      </c>
      <c r="V7" s="359">
        <v>3.532114</v>
      </c>
      <c r="W7" s="359">
        <v>-3.8541829999999999</v>
      </c>
      <c r="X7" s="359">
        <v>-7.9645820000000001</v>
      </c>
      <c r="Y7" s="359">
        <v>-5.8371890000000004</v>
      </c>
      <c r="Z7" s="359">
        <v>4.365507</v>
      </c>
      <c r="AA7" s="359">
        <v>-3.843467</v>
      </c>
      <c r="AB7" s="359">
        <v>-7.0360880000000003</v>
      </c>
      <c r="AC7" s="359">
        <v>-9.2718989999999994</v>
      </c>
      <c r="AD7" s="359">
        <v>-10.745072</v>
      </c>
      <c r="AE7" s="359">
        <v>-8.4451610000000006</v>
      </c>
      <c r="AF7" s="359">
        <v>-1.5190459999999999</v>
      </c>
      <c r="AG7" s="359">
        <v>6.2856259999999997</v>
      </c>
      <c r="AH7" s="359">
        <v>5.030621</v>
      </c>
      <c r="AI7" s="359">
        <v>-0.14568700000000001</v>
      </c>
      <c r="AJ7" s="359">
        <v>-4.9930399999999997</v>
      </c>
      <c r="AK7" s="359">
        <v>-7.9417970000000002</v>
      </c>
      <c r="AL7" s="359">
        <v>-2.0441639999999999</v>
      </c>
      <c r="AM7" s="359">
        <v>9.2631110000000003</v>
      </c>
      <c r="AN7" s="359">
        <v>-5.2065609999999998</v>
      </c>
      <c r="AO7" s="359">
        <v>-6.2711649999999999</v>
      </c>
      <c r="AP7" s="359">
        <v>-3.3690190000000002</v>
      </c>
      <c r="AQ7" s="359">
        <v>-1.1930229999999999</v>
      </c>
      <c r="AR7" s="359">
        <v>4.4739430000000002</v>
      </c>
      <c r="AS7" s="359">
        <v>7.8100350000000001</v>
      </c>
      <c r="AT7" s="359">
        <v>5.5723450000000003</v>
      </c>
      <c r="AU7" s="359">
        <v>-0.87419899999999995</v>
      </c>
      <c r="AV7" s="359">
        <v>-4.7906941999999999</v>
      </c>
      <c r="AW7" s="359">
        <v>-3.2855297999999999</v>
      </c>
      <c r="AX7" s="359">
        <v>3.2067766999999998</v>
      </c>
      <c r="AY7" s="914">
        <v>14.5109616</v>
      </c>
      <c r="AZ7" s="914">
        <v>6.8850787000000002</v>
      </c>
      <c r="BA7" s="914">
        <v>-9.7702174999999993</v>
      </c>
      <c r="BB7" s="914">
        <v>-6.6985963999999996</v>
      </c>
      <c r="BC7" s="370">
        <v>-8.6288029999999996</v>
      </c>
      <c r="BD7" s="370">
        <v>-0.22740479999999999</v>
      </c>
      <c r="BE7" s="370">
        <v>8.5588680000000004</v>
      </c>
      <c r="BF7" s="370">
        <v>5.3368539999999998</v>
      </c>
      <c r="BG7" s="370">
        <v>-0.33991929999999998</v>
      </c>
      <c r="BH7" s="370">
        <v>-3.7493479999999999</v>
      </c>
      <c r="BI7" s="370">
        <v>-1.3350660000000001</v>
      </c>
      <c r="BJ7" s="370">
        <v>7.1230900000000004</v>
      </c>
      <c r="BK7" s="370">
        <v>6.6289230000000003</v>
      </c>
      <c r="BL7" s="370">
        <v>4.5243209999999996</v>
      </c>
      <c r="BM7" s="370">
        <v>-5.7115850000000004</v>
      </c>
      <c r="BN7" s="370">
        <v>-7.5834210000000004</v>
      </c>
      <c r="BO7" s="370">
        <v>-6.1359000000000004</v>
      </c>
      <c r="BP7" s="370">
        <v>2.0483090000000002</v>
      </c>
      <c r="BQ7" s="370">
        <v>8.7256079999999994</v>
      </c>
      <c r="BR7" s="370">
        <v>4.6664899999999996</v>
      </c>
      <c r="BS7" s="370">
        <v>0.48000320000000002</v>
      </c>
      <c r="BT7" s="370">
        <v>-5.8544280000000004</v>
      </c>
      <c r="BU7" s="370">
        <v>-2.8369520000000001</v>
      </c>
      <c r="BV7" s="370">
        <v>5.713883</v>
      </c>
    </row>
    <row r="8" spans="1:74" ht="11.1" customHeight="1" x14ac:dyDescent="0.2">
      <c r="A8" s="49" t="s">
        <v>126</v>
      </c>
      <c r="B8" s="739" t="s">
        <v>1370</v>
      </c>
      <c r="C8" s="359">
        <v>0.69529100200000005</v>
      </c>
      <c r="D8" s="359">
        <v>0.69216</v>
      </c>
      <c r="E8" s="359">
        <v>0.68915898499999995</v>
      </c>
      <c r="F8" s="359">
        <v>0.38425299000000002</v>
      </c>
      <c r="G8" s="359">
        <v>0.57421501500000005</v>
      </c>
      <c r="H8" s="359">
        <v>0.60147200999999995</v>
      </c>
      <c r="I8" s="359">
        <v>0.72665199700000005</v>
      </c>
      <c r="J8" s="359">
        <v>0.69358900899999998</v>
      </c>
      <c r="K8" s="359">
        <v>0.60390600000000005</v>
      </c>
      <c r="L8" s="359">
        <v>0.57108299200000001</v>
      </c>
      <c r="M8" s="359">
        <v>0.64367399999999997</v>
      </c>
      <c r="N8" s="359">
        <v>0.78749799099999995</v>
      </c>
      <c r="O8" s="359">
        <v>0.83845498500000004</v>
      </c>
      <c r="P8" s="359">
        <v>0.71138799200000002</v>
      </c>
      <c r="Q8" s="359">
        <v>0.66151299900000005</v>
      </c>
      <c r="R8" s="359">
        <v>0.66740900999999997</v>
      </c>
      <c r="S8" s="359">
        <v>0.86050900500000005</v>
      </c>
      <c r="T8" s="359">
        <v>0.71793099000000005</v>
      </c>
      <c r="U8" s="359">
        <v>0.81222600899999997</v>
      </c>
      <c r="V8" s="359">
        <v>0.81286600399999998</v>
      </c>
      <c r="W8" s="359">
        <v>0.69104399999999999</v>
      </c>
      <c r="X8" s="359">
        <v>0.68970498800000002</v>
      </c>
      <c r="Y8" s="359">
        <v>0.75208701</v>
      </c>
      <c r="Z8" s="359">
        <v>0.71920099199999998</v>
      </c>
      <c r="AA8" s="359">
        <v>0.64009199900000002</v>
      </c>
      <c r="AB8" s="359">
        <v>0.69199600400000005</v>
      </c>
      <c r="AC8" s="359">
        <v>0.69819700399999995</v>
      </c>
      <c r="AD8" s="359">
        <v>0.62510798999999995</v>
      </c>
      <c r="AE8" s="359">
        <v>0.61778498800000003</v>
      </c>
      <c r="AF8" s="359">
        <v>0.61157399999999995</v>
      </c>
      <c r="AG8" s="359">
        <v>0.85134900099999999</v>
      </c>
      <c r="AH8" s="359">
        <v>0.80834899400000004</v>
      </c>
      <c r="AI8" s="359">
        <v>0.50034098999999999</v>
      </c>
      <c r="AJ8" s="359">
        <v>0.63842001400000004</v>
      </c>
      <c r="AK8" s="359">
        <v>0.78039501</v>
      </c>
      <c r="AL8" s="359">
        <v>0.85059898700000003</v>
      </c>
      <c r="AM8" s="359">
        <v>0.83045298599999995</v>
      </c>
      <c r="AN8" s="359">
        <v>0.72109198900000004</v>
      </c>
      <c r="AO8" s="359">
        <v>0.76758201000000004</v>
      </c>
      <c r="AP8" s="359">
        <v>0.74573601</v>
      </c>
      <c r="AQ8" s="359">
        <v>0.59940700999999996</v>
      </c>
      <c r="AR8" s="359">
        <v>0.77724000000000004</v>
      </c>
      <c r="AS8" s="359">
        <v>0.87106100200000003</v>
      </c>
      <c r="AT8" s="359">
        <v>0.65310000199999996</v>
      </c>
      <c r="AU8" s="359">
        <v>0.55659599999999998</v>
      </c>
      <c r="AV8" s="359">
        <v>0.594267985</v>
      </c>
      <c r="AW8" s="359">
        <v>0.53781398999999996</v>
      </c>
      <c r="AX8" s="359">
        <v>0.39942684699999997</v>
      </c>
      <c r="AY8" s="914">
        <v>0.39747642</v>
      </c>
      <c r="AZ8" s="914">
        <v>0.39747641667</v>
      </c>
      <c r="BA8" s="914">
        <v>0.39747641667</v>
      </c>
      <c r="BB8" s="914">
        <v>0.39747641667</v>
      </c>
      <c r="BC8" s="370">
        <v>0.39747640000000001</v>
      </c>
      <c r="BD8" s="370">
        <v>0.39747640000000001</v>
      </c>
      <c r="BE8" s="370">
        <v>0.39747640000000001</v>
      </c>
      <c r="BF8" s="370">
        <v>0.39747640000000001</v>
      </c>
      <c r="BG8" s="370">
        <v>0.39747640000000001</v>
      </c>
      <c r="BH8" s="370">
        <v>0.39747640000000001</v>
      </c>
      <c r="BI8" s="370">
        <v>0.39747640000000001</v>
      </c>
      <c r="BJ8" s="370">
        <v>0.39747640000000001</v>
      </c>
      <c r="BK8" s="370">
        <v>0.39747640000000001</v>
      </c>
      <c r="BL8" s="370">
        <v>0.39747640000000001</v>
      </c>
      <c r="BM8" s="370">
        <v>0.39747640000000001</v>
      </c>
      <c r="BN8" s="370">
        <v>0.39747640000000001</v>
      </c>
      <c r="BO8" s="370">
        <v>0.39747640000000001</v>
      </c>
      <c r="BP8" s="370">
        <v>0.39747640000000001</v>
      </c>
      <c r="BQ8" s="370">
        <v>0.39747640000000001</v>
      </c>
      <c r="BR8" s="370">
        <v>0.39747640000000001</v>
      </c>
      <c r="BS8" s="370">
        <v>0.39747640000000001</v>
      </c>
      <c r="BT8" s="370">
        <v>0.39747640000000001</v>
      </c>
      <c r="BU8" s="370">
        <v>0.39747640000000001</v>
      </c>
      <c r="BV8" s="370">
        <v>0.39747640000000001</v>
      </c>
    </row>
    <row r="9" spans="1:74" s="289" customFormat="1" ht="11.1" customHeight="1" x14ac:dyDescent="0.2">
      <c r="A9" s="452" t="s">
        <v>124</v>
      </c>
      <c r="B9" s="740" t="s">
        <v>1199</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35.450884000000002</v>
      </c>
      <c r="AW9" s="34">
        <v>31.721727000000001</v>
      </c>
      <c r="AX9" s="34">
        <v>33.592967999999999</v>
      </c>
      <c r="AY9" s="931">
        <v>36.880454454000002</v>
      </c>
      <c r="AZ9" s="931">
        <v>30.741650165999999</v>
      </c>
      <c r="BA9" s="931">
        <v>38.861205669999997</v>
      </c>
      <c r="BB9" s="931">
        <v>36.064454875000003</v>
      </c>
      <c r="BC9" s="453">
        <v>36.24353</v>
      </c>
      <c r="BD9" s="453">
        <v>34.075380000000003</v>
      </c>
      <c r="BE9" s="453">
        <v>35.748370000000001</v>
      </c>
      <c r="BF9" s="453">
        <v>39.286490000000001</v>
      </c>
      <c r="BG9" s="453">
        <v>34.176459999999999</v>
      </c>
      <c r="BH9" s="453">
        <v>33.660319999999999</v>
      </c>
      <c r="BI9" s="453">
        <v>31.376339999999999</v>
      </c>
      <c r="BJ9" s="453">
        <v>30.466380000000001</v>
      </c>
      <c r="BK9" s="453">
        <v>33.974440000000001</v>
      </c>
      <c r="BL9" s="453">
        <v>29.144690000000001</v>
      </c>
      <c r="BM9" s="453">
        <v>33.309719999999999</v>
      </c>
      <c r="BN9" s="453">
        <v>29.478349999999999</v>
      </c>
      <c r="BO9" s="453">
        <v>31.452349999999999</v>
      </c>
      <c r="BP9" s="453">
        <v>30.095749999999999</v>
      </c>
      <c r="BQ9" s="453">
        <v>32.947809999999997</v>
      </c>
      <c r="BR9" s="453">
        <v>36.949689999999997</v>
      </c>
      <c r="BS9" s="453">
        <v>32.93309</v>
      </c>
      <c r="BT9" s="453">
        <v>33.183869999999999</v>
      </c>
      <c r="BU9" s="453">
        <v>31.48734</v>
      </c>
      <c r="BV9" s="453">
        <v>29.511780000000002</v>
      </c>
    </row>
    <row r="10" spans="1:74" s="289" customFormat="1" ht="11.1" customHeight="1" x14ac:dyDescent="0.2">
      <c r="A10" s="452" t="s">
        <v>115</v>
      </c>
      <c r="B10" s="741" t="s">
        <v>1371</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931">
        <v>44.103883000000003</v>
      </c>
      <c r="AZ10" s="931">
        <v>38.761046</v>
      </c>
      <c r="BA10" s="931">
        <v>46.747526000000001</v>
      </c>
      <c r="BB10" s="931">
        <v>43.335875274999999</v>
      </c>
      <c r="BC10" s="453">
        <v>43.504869999999997</v>
      </c>
      <c r="BD10" s="453">
        <v>41.444540000000003</v>
      </c>
      <c r="BE10" s="453">
        <v>41.81053</v>
      </c>
      <c r="BF10" s="453">
        <v>46.134979999999999</v>
      </c>
      <c r="BG10" s="453">
        <v>40.703220000000002</v>
      </c>
      <c r="BH10" s="453">
        <v>41.385460000000002</v>
      </c>
      <c r="BI10" s="453">
        <v>39.302149999999997</v>
      </c>
      <c r="BJ10" s="453">
        <v>39.167250000000003</v>
      </c>
      <c r="BK10" s="453">
        <v>41.3992</v>
      </c>
      <c r="BL10" s="453">
        <v>37.122010000000003</v>
      </c>
      <c r="BM10" s="453">
        <v>41.432989999999997</v>
      </c>
      <c r="BN10" s="453">
        <v>36.716360000000002</v>
      </c>
      <c r="BO10" s="453">
        <v>38.569600000000001</v>
      </c>
      <c r="BP10" s="453">
        <v>37.418109999999999</v>
      </c>
      <c r="BQ10" s="453">
        <v>39.074640000000002</v>
      </c>
      <c r="BR10" s="453">
        <v>43.929139999999997</v>
      </c>
      <c r="BS10" s="453">
        <v>39.91066</v>
      </c>
      <c r="BT10" s="453">
        <v>41.16619</v>
      </c>
      <c r="BU10" s="453">
        <v>39.660780000000003</v>
      </c>
      <c r="BV10" s="453">
        <v>38.460169999999998</v>
      </c>
    </row>
    <row r="11" spans="1:74" ht="11.1" customHeight="1" x14ac:dyDescent="0.2">
      <c r="A11" s="48" t="s">
        <v>116</v>
      </c>
      <c r="B11" s="742" t="s">
        <v>1001</v>
      </c>
      <c r="C11" s="359">
        <v>14.183998000000001</v>
      </c>
      <c r="D11" s="359">
        <v>11.938181999999999</v>
      </c>
      <c r="E11" s="359">
        <v>14.863187999999999</v>
      </c>
      <c r="F11" s="359">
        <v>12.522856000000001</v>
      </c>
      <c r="G11" s="359">
        <v>13.438699</v>
      </c>
      <c r="H11" s="359">
        <v>13.484567</v>
      </c>
      <c r="I11" s="359">
        <v>11.960509</v>
      </c>
      <c r="J11" s="359">
        <v>12.346965000000001</v>
      </c>
      <c r="K11" s="359">
        <v>12.278036999999999</v>
      </c>
      <c r="L11" s="359">
        <v>12.885494</v>
      </c>
      <c r="M11" s="359">
        <v>12.851573</v>
      </c>
      <c r="N11" s="359">
        <v>12.786127</v>
      </c>
      <c r="O11" s="359">
        <v>13.45969</v>
      </c>
      <c r="P11" s="359">
        <v>12.916791999999999</v>
      </c>
      <c r="Q11" s="359">
        <v>13.907807</v>
      </c>
      <c r="R11" s="359">
        <v>12.883153</v>
      </c>
      <c r="S11" s="359">
        <v>13.762204000000001</v>
      </c>
      <c r="T11" s="359">
        <v>13.517059</v>
      </c>
      <c r="U11" s="359">
        <v>12.841676</v>
      </c>
      <c r="V11" s="359">
        <v>13.961724999999999</v>
      </c>
      <c r="W11" s="359">
        <v>13.433665</v>
      </c>
      <c r="X11" s="359">
        <v>14.194516</v>
      </c>
      <c r="Y11" s="359">
        <v>13.481558</v>
      </c>
      <c r="Z11" s="359">
        <v>12.629568000000001</v>
      </c>
      <c r="AA11" s="359">
        <v>14.770154</v>
      </c>
      <c r="AB11" s="359">
        <v>13.236259</v>
      </c>
      <c r="AC11" s="359">
        <v>15.052104999999999</v>
      </c>
      <c r="AD11" s="359">
        <v>14.063772</v>
      </c>
      <c r="AE11" s="359">
        <v>14.439529</v>
      </c>
      <c r="AF11" s="359">
        <v>14.116864</v>
      </c>
      <c r="AG11" s="359">
        <v>12.857955</v>
      </c>
      <c r="AH11" s="359">
        <v>13.970018</v>
      </c>
      <c r="AI11" s="359">
        <v>13.416847000000001</v>
      </c>
      <c r="AJ11" s="359">
        <v>13.401282999999999</v>
      </c>
      <c r="AK11" s="359">
        <v>13.377580999999999</v>
      </c>
      <c r="AL11" s="359">
        <v>12.868648</v>
      </c>
      <c r="AM11" s="359">
        <v>13.417866</v>
      </c>
      <c r="AN11" s="359">
        <v>13.405291</v>
      </c>
      <c r="AO11" s="359">
        <v>12.734424000000001</v>
      </c>
      <c r="AP11" s="359">
        <v>12.046301</v>
      </c>
      <c r="AQ11" s="359">
        <v>13.281196</v>
      </c>
      <c r="AR11" s="359">
        <v>14.506978</v>
      </c>
      <c r="AS11" s="359">
        <v>12.645348</v>
      </c>
      <c r="AT11" s="359">
        <v>13.744422</v>
      </c>
      <c r="AU11" s="359">
        <v>13.339978</v>
      </c>
      <c r="AV11" s="359">
        <v>13.345575</v>
      </c>
      <c r="AW11" s="359">
        <v>12.34186</v>
      </c>
      <c r="AX11" s="359">
        <v>12.876428000000001</v>
      </c>
      <c r="AY11" s="914">
        <v>14.347757</v>
      </c>
      <c r="AZ11" s="914">
        <v>12.560565</v>
      </c>
      <c r="BA11" s="914">
        <v>15.239456000000001</v>
      </c>
      <c r="BB11" s="914">
        <v>14.374227527</v>
      </c>
      <c r="BC11" s="370">
        <v>14.09881</v>
      </c>
      <c r="BD11" s="370">
        <v>13.63109</v>
      </c>
      <c r="BE11" s="370">
        <v>11.4742</v>
      </c>
      <c r="BF11" s="370">
        <v>12.433339999999999</v>
      </c>
      <c r="BG11" s="370">
        <v>10.91222</v>
      </c>
      <c r="BH11" s="370">
        <v>11.48081</v>
      </c>
      <c r="BI11" s="370">
        <v>10.91075</v>
      </c>
      <c r="BJ11" s="370">
        <v>10.93994</v>
      </c>
      <c r="BK11" s="370">
        <v>12.71128</v>
      </c>
      <c r="BL11" s="370">
        <v>11.400499999999999</v>
      </c>
      <c r="BM11" s="370">
        <v>12.610989999999999</v>
      </c>
      <c r="BN11" s="370">
        <v>11.44534</v>
      </c>
      <c r="BO11" s="370">
        <v>11.982239999999999</v>
      </c>
      <c r="BP11" s="370">
        <v>11.664720000000001</v>
      </c>
      <c r="BQ11" s="370">
        <v>10.47705</v>
      </c>
      <c r="BR11" s="370">
        <v>11.761380000000001</v>
      </c>
      <c r="BS11" s="370">
        <v>10.735709999999999</v>
      </c>
      <c r="BT11" s="370">
        <v>11.54861</v>
      </c>
      <c r="BU11" s="370">
        <v>11.171519999999999</v>
      </c>
      <c r="BV11" s="370">
        <v>11.10425</v>
      </c>
    </row>
    <row r="12" spans="1:74" ht="11.1" customHeight="1" x14ac:dyDescent="0.2">
      <c r="A12" s="48" t="s">
        <v>117</v>
      </c>
      <c r="B12" s="742" t="s">
        <v>1002</v>
      </c>
      <c r="C12" s="359">
        <v>8.6389460000000007</v>
      </c>
      <c r="D12" s="359">
        <v>7.271109</v>
      </c>
      <c r="E12" s="359">
        <v>9.0526219999999995</v>
      </c>
      <c r="F12" s="359">
        <v>7.3719239999999999</v>
      </c>
      <c r="G12" s="359">
        <v>7.9110740000000002</v>
      </c>
      <c r="H12" s="359">
        <v>7.9379920000000004</v>
      </c>
      <c r="I12" s="359">
        <v>7.4162489999999996</v>
      </c>
      <c r="J12" s="359">
        <v>7.65585</v>
      </c>
      <c r="K12" s="359">
        <v>7.6131000000000002</v>
      </c>
      <c r="L12" s="359">
        <v>7.5396859999999997</v>
      </c>
      <c r="M12" s="359">
        <v>7.5198679999999998</v>
      </c>
      <c r="N12" s="359">
        <v>7.4815490000000002</v>
      </c>
      <c r="O12" s="359">
        <v>7.9840910000000003</v>
      </c>
      <c r="P12" s="359">
        <v>7.6620379999999999</v>
      </c>
      <c r="Q12" s="359">
        <v>8.249898</v>
      </c>
      <c r="R12" s="359">
        <v>8.0796589999999995</v>
      </c>
      <c r="S12" s="359">
        <v>8.6309260000000005</v>
      </c>
      <c r="T12" s="359">
        <v>8.4771970000000003</v>
      </c>
      <c r="U12" s="359">
        <v>7.8965889999999996</v>
      </c>
      <c r="V12" s="359">
        <v>8.5853389999999994</v>
      </c>
      <c r="W12" s="359">
        <v>8.2606710000000003</v>
      </c>
      <c r="X12" s="359">
        <v>8.6510029999999993</v>
      </c>
      <c r="Y12" s="359">
        <v>8.2164699999999993</v>
      </c>
      <c r="Z12" s="359">
        <v>7.6972500000000004</v>
      </c>
      <c r="AA12" s="359">
        <v>8.691065</v>
      </c>
      <c r="AB12" s="359">
        <v>7.7885039999999996</v>
      </c>
      <c r="AC12" s="359">
        <v>8.856973</v>
      </c>
      <c r="AD12" s="359">
        <v>7.7413410000000002</v>
      </c>
      <c r="AE12" s="359">
        <v>7.9481760000000001</v>
      </c>
      <c r="AF12" s="359">
        <v>7.7705320000000002</v>
      </c>
      <c r="AG12" s="359">
        <v>7.2269829999999997</v>
      </c>
      <c r="AH12" s="359">
        <v>7.8520240000000001</v>
      </c>
      <c r="AI12" s="359">
        <v>7.5410469999999998</v>
      </c>
      <c r="AJ12" s="359">
        <v>7.5233790000000003</v>
      </c>
      <c r="AK12" s="359">
        <v>7.5100920000000002</v>
      </c>
      <c r="AL12" s="359">
        <v>7.2243899999999996</v>
      </c>
      <c r="AM12" s="359">
        <v>7.5460500000000001</v>
      </c>
      <c r="AN12" s="359">
        <v>7.5389730000000004</v>
      </c>
      <c r="AO12" s="359">
        <v>7.1616770000000001</v>
      </c>
      <c r="AP12" s="359">
        <v>6.1323749999999997</v>
      </c>
      <c r="AQ12" s="359">
        <v>6.761056</v>
      </c>
      <c r="AR12" s="359">
        <v>7.3850619999999996</v>
      </c>
      <c r="AS12" s="359">
        <v>6.9062289999999997</v>
      </c>
      <c r="AT12" s="359">
        <v>7.5064960000000003</v>
      </c>
      <c r="AU12" s="359">
        <v>7.2855429999999997</v>
      </c>
      <c r="AV12" s="359">
        <v>6.5863300000000002</v>
      </c>
      <c r="AW12" s="359">
        <v>6.090973</v>
      </c>
      <c r="AX12" s="359">
        <v>6.3547750000000001</v>
      </c>
      <c r="AY12" s="914">
        <v>7.5253909999999999</v>
      </c>
      <c r="AZ12" s="914">
        <v>6.6034949999999997</v>
      </c>
      <c r="BA12" s="914">
        <v>7.8525</v>
      </c>
      <c r="BB12" s="914">
        <v>7.2153247253000004</v>
      </c>
      <c r="BC12" s="370">
        <v>7.2114599999999998</v>
      </c>
      <c r="BD12" s="370">
        <v>6.5504110000000004</v>
      </c>
      <c r="BE12" s="370">
        <v>6.2158629999999997</v>
      </c>
      <c r="BF12" s="370">
        <v>7.0110979999999996</v>
      </c>
      <c r="BG12" s="370">
        <v>6.0536719999999997</v>
      </c>
      <c r="BH12" s="370">
        <v>6.1088950000000004</v>
      </c>
      <c r="BI12" s="370">
        <v>5.7513240000000003</v>
      </c>
      <c r="BJ12" s="370">
        <v>5.7109389999999998</v>
      </c>
      <c r="BK12" s="370">
        <v>6.856986</v>
      </c>
      <c r="BL12" s="370">
        <v>6.2148349999999999</v>
      </c>
      <c r="BM12" s="370">
        <v>7.1379640000000002</v>
      </c>
      <c r="BN12" s="370">
        <v>6.270181</v>
      </c>
      <c r="BO12" s="370">
        <v>6.5929140000000004</v>
      </c>
      <c r="BP12" s="370">
        <v>6.2100590000000002</v>
      </c>
      <c r="BQ12" s="370">
        <v>6.0293099999999997</v>
      </c>
      <c r="BR12" s="370">
        <v>6.9383350000000004</v>
      </c>
      <c r="BS12" s="370">
        <v>6.2542059999999999</v>
      </c>
      <c r="BT12" s="370">
        <v>6.4301959999999996</v>
      </c>
      <c r="BU12" s="370">
        <v>6.1868100000000004</v>
      </c>
      <c r="BV12" s="370">
        <v>6.0305739999999997</v>
      </c>
    </row>
    <row r="13" spans="1:74" ht="11.1" customHeight="1" x14ac:dyDescent="0.2">
      <c r="A13" s="48" t="s">
        <v>118</v>
      </c>
      <c r="B13" s="742" t="s">
        <v>1003</v>
      </c>
      <c r="C13" s="359">
        <v>25.672606999999999</v>
      </c>
      <c r="D13" s="359">
        <v>21.607773999999999</v>
      </c>
      <c r="E13" s="359">
        <v>26.901893000000001</v>
      </c>
      <c r="F13" s="359">
        <v>25.399767000000001</v>
      </c>
      <c r="G13" s="359">
        <v>27.257363000000002</v>
      </c>
      <c r="H13" s="359">
        <v>27.350134000000001</v>
      </c>
      <c r="I13" s="359">
        <v>29.096132000000001</v>
      </c>
      <c r="J13" s="359">
        <v>30.036211000000002</v>
      </c>
      <c r="K13" s="359">
        <v>29.868462999999998</v>
      </c>
      <c r="L13" s="359">
        <v>28.528658</v>
      </c>
      <c r="M13" s="359">
        <v>28.453569000000002</v>
      </c>
      <c r="N13" s="359">
        <v>28.308543</v>
      </c>
      <c r="O13" s="359">
        <v>28.443481999999999</v>
      </c>
      <c r="P13" s="359">
        <v>27.296237000000001</v>
      </c>
      <c r="Q13" s="359">
        <v>29.390435</v>
      </c>
      <c r="R13" s="359">
        <v>25.424655999999999</v>
      </c>
      <c r="S13" s="359">
        <v>27.159396000000001</v>
      </c>
      <c r="T13" s="359">
        <v>26.675813999999999</v>
      </c>
      <c r="U13" s="359">
        <v>28.562982000000002</v>
      </c>
      <c r="V13" s="359">
        <v>31.054283000000002</v>
      </c>
      <c r="W13" s="359">
        <v>29.879783</v>
      </c>
      <c r="X13" s="359">
        <v>28.486376</v>
      </c>
      <c r="Y13" s="359">
        <v>27.055565000000001</v>
      </c>
      <c r="Z13" s="359">
        <v>25.345728999999999</v>
      </c>
      <c r="AA13" s="359">
        <v>27.591512999999999</v>
      </c>
      <c r="AB13" s="359">
        <v>24.726140999999998</v>
      </c>
      <c r="AC13" s="359">
        <v>28.118190999999999</v>
      </c>
      <c r="AD13" s="359">
        <v>25.201066000000001</v>
      </c>
      <c r="AE13" s="359">
        <v>25.874428999999999</v>
      </c>
      <c r="AF13" s="359">
        <v>25.296164000000001</v>
      </c>
      <c r="AG13" s="359">
        <v>26.509705</v>
      </c>
      <c r="AH13" s="359">
        <v>28.802461000000001</v>
      </c>
      <c r="AI13" s="359">
        <v>27.661904</v>
      </c>
      <c r="AJ13" s="359">
        <v>26.678142000000001</v>
      </c>
      <c r="AK13" s="359">
        <v>26.630966000000001</v>
      </c>
      <c r="AL13" s="359">
        <v>25.617813999999999</v>
      </c>
      <c r="AM13" s="359">
        <v>23.088094000000002</v>
      </c>
      <c r="AN13" s="359">
        <v>23.066458000000001</v>
      </c>
      <c r="AO13" s="359">
        <v>21.912130999999999</v>
      </c>
      <c r="AP13" s="359">
        <v>17.530719000000001</v>
      </c>
      <c r="AQ13" s="359">
        <v>19.327853999999999</v>
      </c>
      <c r="AR13" s="359">
        <v>21.111718</v>
      </c>
      <c r="AS13" s="359">
        <v>23.791340999999999</v>
      </c>
      <c r="AT13" s="359">
        <v>25.859217000000001</v>
      </c>
      <c r="AU13" s="359">
        <v>25.098175000000001</v>
      </c>
      <c r="AV13" s="359">
        <v>24.36345</v>
      </c>
      <c r="AW13" s="359">
        <v>22.531037000000001</v>
      </c>
      <c r="AX13" s="359">
        <v>23.506893000000002</v>
      </c>
      <c r="AY13" s="914">
        <v>22.230734999999999</v>
      </c>
      <c r="AZ13" s="914">
        <v>19.596986000000001</v>
      </c>
      <c r="BA13" s="914">
        <v>23.655570000000001</v>
      </c>
      <c r="BB13" s="914">
        <v>21.746323021999999</v>
      </c>
      <c r="BC13" s="370">
        <v>22.194600000000001</v>
      </c>
      <c r="BD13" s="370">
        <v>21.26304</v>
      </c>
      <c r="BE13" s="370">
        <v>24.120470000000001</v>
      </c>
      <c r="BF13" s="370">
        <v>26.690539999999999</v>
      </c>
      <c r="BG13" s="370">
        <v>23.73733</v>
      </c>
      <c r="BH13" s="370">
        <v>23.795750000000002</v>
      </c>
      <c r="BI13" s="370">
        <v>22.640080000000001</v>
      </c>
      <c r="BJ13" s="370">
        <v>22.516359999999999</v>
      </c>
      <c r="BK13" s="370">
        <v>21.830929999999999</v>
      </c>
      <c r="BL13" s="370">
        <v>19.506679999999999</v>
      </c>
      <c r="BM13" s="370">
        <v>21.68404</v>
      </c>
      <c r="BN13" s="370">
        <v>19.00084</v>
      </c>
      <c r="BO13" s="370">
        <v>19.994450000000001</v>
      </c>
      <c r="BP13" s="370">
        <v>19.543340000000001</v>
      </c>
      <c r="BQ13" s="370">
        <v>22.568280000000001</v>
      </c>
      <c r="BR13" s="370">
        <v>25.229430000000001</v>
      </c>
      <c r="BS13" s="370">
        <v>22.920750000000002</v>
      </c>
      <c r="BT13" s="370">
        <v>23.187380000000001</v>
      </c>
      <c r="BU13" s="370">
        <v>22.30245</v>
      </c>
      <c r="BV13" s="370">
        <v>21.325340000000001</v>
      </c>
    </row>
    <row r="14" spans="1:74" s="289" customFormat="1" ht="11.1" customHeight="1" x14ac:dyDescent="0.2">
      <c r="A14" s="452" t="s">
        <v>1497</v>
      </c>
      <c r="B14" s="741" t="s">
        <v>1206</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931">
        <v>-7.4811885456000002</v>
      </c>
      <c r="AZ14" s="931">
        <v>-7.1898930343999998</v>
      </c>
      <c r="BA14" s="931">
        <v>-7.756621</v>
      </c>
      <c r="BB14" s="931">
        <v>-7.2124819999999996</v>
      </c>
      <c r="BC14" s="453">
        <v>-7.1629820000000004</v>
      </c>
      <c r="BD14" s="453">
        <v>-7.2916340000000002</v>
      </c>
      <c r="BE14" s="453">
        <v>-6.5976520000000001</v>
      </c>
      <c r="BF14" s="453">
        <v>-7.6818840000000002</v>
      </c>
      <c r="BG14" s="453">
        <v>-7.130611</v>
      </c>
      <c r="BH14" s="453">
        <v>-7.6760809999999999</v>
      </c>
      <c r="BI14" s="453">
        <v>-7.8969950000000004</v>
      </c>
      <c r="BJ14" s="453">
        <v>-8.69726</v>
      </c>
      <c r="BK14" s="453">
        <v>-7.7074109999999996</v>
      </c>
      <c r="BL14" s="453">
        <v>-7.1622089999999998</v>
      </c>
      <c r="BM14" s="453">
        <v>-8.0498519999999996</v>
      </c>
      <c r="BN14" s="453">
        <v>-7.1845569999999999</v>
      </c>
      <c r="BO14" s="453">
        <v>-7.0508600000000001</v>
      </c>
      <c r="BP14" s="453">
        <v>-7.2701989999999999</v>
      </c>
      <c r="BQ14" s="453">
        <v>-6.6623400000000004</v>
      </c>
      <c r="BR14" s="453">
        <v>-7.8044140000000004</v>
      </c>
      <c r="BS14" s="453">
        <v>-7.56332</v>
      </c>
      <c r="BT14" s="453">
        <v>-7.9026230000000002</v>
      </c>
      <c r="BU14" s="453">
        <v>-8.1072059999999997</v>
      </c>
      <c r="BV14" s="453">
        <v>-8.9135080000000002</v>
      </c>
    </row>
    <row r="15" spans="1:74" s="737" customFormat="1" ht="11.1" customHeight="1" x14ac:dyDescent="0.2">
      <c r="A15" s="736" t="s">
        <v>120</v>
      </c>
      <c r="B15" s="742" t="s">
        <v>1372</v>
      </c>
      <c r="C15" s="359">
        <v>0.52455799999999997</v>
      </c>
      <c r="D15" s="359">
        <v>0.30868699999999999</v>
      </c>
      <c r="E15" s="359">
        <v>0.24052100000000001</v>
      </c>
      <c r="F15" s="359">
        <v>0.50926800000000005</v>
      </c>
      <c r="G15" s="359">
        <v>0.51217800000000002</v>
      </c>
      <c r="H15" s="359">
        <v>0.50891799999999998</v>
      </c>
      <c r="I15" s="359">
        <v>0.56406699999999999</v>
      </c>
      <c r="J15" s="359">
        <v>0.36813000000000001</v>
      </c>
      <c r="K15" s="359">
        <v>0.20172599999999999</v>
      </c>
      <c r="L15" s="359">
        <v>0.52549999999999997</v>
      </c>
      <c r="M15" s="359">
        <v>0.43571599999999999</v>
      </c>
      <c r="N15" s="359">
        <v>0.689079</v>
      </c>
      <c r="O15" s="359">
        <v>0.50270199999999998</v>
      </c>
      <c r="P15" s="359">
        <v>0.28925400000000001</v>
      </c>
      <c r="Q15" s="359">
        <v>0.52970899999999999</v>
      </c>
      <c r="R15" s="359">
        <v>0.68416500000000002</v>
      </c>
      <c r="S15" s="359">
        <v>0.32450899999999999</v>
      </c>
      <c r="T15" s="359">
        <v>0.62746999999999997</v>
      </c>
      <c r="U15" s="359">
        <v>0.65998699999999999</v>
      </c>
      <c r="V15" s="359">
        <v>0.77902899999999997</v>
      </c>
      <c r="W15" s="359">
        <v>0.53134199999999998</v>
      </c>
      <c r="X15" s="359">
        <v>0.40368100000000001</v>
      </c>
      <c r="Y15" s="359">
        <v>0.68949099999999997</v>
      </c>
      <c r="Z15" s="359">
        <v>0.292128</v>
      </c>
      <c r="AA15" s="359">
        <v>0.43973600000000002</v>
      </c>
      <c r="AB15" s="359">
        <v>0.29964200000000002</v>
      </c>
      <c r="AC15" s="359">
        <v>0.28083599999999997</v>
      </c>
      <c r="AD15" s="359">
        <v>0.42641400000000002</v>
      </c>
      <c r="AE15" s="359">
        <v>0.305446</v>
      </c>
      <c r="AF15" s="359">
        <v>0.282364</v>
      </c>
      <c r="AG15" s="359">
        <v>0.32570700000000002</v>
      </c>
      <c r="AH15" s="359">
        <v>0.35474099999999997</v>
      </c>
      <c r="AI15" s="359">
        <v>0.313973</v>
      </c>
      <c r="AJ15" s="359">
        <v>0.41334900000000002</v>
      </c>
      <c r="AK15" s="359">
        <v>0.335148</v>
      </c>
      <c r="AL15" s="359">
        <v>0.232768</v>
      </c>
      <c r="AM15" s="359">
        <v>9.3540999999999999E-2</v>
      </c>
      <c r="AN15" s="359">
        <v>0.15052699999999999</v>
      </c>
      <c r="AO15" s="359">
        <v>8.4850999999999996E-2</v>
      </c>
      <c r="AP15" s="359">
        <v>0.25353900000000001</v>
      </c>
      <c r="AQ15" s="359">
        <v>7.9714999999999994E-2</v>
      </c>
      <c r="AR15" s="359">
        <v>0.20256399999999999</v>
      </c>
      <c r="AS15" s="359">
        <v>0.18488070323</v>
      </c>
      <c r="AT15" s="359">
        <v>0.28809200000000001</v>
      </c>
      <c r="AU15" s="359">
        <v>0.24795600000000001</v>
      </c>
      <c r="AV15" s="359">
        <v>0.118162</v>
      </c>
      <c r="AW15" s="359">
        <v>0.16708500000000001</v>
      </c>
      <c r="AX15" s="359">
        <v>0.126801</v>
      </c>
      <c r="AY15" s="914">
        <v>0.24458186699000001</v>
      </c>
      <c r="AZ15" s="914">
        <v>0.19734876392</v>
      </c>
      <c r="BA15" s="914">
        <v>0.38836219999999999</v>
      </c>
      <c r="BB15" s="914">
        <v>0.30897439999999998</v>
      </c>
      <c r="BC15" s="370">
        <v>0.31809609999999999</v>
      </c>
      <c r="BD15" s="370">
        <v>0.37053839999999999</v>
      </c>
      <c r="BE15" s="370">
        <v>0.4904348</v>
      </c>
      <c r="BF15" s="370">
        <v>0.39969349999999998</v>
      </c>
      <c r="BG15" s="370">
        <v>0.36652030000000002</v>
      </c>
      <c r="BH15" s="370">
        <v>0.27888289999999999</v>
      </c>
      <c r="BI15" s="370">
        <v>0.22229579999999999</v>
      </c>
      <c r="BJ15" s="370">
        <v>0.33927780000000002</v>
      </c>
      <c r="BK15" s="370">
        <v>0.14476040000000001</v>
      </c>
      <c r="BL15" s="370">
        <v>0.11228009999999999</v>
      </c>
      <c r="BM15" s="370">
        <v>0.29597200000000001</v>
      </c>
      <c r="BN15" s="370">
        <v>0.23821890000000001</v>
      </c>
      <c r="BO15" s="370">
        <v>0.2406383</v>
      </c>
      <c r="BP15" s="370">
        <v>0.29768539999999999</v>
      </c>
      <c r="BQ15" s="370">
        <v>0.42557129999999999</v>
      </c>
      <c r="BR15" s="370">
        <v>0.34476780000000001</v>
      </c>
      <c r="BS15" s="370">
        <v>0.32795429999999998</v>
      </c>
      <c r="BT15" s="370">
        <v>0.25234869999999998</v>
      </c>
      <c r="BU15" s="370">
        <v>0.20837230000000001</v>
      </c>
      <c r="BV15" s="370">
        <v>0.3257119</v>
      </c>
    </row>
    <row r="16" spans="1:74" s="737" customFormat="1" ht="11.1" customHeight="1" x14ac:dyDescent="0.2">
      <c r="A16" s="736" t="s">
        <v>121</v>
      </c>
      <c r="B16" s="742" t="s">
        <v>1373</v>
      </c>
      <c r="C16" s="359">
        <v>6.0210619999999997</v>
      </c>
      <c r="D16" s="359">
        <v>6.9903919999999999</v>
      </c>
      <c r="E16" s="359">
        <v>7.728281</v>
      </c>
      <c r="F16" s="359">
        <v>6.8433159999999997</v>
      </c>
      <c r="G16" s="359">
        <v>7.4818040000000003</v>
      </c>
      <c r="H16" s="359">
        <v>7.6923570000000003</v>
      </c>
      <c r="I16" s="359">
        <v>6.4459609999999996</v>
      </c>
      <c r="J16" s="359">
        <v>7.3532570000000002</v>
      </c>
      <c r="K16" s="359">
        <v>6.7955589999999999</v>
      </c>
      <c r="L16" s="359">
        <v>7.5163229999999999</v>
      </c>
      <c r="M16" s="359">
        <v>6.8342349999999996</v>
      </c>
      <c r="N16" s="359">
        <v>7.4128109999999996</v>
      </c>
      <c r="O16" s="359">
        <v>5.5184069999999998</v>
      </c>
      <c r="P16" s="359">
        <v>7.3052520000000003</v>
      </c>
      <c r="Q16" s="359">
        <v>7.5775410000000001</v>
      </c>
      <c r="R16" s="359">
        <v>7.8026580000000001</v>
      </c>
      <c r="S16" s="359">
        <v>7.5378069999999999</v>
      </c>
      <c r="T16" s="359">
        <v>8.0921520000000005</v>
      </c>
      <c r="U16" s="359">
        <v>6.2888330000000003</v>
      </c>
      <c r="V16" s="359">
        <v>7.5453039999999998</v>
      </c>
      <c r="W16" s="359">
        <v>7.2803190000000004</v>
      </c>
      <c r="X16" s="359">
        <v>6.7815200000000004</v>
      </c>
      <c r="Y16" s="359">
        <v>7.2859179999999997</v>
      </c>
      <c r="Z16" s="359">
        <v>6.9400250000000003</v>
      </c>
      <c r="AA16" s="359">
        <v>7.0815340000000004</v>
      </c>
      <c r="AB16" s="359">
        <v>8.2554580000000009</v>
      </c>
      <c r="AC16" s="359">
        <v>9.1918849999999992</v>
      </c>
      <c r="AD16" s="359">
        <v>7.8375399999999997</v>
      </c>
      <c r="AE16" s="359">
        <v>8.4295899999999993</v>
      </c>
      <c r="AF16" s="359">
        <v>8.4368829999999999</v>
      </c>
      <c r="AG16" s="359">
        <v>6.7011849999999997</v>
      </c>
      <c r="AH16" s="359">
        <v>9.1193460000000002</v>
      </c>
      <c r="AI16" s="359">
        <v>8.8156429999999997</v>
      </c>
      <c r="AJ16" s="359">
        <v>9.2052949999999996</v>
      </c>
      <c r="AK16" s="359">
        <v>8.3880320000000008</v>
      </c>
      <c r="AL16" s="359">
        <v>8.7456720000000008</v>
      </c>
      <c r="AM16" s="359">
        <v>8.4111130000000003</v>
      </c>
      <c r="AN16" s="359">
        <v>9.1190320000000007</v>
      </c>
      <c r="AO16" s="359">
        <v>9.2754820000000002</v>
      </c>
      <c r="AP16" s="359">
        <v>6.84293</v>
      </c>
      <c r="AQ16" s="359">
        <v>8.9379650000000002</v>
      </c>
      <c r="AR16" s="359">
        <v>10.011162000000001</v>
      </c>
      <c r="AS16" s="359">
        <v>8.7603480000000005</v>
      </c>
      <c r="AT16" s="359">
        <v>9.0938250000000007</v>
      </c>
      <c r="AU16" s="359">
        <v>9.4527800000000006</v>
      </c>
      <c r="AV16" s="359">
        <v>8.9676329999999993</v>
      </c>
      <c r="AW16" s="359">
        <v>9.4212279999999993</v>
      </c>
      <c r="AX16" s="359">
        <v>9.2949289999999998</v>
      </c>
      <c r="AY16" s="914">
        <v>7.7257704126000002</v>
      </c>
      <c r="AZ16" s="914">
        <v>7.3872417982999998</v>
      </c>
      <c r="BA16" s="914">
        <v>8.1449839999999991</v>
      </c>
      <c r="BB16" s="914">
        <v>7.5214559999999997</v>
      </c>
      <c r="BC16" s="370">
        <v>7.4810790000000003</v>
      </c>
      <c r="BD16" s="370">
        <v>7.662172</v>
      </c>
      <c r="BE16" s="370">
        <v>7.0880869999999998</v>
      </c>
      <c r="BF16" s="370">
        <v>8.0815780000000004</v>
      </c>
      <c r="BG16" s="370">
        <v>7.4971310000000004</v>
      </c>
      <c r="BH16" s="370">
        <v>7.9549640000000004</v>
      </c>
      <c r="BI16" s="370">
        <v>8.1192910000000005</v>
      </c>
      <c r="BJ16" s="370">
        <v>9.0365380000000002</v>
      </c>
      <c r="BK16" s="370">
        <v>7.8521720000000004</v>
      </c>
      <c r="BL16" s="370">
        <v>7.274489</v>
      </c>
      <c r="BM16" s="370">
        <v>8.3458240000000004</v>
      </c>
      <c r="BN16" s="370">
        <v>7.4227759999999998</v>
      </c>
      <c r="BO16" s="370">
        <v>7.2914979999999998</v>
      </c>
      <c r="BP16" s="370">
        <v>7.5678840000000003</v>
      </c>
      <c r="BQ16" s="370">
        <v>7.0879120000000002</v>
      </c>
      <c r="BR16" s="370">
        <v>8.1491819999999997</v>
      </c>
      <c r="BS16" s="370">
        <v>7.8912740000000001</v>
      </c>
      <c r="BT16" s="370">
        <v>8.1549720000000008</v>
      </c>
      <c r="BU16" s="370">
        <v>8.3155780000000004</v>
      </c>
      <c r="BV16" s="370">
        <v>9.2392199999999995</v>
      </c>
    </row>
    <row r="17" spans="1:74" ht="11.1" customHeight="1" x14ac:dyDescent="0.2">
      <c r="A17" s="48" t="s">
        <v>122</v>
      </c>
      <c r="B17" s="743" t="s">
        <v>1374</v>
      </c>
      <c r="C17" s="359">
        <v>3.4030819999999999</v>
      </c>
      <c r="D17" s="359">
        <v>3.5630090000000001</v>
      </c>
      <c r="E17" s="359">
        <v>3.3368250000000002</v>
      </c>
      <c r="F17" s="359">
        <v>3.713679</v>
      </c>
      <c r="G17" s="359">
        <v>3.722153</v>
      </c>
      <c r="H17" s="359">
        <v>4.2473400000000003</v>
      </c>
      <c r="I17" s="359">
        <v>3.3303739999999999</v>
      </c>
      <c r="J17" s="359">
        <v>4.0544070000000003</v>
      </c>
      <c r="K17" s="359">
        <v>3.9137189999999999</v>
      </c>
      <c r="L17" s="359">
        <v>4.3430429999999998</v>
      </c>
      <c r="M17" s="359">
        <v>3.2910840000000001</v>
      </c>
      <c r="N17" s="359">
        <v>4.0515299999999996</v>
      </c>
      <c r="O17" s="359">
        <v>2.8675670000000002</v>
      </c>
      <c r="P17" s="359">
        <v>3.9834839999999998</v>
      </c>
      <c r="Q17" s="359">
        <v>3.6464560000000001</v>
      </c>
      <c r="R17" s="359">
        <v>3.9406050000000001</v>
      </c>
      <c r="S17" s="359">
        <v>4.4709810000000001</v>
      </c>
      <c r="T17" s="359">
        <v>4.6886659999999996</v>
      </c>
      <c r="U17" s="359">
        <v>3.8087960000000001</v>
      </c>
      <c r="V17" s="359">
        <v>3.507873</v>
      </c>
      <c r="W17" s="359">
        <v>4.1654010000000001</v>
      </c>
      <c r="X17" s="359">
        <v>3.9011010000000002</v>
      </c>
      <c r="Y17" s="359">
        <v>3.9591319999999999</v>
      </c>
      <c r="Z17" s="359">
        <v>3.5378409999999998</v>
      </c>
      <c r="AA17" s="359">
        <v>3.947028</v>
      </c>
      <c r="AB17" s="359">
        <v>4.0777049999999999</v>
      </c>
      <c r="AC17" s="359">
        <v>4.0592689999999996</v>
      </c>
      <c r="AD17" s="359">
        <v>3.9838260000000001</v>
      </c>
      <c r="AE17" s="359">
        <v>4.5199309999999997</v>
      </c>
      <c r="AF17" s="359">
        <v>4.2302920000000004</v>
      </c>
      <c r="AG17" s="359">
        <v>3.8586070000000001</v>
      </c>
      <c r="AH17" s="359">
        <v>5.1284859999999997</v>
      </c>
      <c r="AI17" s="359">
        <v>4.537738</v>
      </c>
      <c r="AJ17" s="359">
        <v>4.2559519999999997</v>
      </c>
      <c r="AK17" s="359">
        <v>4.2799670000000001</v>
      </c>
      <c r="AL17" s="359">
        <v>4.2029579999999997</v>
      </c>
      <c r="AM17" s="359">
        <v>3.9445209999999999</v>
      </c>
      <c r="AN17" s="359">
        <v>4.9249700000000001</v>
      </c>
      <c r="AO17" s="359">
        <v>5.4571990000000001</v>
      </c>
      <c r="AP17" s="359">
        <v>3.4464700000000001</v>
      </c>
      <c r="AQ17" s="359">
        <v>4.407025</v>
      </c>
      <c r="AR17" s="359">
        <v>5.9065209999999997</v>
      </c>
      <c r="AS17" s="359">
        <v>4.3536180800000004</v>
      </c>
      <c r="AT17" s="359">
        <v>4.2591830000000002</v>
      </c>
      <c r="AU17" s="359">
        <v>4.8755280000000001</v>
      </c>
      <c r="AV17" s="359">
        <v>4.2420090912999999</v>
      </c>
      <c r="AW17" s="359">
        <v>5.4534670815000004</v>
      </c>
      <c r="AX17" s="359">
        <v>5.5857789999999996</v>
      </c>
      <c r="AY17" s="914">
        <v>3.7648561378999998</v>
      </c>
      <c r="AZ17" s="914">
        <v>3.9979736505000001</v>
      </c>
      <c r="BA17" s="914">
        <v>3.7131910000000001</v>
      </c>
      <c r="BB17" s="914">
        <v>3.657756</v>
      </c>
      <c r="BC17" s="370">
        <v>3.824605</v>
      </c>
      <c r="BD17" s="370">
        <v>3.690267</v>
      </c>
      <c r="BE17" s="370">
        <v>3.3646449999999999</v>
      </c>
      <c r="BF17" s="370">
        <v>3.9949460000000001</v>
      </c>
      <c r="BG17" s="370">
        <v>3.7747139999999999</v>
      </c>
      <c r="BH17" s="370">
        <v>3.8636949999999999</v>
      </c>
      <c r="BI17" s="370">
        <v>3.6640510000000002</v>
      </c>
      <c r="BJ17" s="370">
        <v>4.0501740000000002</v>
      </c>
      <c r="BK17" s="370">
        <v>3.4932660000000002</v>
      </c>
      <c r="BL17" s="370">
        <v>3.3537810000000001</v>
      </c>
      <c r="BM17" s="370">
        <v>4.0789799999999996</v>
      </c>
      <c r="BN17" s="370">
        <v>3.9991979999999998</v>
      </c>
      <c r="BO17" s="370">
        <v>4.1068300000000004</v>
      </c>
      <c r="BP17" s="370">
        <v>4.0112430000000003</v>
      </c>
      <c r="BQ17" s="370">
        <v>3.6078169999999998</v>
      </c>
      <c r="BR17" s="370">
        <v>4.2408250000000001</v>
      </c>
      <c r="BS17" s="370">
        <v>4.0360469999999999</v>
      </c>
      <c r="BT17" s="370">
        <v>4.0821480000000001</v>
      </c>
      <c r="BU17" s="370">
        <v>3.915861</v>
      </c>
      <c r="BV17" s="370">
        <v>4.261558</v>
      </c>
    </row>
    <row r="18" spans="1:74" ht="11.1" customHeight="1" x14ac:dyDescent="0.2">
      <c r="A18" s="48" t="s">
        <v>123</v>
      </c>
      <c r="B18" s="743" t="s">
        <v>1375</v>
      </c>
      <c r="C18" s="359">
        <v>2.6179800000000002</v>
      </c>
      <c r="D18" s="359">
        <v>3.4273829999999998</v>
      </c>
      <c r="E18" s="359">
        <v>4.3914559999999998</v>
      </c>
      <c r="F18" s="359">
        <v>3.1296369999999998</v>
      </c>
      <c r="G18" s="359">
        <v>3.7596509999999999</v>
      </c>
      <c r="H18" s="359">
        <v>3.445017</v>
      </c>
      <c r="I18" s="359">
        <v>3.1155870000000001</v>
      </c>
      <c r="J18" s="359">
        <v>3.2988499999999998</v>
      </c>
      <c r="K18" s="359">
        <v>2.88184</v>
      </c>
      <c r="L18" s="359">
        <v>3.1732800000000001</v>
      </c>
      <c r="M18" s="359">
        <v>3.5431509999999999</v>
      </c>
      <c r="N18" s="359">
        <v>3.361281</v>
      </c>
      <c r="O18" s="359">
        <v>2.6508400000000001</v>
      </c>
      <c r="P18" s="359">
        <v>3.3217680000000001</v>
      </c>
      <c r="Q18" s="359">
        <v>3.9310849999999999</v>
      </c>
      <c r="R18" s="359">
        <v>3.862053</v>
      </c>
      <c r="S18" s="359">
        <v>3.0668259999999998</v>
      </c>
      <c r="T18" s="359">
        <v>3.403486</v>
      </c>
      <c r="U18" s="359">
        <v>2.4800369999999998</v>
      </c>
      <c r="V18" s="359">
        <v>4.0374309999999998</v>
      </c>
      <c r="W18" s="359">
        <v>3.1149179999999999</v>
      </c>
      <c r="X18" s="359">
        <v>2.8804189999999998</v>
      </c>
      <c r="Y18" s="359">
        <v>3.3267859999999998</v>
      </c>
      <c r="Z18" s="359">
        <v>3.4021840000000001</v>
      </c>
      <c r="AA18" s="359">
        <v>3.134506</v>
      </c>
      <c r="AB18" s="359">
        <v>4.177753</v>
      </c>
      <c r="AC18" s="359">
        <v>5.1326159999999996</v>
      </c>
      <c r="AD18" s="359">
        <v>3.8537140000000001</v>
      </c>
      <c r="AE18" s="359">
        <v>3.909659</v>
      </c>
      <c r="AF18" s="359">
        <v>4.2065910000000004</v>
      </c>
      <c r="AG18" s="359">
        <v>2.842578</v>
      </c>
      <c r="AH18" s="359">
        <v>3.9908600000000001</v>
      </c>
      <c r="AI18" s="359">
        <v>4.2779049999999996</v>
      </c>
      <c r="AJ18" s="359">
        <v>4.9493429999999998</v>
      </c>
      <c r="AK18" s="359">
        <v>4.1080649999999999</v>
      </c>
      <c r="AL18" s="359">
        <v>4.5427140000000001</v>
      </c>
      <c r="AM18" s="359">
        <v>4.4665920000000003</v>
      </c>
      <c r="AN18" s="359">
        <v>4.1940619999999997</v>
      </c>
      <c r="AO18" s="359">
        <v>3.8182830000000001</v>
      </c>
      <c r="AP18" s="359">
        <v>3.3964599999999998</v>
      </c>
      <c r="AQ18" s="359">
        <v>4.5309400000000002</v>
      </c>
      <c r="AR18" s="359">
        <v>4.104641</v>
      </c>
      <c r="AS18" s="359">
        <v>4.4067340378999997</v>
      </c>
      <c r="AT18" s="359">
        <v>4.8346419999999997</v>
      </c>
      <c r="AU18" s="359">
        <v>4.5772519999999997</v>
      </c>
      <c r="AV18" s="359">
        <v>4.7256270000000002</v>
      </c>
      <c r="AW18" s="359">
        <v>3.9677560000000001</v>
      </c>
      <c r="AX18" s="359">
        <v>3.7091500000000002</v>
      </c>
      <c r="AY18" s="914">
        <v>3.9609142746999999</v>
      </c>
      <c r="AZ18" s="914">
        <v>3.3892681478000002</v>
      </c>
      <c r="BA18" s="914">
        <v>4.4317929999999999</v>
      </c>
      <c r="BB18" s="914">
        <v>3.8637000000000001</v>
      </c>
      <c r="BC18" s="370">
        <v>3.6564730000000001</v>
      </c>
      <c r="BD18" s="370">
        <v>3.971905</v>
      </c>
      <c r="BE18" s="370">
        <v>3.7234409999999998</v>
      </c>
      <c r="BF18" s="370">
        <v>4.0866319999999998</v>
      </c>
      <c r="BG18" s="370">
        <v>3.7224170000000001</v>
      </c>
      <c r="BH18" s="370">
        <v>4.0912689999999996</v>
      </c>
      <c r="BI18" s="370">
        <v>4.4552399999999999</v>
      </c>
      <c r="BJ18" s="370">
        <v>4.986364</v>
      </c>
      <c r="BK18" s="370">
        <v>4.3589060000000002</v>
      </c>
      <c r="BL18" s="370">
        <v>3.9207079999999999</v>
      </c>
      <c r="BM18" s="370">
        <v>4.2668439999999999</v>
      </c>
      <c r="BN18" s="370">
        <v>3.423578</v>
      </c>
      <c r="BO18" s="370">
        <v>3.1846679999999998</v>
      </c>
      <c r="BP18" s="370">
        <v>3.5566409999999999</v>
      </c>
      <c r="BQ18" s="370">
        <v>3.4800939999999998</v>
      </c>
      <c r="BR18" s="370">
        <v>3.9083570000000001</v>
      </c>
      <c r="BS18" s="370">
        <v>3.8552270000000002</v>
      </c>
      <c r="BT18" s="370">
        <v>4.0728239999999998</v>
      </c>
      <c r="BU18" s="370">
        <v>4.3997169999999999</v>
      </c>
      <c r="BV18" s="370">
        <v>4.9776619999999996</v>
      </c>
    </row>
    <row r="19" spans="1:74" s="289" customFormat="1" ht="11.1" customHeight="1" x14ac:dyDescent="0.2">
      <c r="A19" s="454" t="s">
        <v>119</v>
      </c>
      <c r="B19" s="741" t="s">
        <v>1376</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1.2E-2</v>
      </c>
      <c r="AX19" s="34">
        <v>2.3E-2</v>
      </c>
      <c r="AY19" s="931">
        <v>0.25775999999999999</v>
      </c>
      <c r="AZ19" s="931">
        <v>-0.8295032</v>
      </c>
      <c r="BA19" s="931">
        <v>-0.1296988</v>
      </c>
      <c r="BB19" s="931">
        <v>-5.8937499999999997E-2</v>
      </c>
      <c r="BC19" s="453">
        <v>-9.8354499999999997E-2</v>
      </c>
      <c r="BD19" s="453">
        <v>-7.75314E-2</v>
      </c>
      <c r="BE19" s="453">
        <v>0.53549060000000004</v>
      </c>
      <c r="BF19" s="453">
        <v>0.83339649999999998</v>
      </c>
      <c r="BG19" s="453">
        <v>0.6038521</v>
      </c>
      <c r="BH19" s="453">
        <v>-4.9050400000000001E-2</v>
      </c>
      <c r="BI19" s="453">
        <v>-2.8818199999999999E-2</v>
      </c>
      <c r="BJ19" s="453">
        <v>-3.5999399999999998E-3</v>
      </c>
      <c r="BK19" s="453">
        <v>0.28265190000000001</v>
      </c>
      <c r="BL19" s="453">
        <v>-0.81510930000000004</v>
      </c>
      <c r="BM19" s="453">
        <v>-7.3421500000000001E-2</v>
      </c>
      <c r="BN19" s="453">
        <v>-5.3455099999999998E-2</v>
      </c>
      <c r="BO19" s="453">
        <v>-6.6385200000000005E-2</v>
      </c>
      <c r="BP19" s="453">
        <v>-5.2163399999999999E-2</v>
      </c>
      <c r="BQ19" s="453">
        <v>0.53551660000000001</v>
      </c>
      <c r="BR19" s="453">
        <v>0.82496009999999997</v>
      </c>
      <c r="BS19" s="453">
        <v>0.58574720000000002</v>
      </c>
      <c r="BT19" s="453">
        <v>-7.9689599999999999E-2</v>
      </c>
      <c r="BU19" s="453">
        <v>-6.6236699999999996E-2</v>
      </c>
      <c r="BV19" s="453">
        <v>-3.4880700000000001E-2</v>
      </c>
    </row>
    <row r="20" spans="1:74" ht="11.1" customHeight="1" x14ac:dyDescent="0.2">
      <c r="A20" s="47"/>
      <c r="B20" s="737"/>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443"/>
      <c r="AY20" s="951"/>
      <c r="AZ20" s="951"/>
      <c r="BA20" s="951"/>
      <c r="BB20" s="951"/>
      <c r="BC20" s="449"/>
      <c r="BD20" s="449"/>
      <c r="BE20" s="449"/>
      <c r="BF20" s="449"/>
      <c r="BG20" s="449"/>
      <c r="BH20" s="449"/>
      <c r="BI20" s="449"/>
      <c r="BJ20" s="449"/>
      <c r="BK20" s="449"/>
      <c r="BL20" s="449"/>
      <c r="BM20" s="449"/>
      <c r="BN20" s="449"/>
      <c r="BO20" s="449"/>
      <c r="BP20" s="449"/>
      <c r="BQ20" s="449"/>
      <c r="BR20" s="449"/>
      <c r="BS20" s="449"/>
      <c r="BT20" s="449"/>
      <c r="BU20" s="449"/>
      <c r="BV20" s="449"/>
    </row>
    <row r="21" spans="1:74" ht="11.1" customHeight="1" x14ac:dyDescent="0.2">
      <c r="A21" s="47"/>
      <c r="B21" s="289" t="s">
        <v>1377</v>
      </c>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443"/>
      <c r="AY21" s="951"/>
      <c r="AZ21" s="951"/>
      <c r="BA21" s="951"/>
      <c r="BB21" s="951"/>
      <c r="BC21" s="449"/>
      <c r="BD21" s="449"/>
      <c r="BE21" s="449"/>
      <c r="BF21" s="449"/>
      <c r="BG21" s="449"/>
      <c r="BH21" s="449"/>
      <c r="BI21" s="449"/>
      <c r="BJ21" s="449"/>
      <c r="BK21" s="449"/>
      <c r="BL21" s="449"/>
      <c r="BM21" s="449"/>
      <c r="BN21" s="449"/>
      <c r="BO21" s="449"/>
      <c r="BP21" s="449"/>
      <c r="BQ21" s="449"/>
      <c r="BR21" s="449"/>
      <c r="BS21" s="449"/>
      <c r="BT21" s="449"/>
      <c r="BU21" s="449"/>
      <c r="BV21" s="449"/>
    </row>
    <row r="22" spans="1:74" s="289" customFormat="1" ht="11.1" customHeight="1" x14ac:dyDescent="0.2">
      <c r="A22" s="452" t="s">
        <v>133</v>
      </c>
      <c r="B22" s="738" t="s">
        <v>1378</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45.652058859999997</v>
      </c>
      <c r="AN22" s="34">
        <v>29.115925035</v>
      </c>
      <c r="AO22" s="34">
        <v>25.529744991000001</v>
      </c>
      <c r="AP22" s="34">
        <v>24.25304199</v>
      </c>
      <c r="AQ22" s="34">
        <v>29.280802743999999</v>
      </c>
      <c r="AR22" s="34">
        <v>37.458718679999997</v>
      </c>
      <c r="AS22" s="34">
        <v>43.441373188999997</v>
      </c>
      <c r="AT22" s="34">
        <v>42.420239512999999</v>
      </c>
      <c r="AU22" s="34">
        <v>34.504966379999999</v>
      </c>
      <c r="AV22" s="34">
        <v>30.596423182999999</v>
      </c>
      <c r="AW22" s="34">
        <v>29.614638060000001</v>
      </c>
      <c r="AX22" s="34">
        <v>38.588267141000003</v>
      </c>
      <c r="AY22" s="931">
        <v>49.002914330000003</v>
      </c>
      <c r="AZ22" s="931">
        <v>38.373133519</v>
      </c>
      <c r="BA22" s="931">
        <v>29.367346869999999</v>
      </c>
      <c r="BB22" s="931">
        <v>25.4038614</v>
      </c>
      <c r="BC22" s="453">
        <v>28.01221</v>
      </c>
      <c r="BD22" s="453">
        <v>34.245449999999998</v>
      </c>
      <c r="BE22" s="453">
        <v>44.704720000000002</v>
      </c>
      <c r="BF22" s="453">
        <v>45.020820000000001</v>
      </c>
      <c r="BG22" s="453">
        <v>34.234020000000001</v>
      </c>
      <c r="BH22" s="453">
        <v>30.308450000000001</v>
      </c>
      <c r="BI22" s="453">
        <v>30.438749999999999</v>
      </c>
      <c r="BJ22" s="453">
        <v>37.98695</v>
      </c>
      <c r="BK22" s="453">
        <v>41.000839999999997</v>
      </c>
      <c r="BL22" s="453">
        <v>34.066490000000002</v>
      </c>
      <c r="BM22" s="453">
        <v>27.995609999999999</v>
      </c>
      <c r="BN22" s="453">
        <v>22.29241</v>
      </c>
      <c r="BO22" s="453">
        <v>25.713930000000001</v>
      </c>
      <c r="BP22" s="453">
        <v>32.541530000000002</v>
      </c>
      <c r="BQ22" s="453">
        <v>42.070900000000002</v>
      </c>
      <c r="BR22" s="453">
        <v>42.013649999999998</v>
      </c>
      <c r="BS22" s="453">
        <v>33.810569999999998</v>
      </c>
      <c r="BT22" s="453">
        <v>27.72692</v>
      </c>
      <c r="BU22" s="453">
        <v>29.04786</v>
      </c>
      <c r="BV22" s="453">
        <v>35.623139999999999</v>
      </c>
    </row>
    <row r="23" spans="1:74" s="737" customFormat="1" ht="11.1" customHeight="1" x14ac:dyDescent="0.2">
      <c r="A23" s="736" t="s">
        <v>128</v>
      </c>
      <c r="B23" s="739" t="s">
        <v>1379</v>
      </c>
      <c r="C23" s="359">
        <v>1.4914740150000001</v>
      </c>
      <c r="D23" s="359">
        <v>1.3505880079999999</v>
      </c>
      <c r="E23" s="359">
        <v>1.5192010039999999</v>
      </c>
      <c r="F23" s="359">
        <v>1.4770559999999999</v>
      </c>
      <c r="G23" s="359">
        <v>1.526556002</v>
      </c>
      <c r="H23" s="359">
        <v>1.48547199</v>
      </c>
      <c r="I23" s="359">
        <v>1.4742360000000001</v>
      </c>
      <c r="J23" s="359">
        <v>1.4823749879999999</v>
      </c>
      <c r="K23" s="359">
        <v>1.4094699900000001</v>
      </c>
      <c r="L23" s="359">
        <v>1.4950440060000001</v>
      </c>
      <c r="M23" s="359">
        <v>1.437819</v>
      </c>
      <c r="N23" s="359">
        <v>1.439336014</v>
      </c>
      <c r="O23" s="359">
        <v>1.432361014</v>
      </c>
      <c r="P23" s="359">
        <v>1.3087779879999999</v>
      </c>
      <c r="Q23" s="359">
        <v>1.4117230119999999</v>
      </c>
      <c r="R23" s="359">
        <v>1.3183229999999999</v>
      </c>
      <c r="S23" s="359">
        <v>1.349243008</v>
      </c>
      <c r="T23" s="359">
        <v>1.28117499</v>
      </c>
      <c r="U23" s="359">
        <v>1.33444801</v>
      </c>
      <c r="V23" s="359">
        <v>1.33444801</v>
      </c>
      <c r="W23" s="359">
        <v>1.2634509899999999</v>
      </c>
      <c r="X23" s="359">
        <v>1.3725299909999999</v>
      </c>
      <c r="Y23" s="359">
        <v>1.2877080000000001</v>
      </c>
      <c r="Z23" s="359">
        <v>1.315065012</v>
      </c>
      <c r="AA23" s="359">
        <v>1.3544059959999999</v>
      </c>
      <c r="AB23" s="359">
        <v>1.2655879880000001</v>
      </c>
      <c r="AC23" s="359">
        <v>1.4052840019999999</v>
      </c>
      <c r="AD23" s="359">
        <v>1.263009</v>
      </c>
      <c r="AE23" s="359">
        <v>1.302344999</v>
      </c>
      <c r="AF23" s="359">
        <v>1.28675199</v>
      </c>
      <c r="AG23" s="359">
        <v>1.3439380089999999</v>
      </c>
      <c r="AH23" s="359">
        <v>1.3501239970000001</v>
      </c>
      <c r="AI23" s="359">
        <v>1.3034979900000001</v>
      </c>
      <c r="AJ23" s="359">
        <v>1.2780330010000001</v>
      </c>
      <c r="AK23" s="359">
        <v>1.3860489899999999</v>
      </c>
      <c r="AL23" s="359">
        <v>1.309509998</v>
      </c>
      <c r="AM23" s="359">
        <v>1.275529007</v>
      </c>
      <c r="AN23" s="359">
        <v>1.263871011</v>
      </c>
      <c r="AO23" s="359">
        <v>1.3278819930000001</v>
      </c>
      <c r="AP23" s="359">
        <v>1.23183099</v>
      </c>
      <c r="AQ23" s="359">
        <v>1.2832410009999999</v>
      </c>
      <c r="AR23" s="359">
        <v>1.2377529899999999</v>
      </c>
      <c r="AS23" s="359">
        <v>1.193121986</v>
      </c>
      <c r="AT23" s="359">
        <v>1.214502996</v>
      </c>
      <c r="AU23" s="359">
        <v>1.1278710000000001</v>
      </c>
      <c r="AV23" s="359">
        <v>1.2469501999999999</v>
      </c>
      <c r="AW23" s="359">
        <v>1.1797470000000001</v>
      </c>
      <c r="AX23" s="359">
        <v>1.2289391999999999</v>
      </c>
      <c r="AY23" s="914">
        <v>1.2377184000000001</v>
      </c>
      <c r="AZ23" s="914">
        <v>1.1758729999999999</v>
      </c>
      <c r="BA23" s="914">
        <v>1.2958050000000001</v>
      </c>
      <c r="BB23" s="914">
        <v>1.2447010000000001</v>
      </c>
      <c r="BC23" s="370">
        <v>1.305234</v>
      </c>
      <c r="BD23" s="370">
        <v>1.292486</v>
      </c>
      <c r="BE23" s="370">
        <v>1.3139209999999999</v>
      </c>
      <c r="BF23" s="370">
        <v>1.336349</v>
      </c>
      <c r="BG23" s="370">
        <v>1.274799</v>
      </c>
      <c r="BH23" s="370">
        <v>1.305588</v>
      </c>
      <c r="BI23" s="370">
        <v>1.30115</v>
      </c>
      <c r="BJ23" s="370">
        <v>1.3438129999999999</v>
      </c>
      <c r="BK23" s="370">
        <v>1.3130809999999999</v>
      </c>
      <c r="BL23" s="370">
        <v>1.2255450000000001</v>
      </c>
      <c r="BM23" s="370">
        <v>1.343137</v>
      </c>
      <c r="BN23" s="370">
        <v>1.2887169999999999</v>
      </c>
      <c r="BO23" s="370">
        <v>1.349583</v>
      </c>
      <c r="BP23" s="370">
        <v>1.3330200000000001</v>
      </c>
      <c r="BQ23" s="370">
        <v>1.3519909999999999</v>
      </c>
      <c r="BR23" s="370">
        <v>1.3716429999999999</v>
      </c>
      <c r="BS23" s="370">
        <v>1.30657</v>
      </c>
      <c r="BT23" s="370">
        <v>1.3369040000000001</v>
      </c>
      <c r="BU23" s="370">
        <v>1.3301970000000001</v>
      </c>
      <c r="BV23" s="370">
        <v>1.3731420000000001</v>
      </c>
    </row>
    <row r="24" spans="1:74" s="737" customFormat="1" ht="11.1" customHeight="1" x14ac:dyDescent="0.2">
      <c r="A24" s="830" t="s">
        <v>129</v>
      </c>
      <c r="B24" s="739" t="s">
        <v>1380</v>
      </c>
      <c r="C24" s="359">
        <v>45.195620656999999</v>
      </c>
      <c r="D24" s="359">
        <v>47.938272144000003</v>
      </c>
      <c r="E24" s="359">
        <v>34.514421949999999</v>
      </c>
      <c r="F24" s="359">
        <v>30.055889069999999</v>
      </c>
      <c r="G24" s="359">
        <v>35.650509794999998</v>
      </c>
      <c r="H24" s="359">
        <v>48.00179481</v>
      </c>
      <c r="I24" s="359">
        <v>56.374830799000001</v>
      </c>
      <c r="J24" s="359">
        <v>56.255825643000001</v>
      </c>
      <c r="K24" s="359">
        <v>44.390239919999999</v>
      </c>
      <c r="L24" s="359">
        <v>35.615498178000003</v>
      </c>
      <c r="M24" s="359">
        <v>32.84852643</v>
      </c>
      <c r="N24" s="359">
        <v>34.593115822000001</v>
      </c>
      <c r="O24" s="359">
        <v>48.804961011000003</v>
      </c>
      <c r="P24" s="359">
        <v>40.063279004000002</v>
      </c>
      <c r="Q24" s="359">
        <v>34.498293455999999</v>
      </c>
      <c r="R24" s="359">
        <v>31.01163816</v>
      </c>
      <c r="S24" s="359">
        <v>35.263856312000001</v>
      </c>
      <c r="T24" s="359">
        <v>41.816830260000003</v>
      </c>
      <c r="U24" s="359">
        <v>49.556009760000002</v>
      </c>
      <c r="V24" s="359">
        <v>48.469140955999997</v>
      </c>
      <c r="W24" s="359">
        <v>37.409150910000001</v>
      </c>
      <c r="X24" s="359">
        <v>31.554040028999999</v>
      </c>
      <c r="Y24" s="359">
        <v>32.503461059999999</v>
      </c>
      <c r="Z24" s="359">
        <v>41.883044511999998</v>
      </c>
      <c r="AA24" s="359">
        <v>35.568915408000002</v>
      </c>
      <c r="AB24" s="359">
        <v>26.902883840000001</v>
      </c>
      <c r="AC24" s="359">
        <v>28.757982566999999</v>
      </c>
      <c r="AD24" s="359">
        <v>22.89972801</v>
      </c>
      <c r="AE24" s="359">
        <v>25.508736012</v>
      </c>
      <c r="AF24" s="359">
        <v>33.578732010000003</v>
      </c>
      <c r="AG24" s="359">
        <v>44.479539287999998</v>
      </c>
      <c r="AH24" s="359">
        <v>43.954407564999997</v>
      </c>
      <c r="AI24" s="359">
        <v>34.277138309999998</v>
      </c>
      <c r="AJ24" s="359">
        <v>29.617636716</v>
      </c>
      <c r="AK24" s="359">
        <v>29.583579660000002</v>
      </c>
      <c r="AL24" s="359">
        <v>32.076025344999998</v>
      </c>
      <c r="AM24" s="359">
        <v>42.490048846999997</v>
      </c>
      <c r="AN24" s="359">
        <v>25.962732009</v>
      </c>
      <c r="AO24" s="359">
        <v>22.322797997999999</v>
      </c>
      <c r="AP24" s="359">
        <v>21.288506009999999</v>
      </c>
      <c r="AQ24" s="359">
        <v>26.252666758</v>
      </c>
      <c r="AR24" s="359">
        <v>34.464392699999998</v>
      </c>
      <c r="AS24" s="359">
        <v>40.518526223000002</v>
      </c>
      <c r="AT24" s="359">
        <v>39.471337511999998</v>
      </c>
      <c r="AU24" s="359">
        <v>31.64036136</v>
      </c>
      <c r="AV24" s="359">
        <v>27.464702092</v>
      </c>
      <c r="AW24" s="359">
        <v>26.470248569999999</v>
      </c>
      <c r="AX24" s="359">
        <v>35.456697671000001</v>
      </c>
      <c r="AY24" s="914">
        <v>45.901048316000001</v>
      </c>
      <c r="AZ24" s="914">
        <v>35.184930438999999</v>
      </c>
      <c r="BA24" s="914">
        <v>26.199120000000001</v>
      </c>
      <c r="BB24" s="914">
        <v>22.53218</v>
      </c>
      <c r="BC24" s="370">
        <v>25.1173</v>
      </c>
      <c r="BD24" s="370">
        <v>31.33259</v>
      </c>
      <c r="BE24" s="370">
        <v>41.814120000000003</v>
      </c>
      <c r="BF24" s="370">
        <v>42.08793</v>
      </c>
      <c r="BG24" s="370">
        <v>31.260349999999999</v>
      </c>
      <c r="BH24" s="370">
        <v>27.154810000000001</v>
      </c>
      <c r="BI24" s="370">
        <v>27.208559999999999</v>
      </c>
      <c r="BJ24" s="370">
        <v>34.803870000000003</v>
      </c>
      <c r="BK24" s="370">
        <v>37.897730000000003</v>
      </c>
      <c r="BL24" s="370">
        <v>30.873370000000001</v>
      </c>
      <c r="BM24" s="370">
        <v>24.838979999999999</v>
      </c>
      <c r="BN24" s="370">
        <v>19.43289</v>
      </c>
      <c r="BO24" s="370">
        <v>22.827220000000001</v>
      </c>
      <c r="BP24" s="370">
        <v>29.638100000000001</v>
      </c>
      <c r="BQ24" s="370">
        <v>39.213540000000002</v>
      </c>
      <c r="BR24" s="370">
        <v>39.120460000000001</v>
      </c>
      <c r="BS24" s="370">
        <v>30.883839999999999</v>
      </c>
      <c r="BT24" s="370">
        <v>24.632079999999998</v>
      </c>
      <c r="BU24" s="370">
        <v>25.87968</v>
      </c>
      <c r="BV24" s="370">
        <v>32.501989999999999</v>
      </c>
    </row>
    <row r="25" spans="1:74" s="737" customFormat="1" ht="11.1" customHeight="1" x14ac:dyDescent="0.2">
      <c r="A25" s="736" t="s">
        <v>130</v>
      </c>
      <c r="B25" s="739" t="s">
        <v>1381</v>
      </c>
      <c r="C25" s="359">
        <v>2.3226670020000002</v>
      </c>
      <c r="D25" s="359">
        <v>2.2318820160000001</v>
      </c>
      <c r="E25" s="359">
        <v>2.2971609769999999</v>
      </c>
      <c r="F25" s="359">
        <v>2.1008389799999998</v>
      </c>
      <c r="G25" s="359">
        <v>2.1047830059999999</v>
      </c>
      <c r="H25" s="359">
        <v>2.1024399900000001</v>
      </c>
      <c r="I25" s="359">
        <v>2.1731959760000001</v>
      </c>
      <c r="J25" s="359">
        <v>2.1654930029999999</v>
      </c>
      <c r="K25" s="359">
        <v>2.1605400000000001</v>
      </c>
      <c r="L25" s="359">
        <v>2.324740995</v>
      </c>
      <c r="M25" s="359">
        <v>2.3371269899999998</v>
      </c>
      <c r="N25" s="359">
        <v>2.335244012</v>
      </c>
      <c r="O25" s="359">
        <v>2.2954520089999999</v>
      </c>
      <c r="P25" s="359">
        <v>2.32182398</v>
      </c>
      <c r="Q25" s="359">
        <v>2.3085999770000001</v>
      </c>
      <c r="R25" s="359">
        <v>2.22360099</v>
      </c>
      <c r="S25" s="359">
        <v>2.2301989930000001</v>
      </c>
      <c r="T25" s="359">
        <v>2.24164998</v>
      </c>
      <c r="U25" s="359">
        <v>2.1688459940000002</v>
      </c>
      <c r="V25" s="359">
        <v>2.1592619719999999</v>
      </c>
      <c r="W25" s="359">
        <v>2.1694439999999999</v>
      </c>
      <c r="X25" s="359">
        <v>2.1823750139999998</v>
      </c>
      <c r="Y25" s="359">
        <v>2.19566901</v>
      </c>
      <c r="Z25" s="359">
        <v>2.1939409900000002</v>
      </c>
      <c r="AA25" s="359">
        <v>2.163386987</v>
      </c>
      <c r="AB25" s="359">
        <v>2.1745290000000002</v>
      </c>
      <c r="AC25" s="359">
        <v>2.1581030060000002</v>
      </c>
      <c r="AD25" s="359">
        <v>1.8925590000000001</v>
      </c>
      <c r="AE25" s="359">
        <v>1.876787988</v>
      </c>
      <c r="AF25" s="359">
        <v>1.861605</v>
      </c>
      <c r="AG25" s="359">
        <v>1.7447389929999999</v>
      </c>
      <c r="AH25" s="359">
        <v>1.754528979</v>
      </c>
      <c r="AI25" s="359">
        <v>1.76388798</v>
      </c>
      <c r="AJ25" s="359">
        <v>1.831281011</v>
      </c>
      <c r="AK25" s="359">
        <v>1.832673</v>
      </c>
      <c r="AL25" s="359">
        <v>1.846267992</v>
      </c>
      <c r="AM25" s="359">
        <v>1.8864810059999999</v>
      </c>
      <c r="AN25" s="359">
        <v>1.8893220150000001</v>
      </c>
      <c r="AO25" s="359">
        <v>1.879065</v>
      </c>
      <c r="AP25" s="359">
        <v>1.73270499</v>
      </c>
      <c r="AQ25" s="359">
        <v>1.744894985</v>
      </c>
      <c r="AR25" s="359">
        <v>1.75657299</v>
      </c>
      <c r="AS25" s="359">
        <v>1.7297249800000001</v>
      </c>
      <c r="AT25" s="359">
        <v>1.734399005</v>
      </c>
      <c r="AU25" s="359">
        <v>1.7367340200000001</v>
      </c>
      <c r="AV25" s="359">
        <v>1.8847708910000001</v>
      </c>
      <c r="AW25" s="359">
        <v>1.9646424899999999</v>
      </c>
      <c r="AX25" s="359">
        <v>1.90263027</v>
      </c>
      <c r="AY25" s="914">
        <v>1.864147614</v>
      </c>
      <c r="AZ25" s="914">
        <v>2.0123290800000002</v>
      </c>
      <c r="BA25" s="914">
        <v>1.87242387</v>
      </c>
      <c r="BB25" s="914">
        <v>1.6269834000000001</v>
      </c>
      <c r="BC25" s="370">
        <v>1.5896779999999999</v>
      </c>
      <c r="BD25" s="370">
        <v>1.620377</v>
      </c>
      <c r="BE25" s="370">
        <v>1.576675</v>
      </c>
      <c r="BF25" s="370">
        <v>1.596543</v>
      </c>
      <c r="BG25" s="370">
        <v>1.6988719999999999</v>
      </c>
      <c r="BH25" s="370">
        <v>1.8480510000000001</v>
      </c>
      <c r="BI25" s="370">
        <v>1.929041</v>
      </c>
      <c r="BJ25" s="370">
        <v>1.8392710000000001</v>
      </c>
      <c r="BK25" s="370">
        <v>1.790028</v>
      </c>
      <c r="BL25" s="370">
        <v>1.967579</v>
      </c>
      <c r="BM25" s="370">
        <v>1.8134980000000001</v>
      </c>
      <c r="BN25" s="370">
        <v>1.570802</v>
      </c>
      <c r="BO25" s="370">
        <v>1.537131</v>
      </c>
      <c r="BP25" s="370">
        <v>1.5704149999999999</v>
      </c>
      <c r="BQ25" s="370">
        <v>1.505369</v>
      </c>
      <c r="BR25" s="370">
        <v>1.52155</v>
      </c>
      <c r="BS25" s="370">
        <v>1.620161</v>
      </c>
      <c r="BT25" s="370">
        <v>1.7579400000000001</v>
      </c>
      <c r="BU25" s="370">
        <v>1.837987</v>
      </c>
      <c r="BV25" s="370">
        <v>1.7480059999999999</v>
      </c>
    </row>
    <row r="26" spans="1:74" ht="11.1" customHeight="1" x14ac:dyDescent="0.2">
      <c r="A26" s="48" t="s">
        <v>131</v>
      </c>
      <c r="B26" s="744" t="s">
        <v>1382</v>
      </c>
      <c r="C26" s="359">
        <v>8.4970008E-2</v>
      </c>
      <c r="D26" s="359">
        <v>0.106174012</v>
      </c>
      <c r="E26" s="359">
        <v>8.1337986000000001E-2</v>
      </c>
      <c r="F26" s="359">
        <v>5.7108989999999998E-2</v>
      </c>
      <c r="G26" s="359">
        <v>4.5430996000000001E-2</v>
      </c>
      <c r="H26" s="359">
        <v>5.0007000000000003E-2</v>
      </c>
      <c r="I26" s="359">
        <v>4.9395989000000001E-2</v>
      </c>
      <c r="J26" s="359">
        <v>5.5241999999999999E-2</v>
      </c>
      <c r="K26" s="359">
        <v>6.0617009999999999E-2</v>
      </c>
      <c r="L26" s="359">
        <v>7.0172995000000002E-2</v>
      </c>
      <c r="M26" s="359">
        <v>7.6263990000000004E-2</v>
      </c>
      <c r="N26" s="359">
        <v>7.3906015000000005E-2</v>
      </c>
      <c r="O26" s="359">
        <v>9.2073006999999998E-2</v>
      </c>
      <c r="P26" s="359">
        <v>9.0886992E-2</v>
      </c>
      <c r="Q26" s="359">
        <v>6.0865989000000002E-2</v>
      </c>
      <c r="R26" s="359">
        <v>3.8550000000000001E-2</v>
      </c>
      <c r="S26" s="359">
        <v>4.0830999E-2</v>
      </c>
      <c r="T26" s="359">
        <v>6.3087989999999997E-2</v>
      </c>
      <c r="U26" s="359">
        <v>5.7117003999999999E-2</v>
      </c>
      <c r="V26" s="359">
        <v>5.9916985999999998E-2</v>
      </c>
      <c r="W26" s="359">
        <v>6.0362010000000001E-2</v>
      </c>
      <c r="X26" s="359">
        <v>6.9691999000000004E-2</v>
      </c>
      <c r="Y26" s="359">
        <v>7.8812999999999994E-2</v>
      </c>
      <c r="Z26" s="359">
        <v>8.7532002999999997E-2</v>
      </c>
      <c r="AA26" s="359">
        <v>8.2366999999999996E-2</v>
      </c>
      <c r="AB26" s="359">
        <v>7.8062012E-2</v>
      </c>
      <c r="AC26" s="359">
        <v>7.1066011999999998E-2</v>
      </c>
      <c r="AD26" s="359">
        <v>5.2637999999999997E-2</v>
      </c>
      <c r="AE26" s="359">
        <v>4.6197997999999997E-2</v>
      </c>
      <c r="AF26" s="359">
        <v>3.6755999999999997E-2</v>
      </c>
      <c r="AG26" s="359">
        <v>3.8405992999999999E-2</v>
      </c>
      <c r="AH26" s="359">
        <v>4.0571994E-2</v>
      </c>
      <c r="AI26" s="359">
        <v>4.3332990000000002E-2</v>
      </c>
      <c r="AJ26" s="359">
        <v>5.4466008000000003E-2</v>
      </c>
      <c r="AK26" s="359">
        <v>5.7555990000000001E-2</v>
      </c>
      <c r="AL26" s="359">
        <v>6.6290988999999995E-2</v>
      </c>
      <c r="AM26" s="359">
        <v>9.6192007999999996E-2</v>
      </c>
      <c r="AN26" s="359">
        <v>6.8321013E-2</v>
      </c>
      <c r="AO26" s="359">
        <v>6.4022006000000006E-2</v>
      </c>
      <c r="AP26" s="359">
        <v>3.2022990000000001E-2</v>
      </c>
      <c r="AQ26" s="359">
        <v>1.9496985000000001E-2</v>
      </c>
      <c r="AR26" s="359">
        <v>3.0201990000000001E-2</v>
      </c>
      <c r="AS26" s="359">
        <v>2.9942993000000001E-2</v>
      </c>
      <c r="AT26" s="359">
        <v>3.1007006E-2</v>
      </c>
      <c r="AU26" s="359">
        <v>3.0299010000000001E-2</v>
      </c>
      <c r="AV26" s="359">
        <v>5.7430599999999998E-2</v>
      </c>
      <c r="AW26" s="359">
        <v>5.9836500000000001E-2</v>
      </c>
      <c r="AX26" s="359">
        <v>8.0214670000000002E-2</v>
      </c>
      <c r="AY26" s="914">
        <v>0.10443311</v>
      </c>
      <c r="AZ26" s="914">
        <v>9.6814600000000001E-2</v>
      </c>
      <c r="BA26" s="914">
        <v>8.6746400000000001E-2</v>
      </c>
      <c r="BB26" s="914">
        <v>4.9307299999999998E-2</v>
      </c>
      <c r="BC26" s="370">
        <v>4.7601400000000002E-2</v>
      </c>
      <c r="BD26" s="370">
        <v>4.8500700000000001E-2</v>
      </c>
      <c r="BE26" s="370">
        <v>4.4028200000000003E-2</v>
      </c>
      <c r="BF26" s="370">
        <v>4.3743999999999998E-2</v>
      </c>
      <c r="BG26" s="370">
        <v>4.2833900000000001E-2</v>
      </c>
      <c r="BH26" s="370">
        <v>5.8990599999999997E-2</v>
      </c>
      <c r="BI26" s="370">
        <v>6.8137900000000001E-2</v>
      </c>
      <c r="BJ26" s="370">
        <v>8.4093299999999996E-2</v>
      </c>
      <c r="BK26" s="370">
        <v>0.1036217</v>
      </c>
      <c r="BL26" s="370">
        <v>9.7740300000000002E-2</v>
      </c>
      <c r="BM26" s="370">
        <v>9.07057E-2</v>
      </c>
      <c r="BN26" s="370">
        <v>4.8139700000000001E-2</v>
      </c>
      <c r="BO26" s="370">
        <v>4.69802E-2</v>
      </c>
      <c r="BP26" s="370">
        <v>5.0220000000000001E-2</v>
      </c>
      <c r="BQ26" s="370">
        <v>4.5419599999999997E-2</v>
      </c>
      <c r="BR26" s="370">
        <v>4.54192E-2</v>
      </c>
      <c r="BS26" s="370">
        <v>4.4385000000000001E-2</v>
      </c>
      <c r="BT26" s="370">
        <v>6.0022100000000002E-2</v>
      </c>
      <c r="BU26" s="370">
        <v>6.8978600000000001E-2</v>
      </c>
      <c r="BV26" s="370">
        <v>8.4983699999999995E-2</v>
      </c>
    </row>
    <row r="27" spans="1:74" ht="11.1" customHeight="1" x14ac:dyDescent="0.2">
      <c r="A27" s="48" t="s">
        <v>132</v>
      </c>
      <c r="B27" s="744" t="s">
        <v>1383</v>
      </c>
      <c r="C27" s="359">
        <v>2.2376969940000002</v>
      </c>
      <c r="D27" s="359">
        <v>2.1257080039999998</v>
      </c>
      <c r="E27" s="359">
        <v>2.215822991</v>
      </c>
      <c r="F27" s="359">
        <v>2.0437299900000001</v>
      </c>
      <c r="G27" s="359">
        <v>2.05935201</v>
      </c>
      <c r="H27" s="359">
        <v>2.0524329899999998</v>
      </c>
      <c r="I27" s="359">
        <v>2.1237999869999999</v>
      </c>
      <c r="J27" s="359">
        <v>2.1102510030000001</v>
      </c>
      <c r="K27" s="359">
        <v>2.09992299</v>
      </c>
      <c r="L27" s="359">
        <v>2.2545679999999999</v>
      </c>
      <c r="M27" s="359">
        <v>2.2608630000000001</v>
      </c>
      <c r="N27" s="359">
        <v>2.261337997</v>
      </c>
      <c r="O27" s="359">
        <v>2.2033790020000001</v>
      </c>
      <c r="P27" s="359">
        <v>2.2309369879999998</v>
      </c>
      <c r="Q27" s="359">
        <v>2.2477339879999998</v>
      </c>
      <c r="R27" s="359">
        <v>2.1850509900000001</v>
      </c>
      <c r="S27" s="359">
        <v>2.1893679939999999</v>
      </c>
      <c r="T27" s="359">
        <v>2.1785619899999999</v>
      </c>
      <c r="U27" s="359">
        <v>2.11172899</v>
      </c>
      <c r="V27" s="359">
        <v>2.0993449860000002</v>
      </c>
      <c r="W27" s="359">
        <v>2.10908199</v>
      </c>
      <c r="X27" s="359">
        <v>2.112683015</v>
      </c>
      <c r="Y27" s="359">
        <v>2.1168560099999998</v>
      </c>
      <c r="Z27" s="359">
        <v>2.106408987</v>
      </c>
      <c r="AA27" s="359">
        <v>2.0810199869999999</v>
      </c>
      <c r="AB27" s="359">
        <v>2.096466988</v>
      </c>
      <c r="AC27" s="359">
        <v>2.087036994</v>
      </c>
      <c r="AD27" s="359">
        <v>1.8399209999999999</v>
      </c>
      <c r="AE27" s="359">
        <v>1.83058999</v>
      </c>
      <c r="AF27" s="359">
        <v>1.8248489999999999</v>
      </c>
      <c r="AG27" s="359">
        <v>1.7063330000000001</v>
      </c>
      <c r="AH27" s="359">
        <v>1.713956985</v>
      </c>
      <c r="AI27" s="359">
        <v>1.7205549899999999</v>
      </c>
      <c r="AJ27" s="359">
        <v>1.7768150030000001</v>
      </c>
      <c r="AK27" s="359">
        <v>1.77511701</v>
      </c>
      <c r="AL27" s="359">
        <v>1.7799770029999999</v>
      </c>
      <c r="AM27" s="359">
        <v>1.7902889980000001</v>
      </c>
      <c r="AN27" s="359">
        <v>1.821001002</v>
      </c>
      <c r="AO27" s="359">
        <v>1.8150429939999999</v>
      </c>
      <c r="AP27" s="359">
        <v>1.700682</v>
      </c>
      <c r="AQ27" s="359">
        <v>1.725398</v>
      </c>
      <c r="AR27" s="359">
        <v>1.7263710000000001</v>
      </c>
      <c r="AS27" s="359">
        <v>1.6997819869999999</v>
      </c>
      <c r="AT27" s="359">
        <v>1.7033919989999999</v>
      </c>
      <c r="AU27" s="359">
        <v>1.7064350100000001</v>
      </c>
      <c r="AV27" s="359">
        <v>1.8273402910000001</v>
      </c>
      <c r="AW27" s="359">
        <v>1.9048059900000001</v>
      </c>
      <c r="AX27" s="359">
        <v>1.8224156</v>
      </c>
      <c r="AY27" s="914">
        <v>1.759714504</v>
      </c>
      <c r="AZ27" s="914">
        <v>1.9155146000000001</v>
      </c>
      <c r="BA27" s="914">
        <v>1.7856775</v>
      </c>
      <c r="BB27" s="914">
        <v>1.5776760000000001</v>
      </c>
      <c r="BC27" s="370">
        <v>1.5420769999999999</v>
      </c>
      <c r="BD27" s="370">
        <v>1.571877</v>
      </c>
      <c r="BE27" s="370">
        <v>1.5326470000000001</v>
      </c>
      <c r="BF27" s="370">
        <v>1.552799</v>
      </c>
      <c r="BG27" s="370">
        <v>1.6560379999999999</v>
      </c>
      <c r="BH27" s="370">
        <v>1.789061</v>
      </c>
      <c r="BI27" s="370">
        <v>1.860903</v>
      </c>
      <c r="BJ27" s="370">
        <v>1.755177</v>
      </c>
      <c r="BK27" s="370">
        <v>1.6864060000000001</v>
      </c>
      <c r="BL27" s="370">
        <v>1.8698380000000001</v>
      </c>
      <c r="BM27" s="370">
        <v>1.7227920000000001</v>
      </c>
      <c r="BN27" s="370">
        <v>1.522662</v>
      </c>
      <c r="BO27" s="370">
        <v>1.4901500000000001</v>
      </c>
      <c r="BP27" s="370">
        <v>1.520195</v>
      </c>
      <c r="BQ27" s="370">
        <v>1.4599489999999999</v>
      </c>
      <c r="BR27" s="370">
        <v>1.4761310000000001</v>
      </c>
      <c r="BS27" s="370">
        <v>1.5757760000000001</v>
      </c>
      <c r="BT27" s="370">
        <v>1.697918</v>
      </c>
      <c r="BU27" s="370">
        <v>1.7690079999999999</v>
      </c>
      <c r="BV27" s="370">
        <v>1.6630229999999999</v>
      </c>
    </row>
    <row r="28" spans="1:74" ht="11.1" customHeight="1" x14ac:dyDescent="0.2">
      <c r="A28" s="47"/>
      <c r="B28" s="737"/>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951"/>
      <c r="AZ28" s="951"/>
      <c r="BA28" s="951"/>
      <c r="BB28" s="951"/>
      <c r="BC28" s="449"/>
      <c r="BD28" s="449"/>
      <c r="BE28" s="449"/>
      <c r="BF28" s="449"/>
      <c r="BG28" s="449"/>
      <c r="BH28" s="449"/>
      <c r="BI28" s="449"/>
      <c r="BJ28" s="449"/>
      <c r="BK28" s="449"/>
      <c r="BL28" s="449"/>
      <c r="BM28" s="449"/>
      <c r="BN28" s="449"/>
      <c r="BO28" s="449"/>
      <c r="BP28" s="449"/>
      <c r="BQ28" s="449"/>
      <c r="BR28" s="449"/>
      <c r="BS28" s="449"/>
      <c r="BT28" s="449"/>
      <c r="BU28" s="449"/>
      <c r="BV28" s="449"/>
    </row>
    <row r="29" spans="1:74" s="289" customFormat="1" ht="11.1" customHeight="1" x14ac:dyDescent="0.2">
      <c r="A29" s="452" t="s">
        <v>134</v>
      </c>
      <c r="B29" s="745"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-0.44605687399999999</v>
      </c>
      <c r="AN29" s="34">
        <v>0.44682295399999999</v>
      </c>
      <c r="AO29" s="34">
        <v>1.6382730190000001</v>
      </c>
      <c r="AP29" s="34">
        <v>2.3316790200000002</v>
      </c>
      <c r="AQ29" s="34">
        <v>0.71843726600000002</v>
      </c>
      <c r="AR29" s="34">
        <v>1.0746243200000001</v>
      </c>
      <c r="AS29" s="34">
        <v>1.0231735162</v>
      </c>
      <c r="AT29" s="34">
        <v>3.6036074889999998</v>
      </c>
      <c r="AU29" s="34">
        <v>2.70830262</v>
      </c>
      <c r="AV29" s="34">
        <v>0.65803460199999997</v>
      </c>
      <c r="AW29" s="34">
        <v>-0.64062686999999996</v>
      </c>
      <c r="AX29" s="34">
        <v>-1.389095594</v>
      </c>
      <c r="AY29" s="931">
        <v>2.785978144</v>
      </c>
      <c r="AZ29" s="931">
        <v>-0.34892823649999999</v>
      </c>
      <c r="BA29" s="931">
        <v>0.12111771667</v>
      </c>
      <c r="BB29" s="931">
        <v>4.3594734914000002</v>
      </c>
      <c r="BC29" s="453">
        <v>0</v>
      </c>
      <c r="BD29" s="453">
        <v>0</v>
      </c>
      <c r="BE29" s="453">
        <v>0</v>
      </c>
      <c r="BF29" s="453">
        <v>0</v>
      </c>
      <c r="BG29" s="453">
        <v>0</v>
      </c>
      <c r="BH29" s="453">
        <v>0</v>
      </c>
      <c r="BI29" s="453">
        <v>0</v>
      </c>
      <c r="BJ29" s="453">
        <v>0</v>
      </c>
      <c r="BK29" s="453">
        <v>0</v>
      </c>
      <c r="BL29" s="453">
        <v>0</v>
      </c>
      <c r="BM29" s="453">
        <v>0</v>
      </c>
      <c r="BN29" s="453">
        <v>0</v>
      </c>
      <c r="BO29" s="453">
        <v>0</v>
      </c>
      <c r="BP29" s="453">
        <v>0</v>
      </c>
      <c r="BQ29" s="453">
        <v>0</v>
      </c>
      <c r="BR29" s="453">
        <v>0</v>
      </c>
      <c r="BS29" s="453">
        <v>0</v>
      </c>
      <c r="BT29" s="453">
        <v>0</v>
      </c>
      <c r="BU29" s="453">
        <v>0</v>
      </c>
      <c r="BV29" s="453">
        <v>0</v>
      </c>
    </row>
    <row r="30" spans="1:74" ht="11.1" customHeight="1" x14ac:dyDescent="0.2">
      <c r="A30" s="48"/>
      <c r="B30" s="737"/>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443"/>
      <c r="AY30" s="951"/>
      <c r="AZ30" s="951"/>
      <c r="BA30" s="951"/>
      <c r="BB30" s="951"/>
      <c r="BC30" s="449"/>
      <c r="BD30" s="449"/>
      <c r="BE30" s="449"/>
      <c r="BF30" s="449"/>
      <c r="BG30" s="449"/>
      <c r="BH30" s="449"/>
      <c r="BI30" s="449"/>
      <c r="BJ30" s="449"/>
      <c r="BK30" s="449"/>
      <c r="BL30" s="449"/>
      <c r="BM30" s="449"/>
      <c r="BN30" s="449"/>
      <c r="BO30" s="449"/>
      <c r="BP30" s="449"/>
      <c r="BQ30" s="449"/>
      <c r="BR30" s="449"/>
      <c r="BS30" s="449"/>
      <c r="BT30" s="449"/>
      <c r="BU30" s="449"/>
      <c r="BV30" s="449"/>
    </row>
    <row r="31" spans="1:74" s="289" customFormat="1" ht="11.1" customHeight="1" x14ac:dyDescent="0.2">
      <c r="A31" s="452" t="s">
        <v>1488</v>
      </c>
      <c r="B31" s="738" t="s">
        <v>1384</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147.608203</v>
      </c>
      <c r="AN31" s="34">
        <v>153.808764</v>
      </c>
      <c r="AO31" s="34">
        <v>160.02592899999999</v>
      </c>
      <c r="AP31" s="34">
        <v>163.30694800000001</v>
      </c>
      <c r="AQ31" s="34">
        <v>164.418971</v>
      </c>
      <c r="AR31" s="34">
        <v>159.85802799999999</v>
      </c>
      <c r="AS31" s="34">
        <v>151.031993</v>
      </c>
      <c r="AT31" s="34">
        <v>143.96564799999999</v>
      </c>
      <c r="AU31" s="34">
        <v>143.82784699999999</v>
      </c>
      <c r="AV31" s="34">
        <v>148.61354119999999</v>
      </c>
      <c r="AW31" s="34">
        <v>151.88707099999999</v>
      </c>
      <c r="AX31" s="34">
        <v>148.65729429999999</v>
      </c>
      <c r="AY31" s="931">
        <v>133.8885727</v>
      </c>
      <c r="AZ31" s="931">
        <v>128.7133</v>
      </c>
      <c r="BA31" s="931">
        <v>137.7329</v>
      </c>
      <c r="BB31" s="931">
        <v>144.49039999999999</v>
      </c>
      <c r="BC31" s="453">
        <v>153.2176</v>
      </c>
      <c r="BD31" s="453">
        <v>153.52250000000001</v>
      </c>
      <c r="BE31" s="453">
        <v>144.4282</v>
      </c>
      <c r="BF31" s="453">
        <v>138.25790000000001</v>
      </c>
      <c r="BG31" s="453">
        <v>137.994</v>
      </c>
      <c r="BH31" s="453">
        <v>141.79239999999999</v>
      </c>
      <c r="BI31" s="453">
        <v>143.15629999999999</v>
      </c>
      <c r="BJ31" s="453">
        <v>136.0368</v>
      </c>
      <c r="BK31" s="453">
        <v>129.12520000000001</v>
      </c>
      <c r="BL31" s="453">
        <v>125.416</v>
      </c>
      <c r="BM31" s="453">
        <v>131.20099999999999</v>
      </c>
      <c r="BN31" s="453">
        <v>138.83789999999999</v>
      </c>
      <c r="BO31" s="453">
        <v>145.0402</v>
      </c>
      <c r="BP31" s="453">
        <v>143.04400000000001</v>
      </c>
      <c r="BQ31" s="453">
        <v>133.78290000000001</v>
      </c>
      <c r="BR31" s="453">
        <v>128.29150000000001</v>
      </c>
      <c r="BS31" s="453">
        <v>127.2257</v>
      </c>
      <c r="BT31" s="453">
        <v>133.15979999999999</v>
      </c>
      <c r="BU31" s="453">
        <v>136.06299999999999</v>
      </c>
      <c r="BV31" s="453">
        <v>130.38399999999999</v>
      </c>
    </row>
    <row r="32" spans="1:74" s="737" customFormat="1" ht="11.1" customHeight="1" x14ac:dyDescent="0.2">
      <c r="A32" s="736" t="s">
        <v>322</v>
      </c>
      <c r="B32" s="746" t="s">
        <v>1385</v>
      </c>
      <c r="C32" s="359">
        <v>21.804819999999999</v>
      </c>
      <c r="D32" s="359">
        <v>22.681560000000001</v>
      </c>
      <c r="E32" s="359">
        <v>22.628799999999998</v>
      </c>
      <c r="F32" s="359">
        <v>22.532039999999999</v>
      </c>
      <c r="G32" s="359">
        <v>22.443670000000001</v>
      </c>
      <c r="H32" s="359">
        <v>22.360939999999999</v>
      </c>
      <c r="I32" s="359">
        <v>21.420069999999999</v>
      </c>
      <c r="J32" s="359">
        <v>19.98582</v>
      </c>
      <c r="K32" s="359">
        <v>19.04241</v>
      </c>
      <c r="L32" s="359">
        <v>19.02638</v>
      </c>
      <c r="M32" s="359">
        <v>19.021519999999999</v>
      </c>
      <c r="N32" s="359">
        <v>19.013000000000002</v>
      </c>
      <c r="O32" s="359">
        <v>19.113698594999999</v>
      </c>
      <c r="P32" s="359">
        <v>19.360085664</v>
      </c>
      <c r="Q32" s="359">
        <v>19.674216527999999</v>
      </c>
      <c r="R32" s="359">
        <v>19.801024679000001</v>
      </c>
      <c r="S32" s="359">
        <v>20.199651292999999</v>
      </c>
      <c r="T32" s="359">
        <v>20.597043835000001</v>
      </c>
      <c r="U32" s="359">
        <v>20.439205363999999</v>
      </c>
      <c r="V32" s="359">
        <v>20.314604249999999</v>
      </c>
      <c r="W32" s="359">
        <v>20.445048881999998</v>
      </c>
      <c r="X32" s="359">
        <v>20.846109503000001</v>
      </c>
      <c r="Y32" s="359">
        <v>21.029314441</v>
      </c>
      <c r="Z32" s="359">
        <v>20.82</v>
      </c>
      <c r="AA32" s="359">
        <v>21.446000000000002</v>
      </c>
      <c r="AB32" s="359">
        <v>22.452999999999999</v>
      </c>
      <c r="AC32" s="359">
        <v>22.39</v>
      </c>
      <c r="AD32" s="359">
        <v>22.292000000000002</v>
      </c>
      <c r="AE32" s="359">
        <v>22.196000000000002</v>
      </c>
      <c r="AF32" s="359">
        <v>22.091999999999999</v>
      </c>
      <c r="AG32" s="359">
        <v>21.050999999999998</v>
      </c>
      <c r="AH32" s="359">
        <v>19.536000000000001</v>
      </c>
      <c r="AI32" s="359">
        <v>18.506</v>
      </c>
      <c r="AJ32" s="359">
        <v>18.488</v>
      </c>
      <c r="AK32" s="359">
        <v>18.465</v>
      </c>
      <c r="AL32" s="359">
        <v>18.427</v>
      </c>
      <c r="AM32" s="359">
        <v>19.048999999999999</v>
      </c>
      <c r="AN32" s="359">
        <v>20.042999999999999</v>
      </c>
      <c r="AO32" s="359">
        <v>19.989000000000001</v>
      </c>
      <c r="AP32" s="359">
        <v>19.901</v>
      </c>
      <c r="AQ32" s="359">
        <v>19.82</v>
      </c>
      <c r="AR32" s="359">
        <v>19.733000000000001</v>
      </c>
      <c r="AS32" s="359">
        <v>18.716999999999999</v>
      </c>
      <c r="AT32" s="359">
        <v>17.222999999999999</v>
      </c>
      <c r="AU32" s="359">
        <v>16.210999999999999</v>
      </c>
      <c r="AV32" s="359">
        <v>16.206</v>
      </c>
      <c r="AW32" s="359">
        <v>16.193999999999999</v>
      </c>
      <c r="AX32" s="359">
        <v>16.170999999999999</v>
      </c>
      <c r="AY32" s="914">
        <v>15.91324</v>
      </c>
      <c r="AZ32" s="914">
        <v>16.742740000000001</v>
      </c>
      <c r="BA32" s="914">
        <v>16.872440000000001</v>
      </c>
      <c r="BB32" s="914">
        <v>16.931380000000001</v>
      </c>
      <c r="BC32" s="370">
        <v>17.029730000000001</v>
      </c>
      <c r="BD32" s="370">
        <v>17.10727</v>
      </c>
      <c r="BE32" s="370">
        <v>16.57178</v>
      </c>
      <c r="BF32" s="370">
        <v>15.738379999999999</v>
      </c>
      <c r="BG32" s="370">
        <v>15.13453</v>
      </c>
      <c r="BH32" s="370">
        <v>15.183579999999999</v>
      </c>
      <c r="BI32" s="370">
        <v>15.212400000000001</v>
      </c>
      <c r="BJ32" s="370">
        <v>15.215999999999999</v>
      </c>
      <c r="BK32" s="370">
        <v>14.933339999999999</v>
      </c>
      <c r="BL32" s="370">
        <v>15.74845</v>
      </c>
      <c r="BM32" s="370">
        <v>15.821870000000001</v>
      </c>
      <c r="BN32" s="370">
        <v>15.87533</v>
      </c>
      <c r="BO32" s="370">
        <v>15.94171</v>
      </c>
      <c r="BP32" s="370">
        <v>15.993880000000001</v>
      </c>
      <c r="BQ32" s="370">
        <v>15.458360000000001</v>
      </c>
      <c r="BR32" s="370">
        <v>14.6334</v>
      </c>
      <c r="BS32" s="370">
        <v>14.047650000000001</v>
      </c>
      <c r="BT32" s="370">
        <v>14.12734</v>
      </c>
      <c r="BU32" s="370">
        <v>14.193580000000001</v>
      </c>
      <c r="BV32" s="370">
        <v>14.22846</v>
      </c>
    </row>
    <row r="33" spans="1:74" s="737" customFormat="1" ht="11.1" customHeight="1" x14ac:dyDescent="0.2">
      <c r="A33" s="736" t="s">
        <v>323</v>
      </c>
      <c r="B33" s="746" t="s">
        <v>1386</v>
      </c>
      <c r="C33" s="359">
        <v>128.31009</v>
      </c>
      <c r="D33" s="359">
        <v>112.156792</v>
      </c>
      <c r="E33" s="359">
        <v>113.92601000000001</v>
      </c>
      <c r="F33" s="359">
        <v>119.942661</v>
      </c>
      <c r="G33" s="359">
        <v>122.49473</v>
      </c>
      <c r="H33" s="359">
        <v>113.36642399999999</v>
      </c>
      <c r="I33" s="359">
        <v>99.643457999999995</v>
      </c>
      <c r="J33" s="359">
        <v>86.411879999999996</v>
      </c>
      <c r="K33" s="359">
        <v>82.106979999999993</v>
      </c>
      <c r="L33" s="359">
        <v>86.453131999999997</v>
      </c>
      <c r="M33" s="359">
        <v>93.708056999999997</v>
      </c>
      <c r="N33" s="359">
        <v>96.343018000000001</v>
      </c>
      <c r="O33" s="359">
        <v>88.897283999999999</v>
      </c>
      <c r="P33" s="359">
        <v>85.287768999999997</v>
      </c>
      <c r="Q33" s="359">
        <v>90.294261000000006</v>
      </c>
      <c r="R33" s="359">
        <v>94.897974000000005</v>
      </c>
      <c r="S33" s="359">
        <v>96.844313</v>
      </c>
      <c r="T33" s="359">
        <v>91.021466000000004</v>
      </c>
      <c r="U33" s="359">
        <v>83.394807</v>
      </c>
      <c r="V33" s="359">
        <v>79.862692999999993</v>
      </c>
      <c r="W33" s="359">
        <v>83.716875999999999</v>
      </c>
      <c r="X33" s="359">
        <v>91.681458000000006</v>
      </c>
      <c r="Y33" s="359">
        <v>97.518647000000001</v>
      </c>
      <c r="Z33" s="359">
        <v>93.153139999999993</v>
      </c>
      <c r="AA33" s="359">
        <v>96.996606999999997</v>
      </c>
      <c r="AB33" s="359">
        <v>104.032695</v>
      </c>
      <c r="AC33" s="359">
        <v>113.30459399999999</v>
      </c>
      <c r="AD33" s="359">
        <v>124.049666</v>
      </c>
      <c r="AE33" s="359">
        <v>132.49482699999999</v>
      </c>
      <c r="AF33" s="359">
        <v>134.01387299999999</v>
      </c>
      <c r="AG33" s="359">
        <v>127.728247</v>
      </c>
      <c r="AH33" s="359">
        <v>122.697626</v>
      </c>
      <c r="AI33" s="359">
        <v>122.84331299999999</v>
      </c>
      <c r="AJ33" s="359">
        <v>127.836353</v>
      </c>
      <c r="AK33" s="359">
        <v>135.77815000000001</v>
      </c>
      <c r="AL33" s="359">
        <v>137.82231400000001</v>
      </c>
      <c r="AM33" s="359">
        <v>128.559203</v>
      </c>
      <c r="AN33" s="359">
        <v>133.76576399999999</v>
      </c>
      <c r="AO33" s="359">
        <v>140.03692899999999</v>
      </c>
      <c r="AP33" s="359">
        <v>143.405948</v>
      </c>
      <c r="AQ33" s="359">
        <v>144.59897100000001</v>
      </c>
      <c r="AR33" s="359">
        <v>140.12502799999999</v>
      </c>
      <c r="AS33" s="359">
        <v>132.31499299999999</v>
      </c>
      <c r="AT33" s="359">
        <v>126.742648</v>
      </c>
      <c r="AU33" s="359">
        <v>127.61684700000001</v>
      </c>
      <c r="AV33" s="359">
        <v>132.4075412</v>
      </c>
      <c r="AW33" s="359">
        <v>135.693071</v>
      </c>
      <c r="AX33" s="359">
        <v>132.4862943</v>
      </c>
      <c r="AY33" s="914">
        <v>117.9753327</v>
      </c>
      <c r="AZ33" s="914">
        <v>111.090254</v>
      </c>
      <c r="BA33" s="914">
        <v>120.8604715</v>
      </c>
      <c r="BB33" s="914">
        <v>127.5590679</v>
      </c>
      <c r="BC33" s="370">
        <v>136.18790000000001</v>
      </c>
      <c r="BD33" s="370">
        <v>136.4153</v>
      </c>
      <c r="BE33" s="370">
        <v>127.85639999999999</v>
      </c>
      <c r="BF33" s="370">
        <v>122.5196</v>
      </c>
      <c r="BG33" s="370">
        <v>122.8595</v>
      </c>
      <c r="BH33" s="370">
        <v>126.6088</v>
      </c>
      <c r="BI33" s="370">
        <v>127.9439</v>
      </c>
      <c r="BJ33" s="370">
        <v>120.82080000000001</v>
      </c>
      <c r="BK33" s="370">
        <v>114.1919</v>
      </c>
      <c r="BL33" s="370">
        <v>109.66759999999999</v>
      </c>
      <c r="BM33" s="370">
        <v>115.37909999999999</v>
      </c>
      <c r="BN33" s="370">
        <v>122.96259999999999</v>
      </c>
      <c r="BO33" s="370">
        <v>129.0985</v>
      </c>
      <c r="BP33" s="370">
        <v>127.0502</v>
      </c>
      <c r="BQ33" s="370">
        <v>118.3245</v>
      </c>
      <c r="BR33" s="370">
        <v>113.6581</v>
      </c>
      <c r="BS33" s="370">
        <v>113.178</v>
      </c>
      <c r="BT33" s="370">
        <v>119.0325</v>
      </c>
      <c r="BU33" s="370">
        <v>121.8694</v>
      </c>
      <c r="BV33" s="370">
        <v>116.1555</v>
      </c>
    </row>
    <row r="34" spans="1:74" ht="11.1" customHeight="1" x14ac:dyDescent="0.2">
      <c r="A34" s="48" t="s">
        <v>40</v>
      </c>
      <c r="B34" s="739" t="s">
        <v>1004</v>
      </c>
      <c r="C34" s="359">
        <v>123.70493999999999</v>
      </c>
      <c r="D34" s="359">
        <v>107.697982</v>
      </c>
      <c r="E34" s="359">
        <v>109.613539</v>
      </c>
      <c r="F34" s="359">
        <v>115.50493</v>
      </c>
      <c r="G34" s="359">
        <v>117.93173899999999</v>
      </c>
      <c r="H34" s="359">
        <v>108.678173</v>
      </c>
      <c r="I34" s="359">
        <v>94.974288000000001</v>
      </c>
      <c r="J34" s="359">
        <v>81.761792</v>
      </c>
      <c r="K34" s="359">
        <v>77.475972999999996</v>
      </c>
      <c r="L34" s="359">
        <v>81.879538999999994</v>
      </c>
      <c r="M34" s="359">
        <v>89.191877000000005</v>
      </c>
      <c r="N34" s="359">
        <v>91.884252000000004</v>
      </c>
      <c r="O34" s="359">
        <v>84.541109000000006</v>
      </c>
      <c r="P34" s="359">
        <v>81.034187000000003</v>
      </c>
      <c r="Q34" s="359">
        <v>86.143270000000001</v>
      </c>
      <c r="R34" s="359">
        <v>90.746359999999996</v>
      </c>
      <c r="S34" s="359">
        <v>92.692076</v>
      </c>
      <c r="T34" s="359">
        <v>86.868606</v>
      </c>
      <c r="U34" s="359">
        <v>79.171988999999996</v>
      </c>
      <c r="V34" s="359">
        <v>75.569913999999997</v>
      </c>
      <c r="W34" s="359">
        <v>79.354139000000004</v>
      </c>
      <c r="X34" s="359">
        <v>87.342115000000007</v>
      </c>
      <c r="Y34" s="359">
        <v>93.202696000000003</v>
      </c>
      <c r="Z34" s="359">
        <v>88.860583000000005</v>
      </c>
      <c r="AA34" s="359">
        <v>92.713750000000005</v>
      </c>
      <c r="AB34" s="359">
        <v>99.759538000000006</v>
      </c>
      <c r="AC34" s="359">
        <v>109.04113700000001</v>
      </c>
      <c r="AD34" s="359">
        <v>119.67088800000001</v>
      </c>
      <c r="AE34" s="359">
        <v>128.00072900000001</v>
      </c>
      <c r="AF34" s="359">
        <v>129.40445399999999</v>
      </c>
      <c r="AG34" s="359">
        <v>123.131169</v>
      </c>
      <c r="AH34" s="359">
        <v>118.11288999999999</v>
      </c>
      <c r="AI34" s="359">
        <v>118.27091799999999</v>
      </c>
      <c r="AJ34" s="359">
        <v>123.265111</v>
      </c>
      <c r="AK34" s="359">
        <v>131.20806200000001</v>
      </c>
      <c r="AL34" s="359">
        <v>133.253379</v>
      </c>
      <c r="AM34" s="359">
        <v>124.057294</v>
      </c>
      <c r="AN34" s="359">
        <v>129.33088100000001</v>
      </c>
      <c r="AO34" s="359">
        <v>135.669072</v>
      </c>
      <c r="AP34" s="359">
        <v>138.90826100000001</v>
      </c>
      <c r="AQ34" s="359">
        <v>139.97145499999999</v>
      </c>
      <c r="AR34" s="359">
        <v>135.367682</v>
      </c>
      <c r="AS34" s="359">
        <v>127.494179</v>
      </c>
      <c r="AT34" s="359">
        <v>121.858366</v>
      </c>
      <c r="AU34" s="359">
        <v>122.66909699999999</v>
      </c>
      <c r="AV34" s="359">
        <v>127.81634699999999</v>
      </c>
      <c r="AW34" s="359">
        <v>131.111864</v>
      </c>
      <c r="AX34" s="359">
        <v>127.910898</v>
      </c>
      <c r="AY34" s="914">
        <v>113.635012</v>
      </c>
      <c r="AZ34" s="914">
        <v>106.98387</v>
      </c>
      <c r="BA34" s="914">
        <v>116.99290000000001</v>
      </c>
      <c r="BB34" s="914">
        <v>123.62050000000001</v>
      </c>
      <c r="BC34" s="370">
        <v>132.17519999999999</v>
      </c>
      <c r="BD34" s="370">
        <v>132.3289</v>
      </c>
      <c r="BE34" s="370">
        <v>123.6138</v>
      </c>
      <c r="BF34" s="370">
        <v>118.2098</v>
      </c>
      <c r="BG34" s="370">
        <v>118.48139999999999</v>
      </c>
      <c r="BH34" s="370">
        <v>122.23269999999999</v>
      </c>
      <c r="BI34" s="370">
        <v>123.5635</v>
      </c>
      <c r="BJ34" s="370">
        <v>116.4344</v>
      </c>
      <c r="BK34" s="370">
        <v>110.03149999999999</v>
      </c>
      <c r="BL34" s="370">
        <v>105.7342</v>
      </c>
      <c r="BM34" s="370">
        <v>111.6784</v>
      </c>
      <c r="BN34" s="370">
        <v>119.1844</v>
      </c>
      <c r="BO34" s="370">
        <v>125.23990000000001</v>
      </c>
      <c r="BP34" s="370">
        <v>123.1122</v>
      </c>
      <c r="BQ34" s="370">
        <v>114.22580000000001</v>
      </c>
      <c r="BR34" s="370">
        <v>109.488</v>
      </c>
      <c r="BS34" s="370">
        <v>108.9362</v>
      </c>
      <c r="BT34" s="370">
        <v>114.7894</v>
      </c>
      <c r="BU34" s="370">
        <v>117.6193</v>
      </c>
      <c r="BV34" s="370">
        <v>111.89660000000001</v>
      </c>
    </row>
    <row r="35" spans="1:74" ht="11.1" customHeight="1" x14ac:dyDescent="0.2">
      <c r="A35" s="48" t="s">
        <v>38</v>
      </c>
      <c r="B35" s="739" t="s">
        <v>1387</v>
      </c>
      <c r="C35" s="359">
        <v>2.7444489999999999</v>
      </c>
      <c r="D35" s="359">
        <v>2.641384</v>
      </c>
      <c r="E35" s="359">
        <v>2.5383179999999999</v>
      </c>
      <c r="F35" s="359">
        <v>2.5671279999999999</v>
      </c>
      <c r="G35" s="359">
        <v>2.5959379999999999</v>
      </c>
      <c r="H35" s="359">
        <v>2.6247479999999999</v>
      </c>
      <c r="I35" s="359">
        <v>2.6285319999999999</v>
      </c>
      <c r="J35" s="359">
        <v>2.6323159999999999</v>
      </c>
      <c r="K35" s="359">
        <v>2.6360999999999999</v>
      </c>
      <c r="L35" s="359">
        <v>2.6321680000000001</v>
      </c>
      <c r="M35" s="359">
        <v>2.6282359999999998</v>
      </c>
      <c r="N35" s="359">
        <v>2.624304</v>
      </c>
      <c r="O35" s="359">
        <v>2.5509149999999998</v>
      </c>
      <c r="P35" s="359">
        <v>2.4775260000000001</v>
      </c>
      <c r="Q35" s="359">
        <v>2.404137</v>
      </c>
      <c r="R35" s="359">
        <v>2.3941300000000001</v>
      </c>
      <c r="S35" s="359">
        <v>2.3841230000000002</v>
      </c>
      <c r="T35" s="359">
        <v>2.3741159999999999</v>
      </c>
      <c r="U35" s="359">
        <v>2.4258920000000002</v>
      </c>
      <c r="V35" s="359">
        <v>2.4776690000000001</v>
      </c>
      <c r="W35" s="359">
        <v>2.5294449999999999</v>
      </c>
      <c r="X35" s="359">
        <v>2.519412</v>
      </c>
      <c r="Y35" s="359">
        <v>2.5093800000000002</v>
      </c>
      <c r="Z35" s="359">
        <v>2.4993470000000002</v>
      </c>
      <c r="AA35" s="359">
        <v>2.4832519999999998</v>
      </c>
      <c r="AB35" s="359">
        <v>2.4671560000000001</v>
      </c>
      <c r="AC35" s="359">
        <v>2.4510610000000002</v>
      </c>
      <c r="AD35" s="359">
        <v>2.555777</v>
      </c>
      <c r="AE35" s="359">
        <v>2.6604930000000002</v>
      </c>
      <c r="AF35" s="359">
        <v>2.765209</v>
      </c>
      <c r="AG35" s="359">
        <v>2.7601279999999999</v>
      </c>
      <c r="AH35" s="359">
        <v>2.7550460000000001</v>
      </c>
      <c r="AI35" s="359">
        <v>2.749965</v>
      </c>
      <c r="AJ35" s="359">
        <v>2.7894450000000002</v>
      </c>
      <c r="AK35" s="359">
        <v>2.8289240000000002</v>
      </c>
      <c r="AL35" s="359">
        <v>2.868404</v>
      </c>
      <c r="AM35" s="359">
        <v>2.8419469999999998</v>
      </c>
      <c r="AN35" s="359">
        <v>2.81549</v>
      </c>
      <c r="AO35" s="359">
        <v>2.7890329999999999</v>
      </c>
      <c r="AP35" s="359">
        <v>2.885834</v>
      </c>
      <c r="AQ35" s="359">
        <v>2.982634</v>
      </c>
      <c r="AR35" s="359">
        <v>3.0794350000000001</v>
      </c>
      <c r="AS35" s="359">
        <v>3.1367129999999999</v>
      </c>
      <c r="AT35" s="359">
        <v>3.1939920000000002</v>
      </c>
      <c r="AU35" s="359">
        <v>3.2512699999999999</v>
      </c>
      <c r="AV35" s="359">
        <v>2.8792900000000001</v>
      </c>
      <c r="AW35" s="359">
        <v>2.8916499999999998</v>
      </c>
      <c r="AX35" s="359">
        <v>2.902107</v>
      </c>
      <c r="AY35" s="914">
        <v>2.7484310000000001</v>
      </c>
      <c r="AZ35" s="914">
        <v>2.596454</v>
      </c>
      <c r="BA35" s="914">
        <v>2.4361890000000002</v>
      </c>
      <c r="BB35" s="914">
        <v>2.4749680000000001</v>
      </c>
      <c r="BC35" s="370">
        <v>2.5134780000000001</v>
      </c>
      <c r="BD35" s="370">
        <v>2.55044</v>
      </c>
      <c r="BE35" s="370">
        <v>2.6890529999999999</v>
      </c>
      <c r="BF35" s="370">
        <v>2.7536139999999998</v>
      </c>
      <c r="BG35" s="370">
        <v>2.8195540000000001</v>
      </c>
      <c r="BH35" s="370">
        <v>2.8337460000000001</v>
      </c>
      <c r="BI35" s="370">
        <v>2.847861</v>
      </c>
      <c r="BJ35" s="370">
        <v>2.8584770000000002</v>
      </c>
      <c r="BK35" s="370">
        <v>2.7051129999999999</v>
      </c>
      <c r="BL35" s="370">
        <v>2.5532159999999999</v>
      </c>
      <c r="BM35" s="370">
        <v>2.3932359999999999</v>
      </c>
      <c r="BN35" s="370">
        <v>2.4325030000000001</v>
      </c>
      <c r="BO35" s="370">
        <v>2.4716499999999999</v>
      </c>
      <c r="BP35" s="370">
        <v>2.5091570000000001</v>
      </c>
      <c r="BQ35" s="370">
        <v>2.6475819999999999</v>
      </c>
      <c r="BR35" s="370">
        <v>2.7118229999999999</v>
      </c>
      <c r="BS35" s="370">
        <v>2.777234</v>
      </c>
      <c r="BT35" s="370">
        <v>2.7906309999999999</v>
      </c>
      <c r="BU35" s="370">
        <v>2.8038590000000001</v>
      </c>
      <c r="BV35" s="370">
        <v>2.8137439999999998</v>
      </c>
    </row>
    <row r="36" spans="1:74" ht="11.1" customHeight="1" x14ac:dyDescent="0.2">
      <c r="A36" s="48" t="s">
        <v>39</v>
      </c>
      <c r="B36" s="739" t="s">
        <v>1379</v>
      </c>
      <c r="C36" s="359">
        <v>1.6176219999999999</v>
      </c>
      <c r="D36" s="359">
        <v>1.581378</v>
      </c>
      <c r="E36" s="359">
        <v>1.5451349999999999</v>
      </c>
      <c r="F36" s="359">
        <v>1.6478090000000001</v>
      </c>
      <c r="G36" s="359">
        <v>1.7504839999999999</v>
      </c>
      <c r="H36" s="359">
        <v>1.8531580000000001</v>
      </c>
      <c r="I36" s="359">
        <v>1.8334490000000001</v>
      </c>
      <c r="J36" s="359">
        <v>1.8137399999999999</v>
      </c>
      <c r="K36" s="359">
        <v>1.7940309999999999</v>
      </c>
      <c r="L36" s="359">
        <v>1.748853</v>
      </c>
      <c r="M36" s="359">
        <v>1.703676</v>
      </c>
      <c r="N36" s="359">
        <v>1.658498</v>
      </c>
      <c r="O36" s="359">
        <v>1.635589</v>
      </c>
      <c r="P36" s="359">
        <v>1.612679</v>
      </c>
      <c r="Q36" s="359">
        <v>1.5897699999999999</v>
      </c>
      <c r="R36" s="359">
        <v>1.599945</v>
      </c>
      <c r="S36" s="359">
        <v>1.61012</v>
      </c>
      <c r="T36" s="359">
        <v>1.620295</v>
      </c>
      <c r="U36" s="359">
        <v>1.6289720000000001</v>
      </c>
      <c r="V36" s="359">
        <v>1.6376500000000001</v>
      </c>
      <c r="W36" s="359">
        <v>1.6463270000000001</v>
      </c>
      <c r="X36" s="359">
        <v>1.6397550000000001</v>
      </c>
      <c r="Y36" s="359">
        <v>1.633184</v>
      </c>
      <c r="Z36" s="359">
        <v>1.6266119999999999</v>
      </c>
      <c r="AA36" s="359">
        <v>1.6345609999999999</v>
      </c>
      <c r="AB36" s="359">
        <v>1.6425110000000001</v>
      </c>
      <c r="AC36" s="359">
        <v>1.65046</v>
      </c>
      <c r="AD36" s="359">
        <v>1.6616089999999999</v>
      </c>
      <c r="AE36" s="359">
        <v>1.672757</v>
      </c>
      <c r="AF36" s="359">
        <v>1.6839059999999999</v>
      </c>
      <c r="AG36" s="359">
        <v>1.6741140000000001</v>
      </c>
      <c r="AH36" s="359">
        <v>1.6643220000000001</v>
      </c>
      <c r="AI36" s="359">
        <v>1.6545300000000001</v>
      </c>
      <c r="AJ36" s="359">
        <v>1.6201540000000001</v>
      </c>
      <c r="AK36" s="359">
        <v>1.585777</v>
      </c>
      <c r="AL36" s="359">
        <v>1.551401</v>
      </c>
      <c r="AM36" s="359">
        <v>1.5167379999999999</v>
      </c>
      <c r="AN36" s="359">
        <v>1.4820739999999999</v>
      </c>
      <c r="AO36" s="359">
        <v>1.447411</v>
      </c>
      <c r="AP36" s="359">
        <v>1.4807920000000001</v>
      </c>
      <c r="AQ36" s="359">
        <v>1.5141739999999999</v>
      </c>
      <c r="AR36" s="359">
        <v>1.547555</v>
      </c>
      <c r="AS36" s="359">
        <v>1.556092</v>
      </c>
      <c r="AT36" s="359">
        <v>1.5646279999999999</v>
      </c>
      <c r="AU36" s="359">
        <v>1.5731649999999999</v>
      </c>
      <c r="AV36" s="359">
        <v>1.5227459999999999</v>
      </c>
      <c r="AW36" s="359">
        <v>1.5012019999999999</v>
      </c>
      <c r="AX36" s="359">
        <v>1.4855480000000001</v>
      </c>
      <c r="AY36" s="914">
        <v>1.4164840000000001</v>
      </c>
      <c r="AZ36" s="914">
        <v>1.346867</v>
      </c>
      <c r="BA36" s="914">
        <v>1.280837</v>
      </c>
      <c r="BB36" s="914">
        <v>1.3121659999999999</v>
      </c>
      <c r="BC36" s="370">
        <v>1.3471489999999999</v>
      </c>
      <c r="BD36" s="370">
        <v>1.382457</v>
      </c>
      <c r="BE36" s="370">
        <v>1.393734</v>
      </c>
      <c r="BF36" s="370">
        <v>1.3915029999999999</v>
      </c>
      <c r="BG36" s="370">
        <v>1.389227</v>
      </c>
      <c r="BH36" s="370">
        <v>1.375524</v>
      </c>
      <c r="BI36" s="370">
        <v>1.3671420000000001</v>
      </c>
      <c r="BJ36" s="370">
        <v>1.363521</v>
      </c>
      <c r="BK36" s="370">
        <v>1.3032520000000001</v>
      </c>
      <c r="BL36" s="370">
        <v>1.2406919999999999</v>
      </c>
      <c r="BM36" s="370">
        <v>1.180968</v>
      </c>
      <c r="BN36" s="370">
        <v>1.2182980000000001</v>
      </c>
      <c r="BO36" s="370">
        <v>1.2590399999999999</v>
      </c>
      <c r="BP36" s="370">
        <v>1.2997730000000001</v>
      </c>
      <c r="BQ36" s="370">
        <v>1.316049</v>
      </c>
      <c r="BR36" s="370">
        <v>1.318481</v>
      </c>
      <c r="BS36" s="370">
        <v>1.3205610000000001</v>
      </c>
      <c r="BT36" s="370">
        <v>1.310988</v>
      </c>
      <c r="BU36" s="370">
        <v>1.30653</v>
      </c>
      <c r="BV36" s="370">
        <v>1.3066789999999999</v>
      </c>
    </row>
    <row r="37" spans="1:74" ht="11.1" customHeight="1" x14ac:dyDescent="0.2">
      <c r="A37" s="48" t="s">
        <v>114</v>
      </c>
      <c r="B37" s="739" t="s">
        <v>1388</v>
      </c>
      <c r="C37" s="359">
        <v>0.24307899999999999</v>
      </c>
      <c r="D37" s="359">
        <v>0.23604800000000001</v>
      </c>
      <c r="E37" s="359">
        <v>0.229018</v>
      </c>
      <c r="F37" s="359">
        <v>0.22279399999999999</v>
      </c>
      <c r="G37" s="359">
        <v>0.21656900000000001</v>
      </c>
      <c r="H37" s="359">
        <v>0.210345</v>
      </c>
      <c r="I37" s="359">
        <v>0.20718900000000001</v>
      </c>
      <c r="J37" s="359">
        <v>0.20403199999999999</v>
      </c>
      <c r="K37" s="359">
        <v>0.200876</v>
      </c>
      <c r="L37" s="359">
        <v>0.19257199999999999</v>
      </c>
      <c r="M37" s="359">
        <v>0.18426799999999999</v>
      </c>
      <c r="N37" s="359">
        <v>0.17596400000000001</v>
      </c>
      <c r="O37" s="359">
        <v>0.16967099999999999</v>
      </c>
      <c r="P37" s="359">
        <v>0.16337699999999999</v>
      </c>
      <c r="Q37" s="359">
        <v>0.157084</v>
      </c>
      <c r="R37" s="359">
        <v>0.15753900000000001</v>
      </c>
      <c r="S37" s="359">
        <v>0.157994</v>
      </c>
      <c r="T37" s="359">
        <v>0.15844900000000001</v>
      </c>
      <c r="U37" s="359">
        <v>0.16795399999999999</v>
      </c>
      <c r="V37" s="359">
        <v>0.17746000000000001</v>
      </c>
      <c r="W37" s="359">
        <v>0.18696499999999999</v>
      </c>
      <c r="X37" s="359">
        <v>0.180176</v>
      </c>
      <c r="Y37" s="359">
        <v>0.17338700000000001</v>
      </c>
      <c r="Z37" s="359">
        <v>0.166598</v>
      </c>
      <c r="AA37" s="359">
        <v>0.165044</v>
      </c>
      <c r="AB37" s="359">
        <v>0.16349</v>
      </c>
      <c r="AC37" s="359">
        <v>0.161936</v>
      </c>
      <c r="AD37" s="359">
        <v>0.16139200000000001</v>
      </c>
      <c r="AE37" s="359">
        <v>0.16084799999999999</v>
      </c>
      <c r="AF37" s="359">
        <v>0.160304</v>
      </c>
      <c r="AG37" s="359">
        <v>0.16283600000000001</v>
      </c>
      <c r="AH37" s="359">
        <v>0.16536799999999999</v>
      </c>
      <c r="AI37" s="359">
        <v>0.16789999999999999</v>
      </c>
      <c r="AJ37" s="359">
        <v>0.16164300000000001</v>
      </c>
      <c r="AK37" s="359">
        <v>0.155387</v>
      </c>
      <c r="AL37" s="359">
        <v>0.14913000000000001</v>
      </c>
      <c r="AM37" s="359">
        <v>0.14322399999999999</v>
      </c>
      <c r="AN37" s="359">
        <v>0.137319</v>
      </c>
      <c r="AO37" s="359">
        <v>0.131413</v>
      </c>
      <c r="AP37" s="359">
        <v>0.13106100000000001</v>
      </c>
      <c r="AQ37" s="359">
        <v>0.13070799999999999</v>
      </c>
      <c r="AR37" s="359">
        <v>0.130356</v>
      </c>
      <c r="AS37" s="359">
        <v>0.12800900000000001</v>
      </c>
      <c r="AT37" s="359">
        <v>0.125662</v>
      </c>
      <c r="AU37" s="359">
        <v>0.12331499999999999</v>
      </c>
      <c r="AV37" s="359">
        <v>0.1891582</v>
      </c>
      <c r="AW37" s="359">
        <v>0.18835499999999999</v>
      </c>
      <c r="AX37" s="359">
        <v>0.1877413</v>
      </c>
      <c r="AY37" s="914">
        <v>0.1754057</v>
      </c>
      <c r="AZ37" s="914">
        <v>0.16306300000000001</v>
      </c>
      <c r="BA37" s="914">
        <v>0.1505455</v>
      </c>
      <c r="BB37" s="914">
        <v>0.15143390000000001</v>
      </c>
      <c r="BC37" s="370">
        <v>0.1520582</v>
      </c>
      <c r="BD37" s="370">
        <v>0.15349699999999999</v>
      </c>
      <c r="BE37" s="370">
        <v>0.15985199999999999</v>
      </c>
      <c r="BF37" s="370">
        <v>0.1646784</v>
      </c>
      <c r="BG37" s="370">
        <v>0.1692478</v>
      </c>
      <c r="BH37" s="370">
        <v>0.16686280000000001</v>
      </c>
      <c r="BI37" s="370">
        <v>0.1653888</v>
      </c>
      <c r="BJ37" s="370">
        <v>0.16439290000000001</v>
      </c>
      <c r="BK37" s="370">
        <v>0.15196499999999999</v>
      </c>
      <c r="BL37" s="370">
        <v>0.13941500000000001</v>
      </c>
      <c r="BM37" s="370">
        <v>0.12650620000000001</v>
      </c>
      <c r="BN37" s="370">
        <v>0.12732260000000001</v>
      </c>
      <c r="BO37" s="370">
        <v>0.12783810000000001</v>
      </c>
      <c r="BP37" s="370">
        <v>0.12901799999999999</v>
      </c>
      <c r="BQ37" s="370">
        <v>0.1351366</v>
      </c>
      <c r="BR37" s="370">
        <v>0.13970740000000001</v>
      </c>
      <c r="BS37" s="370">
        <v>0.14402419999999999</v>
      </c>
      <c r="BT37" s="370">
        <v>0.14142060000000001</v>
      </c>
      <c r="BU37" s="370">
        <v>0.13973679999999999</v>
      </c>
      <c r="BV37" s="370">
        <v>0.1385285</v>
      </c>
    </row>
    <row r="38" spans="1:74" ht="11.1" customHeight="1" x14ac:dyDescent="0.2">
      <c r="A38" s="48"/>
      <c r="B38" s="737"/>
      <c r="C38" s="444"/>
      <c r="D38" s="444"/>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952"/>
      <c r="AZ38" s="952"/>
      <c r="BA38" s="952"/>
      <c r="BB38" s="952"/>
      <c r="BC38" s="450"/>
      <c r="BD38" s="450"/>
      <c r="BE38" s="450"/>
      <c r="BF38" s="450"/>
      <c r="BG38" s="450"/>
      <c r="BH38" s="450"/>
      <c r="BI38" s="450"/>
      <c r="BJ38" s="450"/>
      <c r="BK38" s="450"/>
      <c r="BL38" s="450"/>
      <c r="BM38" s="450"/>
      <c r="BN38" s="450"/>
      <c r="BO38" s="450"/>
      <c r="BP38" s="450"/>
      <c r="BQ38" s="450"/>
      <c r="BR38" s="450"/>
      <c r="BS38" s="450"/>
      <c r="BT38" s="450"/>
      <c r="BU38" s="450"/>
      <c r="BV38" s="450"/>
    </row>
    <row r="39" spans="1:74" ht="11.1" customHeight="1" x14ac:dyDescent="0.2">
      <c r="A39" s="48"/>
      <c r="B39" s="289" t="s">
        <v>1389</v>
      </c>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444"/>
      <c r="AS39" s="444"/>
      <c r="AT39" s="444"/>
      <c r="AU39" s="444"/>
      <c r="AV39" s="444"/>
      <c r="AW39" s="444"/>
      <c r="AX39" s="444"/>
      <c r="AY39" s="952"/>
      <c r="AZ39" s="952"/>
      <c r="BA39" s="952"/>
      <c r="BB39" s="952"/>
      <c r="BC39" s="450"/>
      <c r="BD39" s="450"/>
      <c r="BE39" s="450"/>
      <c r="BF39" s="450"/>
      <c r="BG39" s="450"/>
      <c r="BH39" s="450"/>
      <c r="BI39" s="450"/>
      <c r="BJ39" s="450"/>
      <c r="BK39" s="450"/>
      <c r="BL39" s="450"/>
      <c r="BM39" s="450"/>
      <c r="BN39" s="450"/>
      <c r="BO39" s="450"/>
      <c r="BP39" s="450"/>
      <c r="BQ39" s="450"/>
      <c r="BR39" s="450"/>
      <c r="BS39" s="450"/>
      <c r="BT39" s="450"/>
      <c r="BU39" s="450"/>
      <c r="BV39" s="450"/>
    </row>
    <row r="40" spans="1:74" ht="11.1" customHeight="1" x14ac:dyDescent="0.2">
      <c r="A40" s="48" t="s">
        <v>37</v>
      </c>
      <c r="B40" s="746" t="s">
        <v>1390</v>
      </c>
      <c r="C40" s="445">
        <v>6.71</v>
      </c>
      <c r="D40" s="445">
        <v>6.71</v>
      </c>
      <c r="E40" s="445">
        <v>6.71</v>
      </c>
      <c r="F40" s="445">
        <v>6.71</v>
      </c>
      <c r="G40" s="445">
        <v>6.71</v>
      </c>
      <c r="H40" s="445">
        <v>6.71</v>
      </c>
      <c r="I40" s="445">
        <v>6.71</v>
      </c>
      <c r="J40" s="445">
        <v>6.71</v>
      </c>
      <c r="K40" s="445">
        <v>6.71</v>
      </c>
      <c r="L40" s="445">
        <v>6.71</v>
      </c>
      <c r="M40" s="445">
        <v>6.71</v>
      </c>
      <c r="N40" s="445">
        <v>6.71</v>
      </c>
      <c r="O40" s="445">
        <v>6.69</v>
      </c>
      <c r="P40" s="445">
        <v>6.69</v>
      </c>
      <c r="Q40" s="445">
        <v>6.69</v>
      </c>
      <c r="R40" s="445">
        <v>6.69</v>
      </c>
      <c r="S40" s="445">
        <v>6.69</v>
      </c>
      <c r="T40" s="445">
        <v>6.69</v>
      </c>
      <c r="U40" s="445">
        <v>6.69</v>
      </c>
      <c r="V40" s="445">
        <v>6.69</v>
      </c>
      <c r="W40" s="445">
        <v>6.69</v>
      </c>
      <c r="X40" s="445">
        <v>6.69</v>
      </c>
      <c r="Y40" s="445">
        <v>6.69</v>
      </c>
      <c r="Z40" s="445">
        <v>6.69</v>
      </c>
      <c r="AA40" s="445">
        <v>6.75</v>
      </c>
      <c r="AB40" s="445">
        <v>6.75</v>
      </c>
      <c r="AC40" s="445">
        <v>6.75</v>
      </c>
      <c r="AD40" s="445">
        <v>6.75</v>
      </c>
      <c r="AE40" s="445">
        <v>6.75</v>
      </c>
      <c r="AF40" s="445">
        <v>6.75</v>
      </c>
      <c r="AG40" s="445">
        <v>6.75</v>
      </c>
      <c r="AH40" s="445">
        <v>6.75</v>
      </c>
      <c r="AI40" s="445">
        <v>6.75</v>
      </c>
      <c r="AJ40" s="445">
        <v>6.75</v>
      </c>
      <c r="AK40" s="445">
        <v>6.75</v>
      </c>
      <c r="AL40" s="445">
        <v>6.75</v>
      </c>
      <c r="AM40" s="445">
        <v>6.56</v>
      </c>
      <c r="AN40" s="445">
        <v>6.56</v>
      </c>
      <c r="AO40" s="445">
        <v>6.56</v>
      </c>
      <c r="AP40" s="445">
        <v>6.56</v>
      </c>
      <c r="AQ40" s="445">
        <v>6.56</v>
      </c>
      <c r="AR40" s="445">
        <v>6.56</v>
      </c>
      <c r="AS40" s="445">
        <v>6.56</v>
      </c>
      <c r="AT40" s="445">
        <v>6.56</v>
      </c>
      <c r="AU40" s="445">
        <v>6.56</v>
      </c>
      <c r="AV40" s="445">
        <v>6.56</v>
      </c>
      <c r="AW40" s="445">
        <v>6.56</v>
      </c>
      <c r="AX40" s="445">
        <v>6.56</v>
      </c>
      <c r="AY40" s="912">
        <v>6.27</v>
      </c>
      <c r="AZ40" s="912">
        <v>6.27</v>
      </c>
      <c r="BA40" s="912">
        <v>6.27</v>
      </c>
      <c r="BB40" s="912">
        <v>6.27</v>
      </c>
      <c r="BC40" s="368">
        <v>6.27</v>
      </c>
      <c r="BD40" s="368">
        <v>6.27</v>
      </c>
      <c r="BE40" s="368">
        <v>6.27</v>
      </c>
      <c r="BF40" s="368">
        <v>6.27</v>
      </c>
      <c r="BG40" s="368">
        <v>6.27</v>
      </c>
      <c r="BH40" s="368">
        <v>6.27</v>
      </c>
      <c r="BI40" s="368">
        <v>6.27</v>
      </c>
      <c r="BJ40" s="368">
        <v>6.27</v>
      </c>
      <c r="BK40" s="368">
        <v>5.76</v>
      </c>
      <c r="BL40" s="368">
        <v>5.76</v>
      </c>
      <c r="BM40" s="368">
        <v>5.76</v>
      </c>
      <c r="BN40" s="368">
        <v>5.76</v>
      </c>
      <c r="BO40" s="368">
        <v>5.76</v>
      </c>
      <c r="BP40" s="368">
        <v>5.76</v>
      </c>
      <c r="BQ40" s="368">
        <v>5.76</v>
      </c>
      <c r="BR40" s="368">
        <v>5.76</v>
      </c>
      <c r="BS40" s="368">
        <v>5.76</v>
      </c>
      <c r="BT40" s="368">
        <v>5.76</v>
      </c>
      <c r="BU40" s="368">
        <v>5.76</v>
      </c>
      <c r="BV40" s="368">
        <v>5.76</v>
      </c>
    </row>
    <row r="41" spans="1:74" ht="11.1" customHeight="1" x14ac:dyDescent="0.2">
      <c r="A41" s="48" t="s">
        <v>301</v>
      </c>
      <c r="B41" s="746" t="s">
        <v>1498</v>
      </c>
      <c r="C41" s="445">
        <v>7.3604285714</v>
      </c>
      <c r="D41" s="445">
        <v>6.9491428571</v>
      </c>
      <c r="E41" s="445">
        <v>7.7874285714000004</v>
      </c>
      <c r="F41" s="445">
        <v>7.6014285713999996</v>
      </c>
      <c r="G41" s="445">
        <v>7.9831428570999998</v>
      </c>
      <c r="H41" s="445">
        <v>7.8748571428999998</v>
      </c>
      <c r="I41" s="445">
        <v>8.2444285714000003</v>
      </c>
      <c r="J41" s="445">
        <v>8.2907142857</v>
      </c>
      <c r="K41" s="445">
        <v>8.0394285714000002</v>
      </c>
      <c r="L41" s="445">
        <v>8.0048571429000006</v>
      </c>
      <c r="M41" s="445">
        <v>7.9064285714000002</v>
      </c>
      <c r="N41" s="445">
        <v>7.9875714285999999</v>
      </c>
      <c r="O41" s="445">
        <v>8.01</v>
      </c>
      <c r="P41" s="445">
        <v>7.0554285714000002</v>
      </c>
      <c r="Q41" s="445">
        <v>7.6950000000000003</v>
      </c>
      <c r="R41" s="445">
        <v>7.5535714285999997</v>
      </c>
      <c r="S41" s="445">
        <v>7.9122857143000003</v>
      </c>
      <c r="T41" s="445">
        <v>7.5718571428999999</v>
      </c>
      <c r="U41" s="445">
        <v>7.718</v>
      </c>
      <c r="V41" s="445">
        <v>7.7018571428999998</v>
      </c>
      <c r="W41" s="445">
        <v>7.2921428571</v>
      </c>
      <c r="X41" s="445">
        <v>7.4114285714000001</v>
      </c>
      <c r="Y41" s="445">
        <v>6.7658571428999998</v>
      </c>
      <c r="Z41" s="445">
        <v>7.1765714286</v>
      </c>
      <c r="AA41" s="445">
        <v>7.1617142856999996</v>
      </c>
      <c r="AB41" s="445">
        <v>6.6514285714000003</v>
      </c>
      <c r="AC41" s="445">
        <v>7.4139999999999997</v>
      </c>
      <c r="AD41" s="445">
        <v>7.0225714286000001</v>
      </c>
      <c r="AE41" s="445">
        <v>7.6597142856999998</v>
      </c>
      <c r="AF41" s="445">
        <v>7.4831428570999998</v>
      </c>
      <c r="AG41" s="445">
        <v>7.4104285713999998</v>
      </c>
      <c r="AH41" s="445">
        <v>7.6945714285999998</v>
      </c>
      <c r="AI41" s="445">
        <v>7.4050000000000002</v>
      </c>
      <c r="AJ41" s="445">
        <v>7.5311428570999999</v>
      </c>
      <c r="AK41" s="445">
        <v>7.2525714285999996</v>
      </c>
      <c r="AL41" s="445">
        <v>7.5141428571000004</v>
      </c>
      <c r="AM41" s="445">
        <v>7.4967142857000004</v>
      </c>
      <c r="AN41" s="445">
        <v>7.1101428570999996</v>
      </c>
      <c r="AO41" s="445">
        <v>7.6087285714000004</v>
      </c>
      <c r="AP41" s="445">
        <v>7.3711428570999997</v>
      </c>
      <c r="AQ41" s="445">
        <v>7.6485714286000004</v>
      </c>
      <c r="AR41" s="445">
        <v>7.3421428570999998</v>
      </c>
      <c r="AS41" s="445">
        <v>7.6138032786999998</v>
      </c>
      <c r="AT41" s="445">
        <v>7.7690000000000001</v>
      </c>
      <c r="AU41" s="445">
        <v>7.3328571429</v>
      </c>
      <c r="AV41" s="445">
        <v>7.2217142857000001</v>
      </c>
      <c r="AW41" s="445">
        <v>7.0304285713999999</v>
      </c>
      <c r="AX41" s="445">
        <v>7.3677142857</v>
      </c>
      <c r="AY41" s="912">
        <v>7.2977142856999997</v>
      </c>
      <c r="AZ41" s="912">
        <v>6.6471428571000004</v>
      </c>
      <c r="BA41" s="912">
        <v>7.3965714285999997</v>
      </c>
      <c r="BB41" s="912">
        <v>7.2229120879000002</v>
      </c>
      <c r="BC41" s="368">
        <v>7.7859410000000002</v>
      </c>
      <c r="BD41" s="368">
        <v>7.58535</v>
      </c>
      <c r="BE41" s="368">
        <v>7.8635140000000003</v>
      </c>
      <c r="BF41" s="368">
        <v>8.0164690000000007</v>
      </c>
      <c r="BG41" s="368">
        <v>7.7545080000000004</v>
      </c>
      <c r="BH41" s="368">
        <v>7.7945729999999998</v>
      </c>
      <c r="BI41" s="368">
        <v>7.5970209999999998</v>
      </c>
      <c r="BJ41" s="368">
        <v>7.7726490000000004</v>
      </c>
      <c r="BK41" s="368">
        <v>7.674925</v>
      </c>
      <c r="BL41" s="368">
        <v>7.2170949999999996</v>
      </c>
      <c r="BM41" s="368">
        <v>7.8075010000000002</v>
      </c>
      <c r="BN41" s="368">
        <v>7.6971889999999998</v>
      </c>
      <c r="BO41" s="368">
        <v>8.2552559999999993</v>
      </c>
      <c r="BP41" s="368">
        <v>7.987158</v>
      </c>
      <c r="BQ41" s="368">
        <v>8.1600149999999996</v>
      </c>
      <c r="BR41" s="368">
        <v>8.2650469999999991</v>
      </c>
      <c r="BS41" s="368">
        <v>7.9616600000000002</v>
      </c>
      <c r="BT41" s="368">
        <v>7.9950419999999998</v>
      </c>
      <c r="BU41" s="368">
        <v>7.7888380000000002</v>
      </c>
      <c r="BV41" s="368">
        <v>7.9766260000000004</v>
      </c>
    </row>
    <row r="42" spans="1:74" ht="11.1" customHeight="1" x14ac:dyDescent="0.2">
      <c r="A42" s="48" t="s">
        <v>255</v>
      </c>
      <c r="B42" s="747" t="s">
        <v>1391</v>
      </c>
      <c r="C42" s="447">
        <v>1.9002439028</v>
      </c>
      <c r="D42" s="447">
        <v>1.9264737038999999</v>
      </c>
      <c r="E42" s="447">
        <v>1.8933881796000001</v>
      </c>
      <c r="F42" s="447">
        <v>1.8952856568000001</v>
      </c>
      <c r="G42" s="447">
        <v>1.8931579256</v>
      </c>
      <c r="H42" s="447">
        <v>1.9520854196999999</v>
      </c>
      <c r="I42" s="447">
        <v>2.0075843822000001</v>
      </c>
      <c r="J42" s="447">
        <v>2.0562939591</v>
      </c>
      <c r="K42" s="447">
        <v>2.0089532846</v>
      </c>
      <c r="L42" s="447">
        <v>2.0282229179</v>
      </c>
      <c r="M42" s="447">
        <v>2.0357982250000002</v>
      </c>
      <c r="N42" s="447">
        <v>2.0715358930000001</v>
      </c>
      <c r="O42" s="447">
        <v>2.1999997519000001</v>
      </c>
      <c r="P42" s="447">
        <v>2.1699923609999998</v>
      </c>
      <c r="Q42" s="447">
        <v>2.1519612245999999</v>
      </c>
      <c r="R42" s="447">
        <v>2.1814958866</v>
      </c>
      <c r="S42" s="447">
        <v>2.2321288404000001</v>
      </c>
      <c r="T42" s="447">
        <v>2.3155552371999999</v>
      </c>
      <c r="U42" s="447">
        <v>2.4693298204</v>
      </c>
      <c r="V42" s="447">
        <v>2.5065243406</v>
      </c>
      <c r="W42" s="447">
        <v>2.5078223408000002</v>
      </c>
      <c r="X42" s="447">
        <v>2.4609091750999998</v>
      </c>
      <c r="Y42" s="447">
        <v>2.4777312747</v>
      </c>
      <c r="Z42" s="447">
        <v>2.6450427794000002</v>
      </c>
      <c r="AA42" s="447">
        <v>2.5903686218000002</v>
      </c>
      <c r="AB42" s="447">
        <v>2.5892527438999999</v>
      </c>
      <c r="AC42" s="447">
        <v>2.4979914435000001</v>
      </c>
      <c r="AD42" s="447">
        <v>2.4713572313999999</v>
      </c>
      <c r="AE42" s="447">
        <v>2.5092990619000002</v>
      </c>
      <c r="AF42" s="447">
        <v>2.4623011391</v>
      </c>
      <c r="AG42" s="447">
        <v>2.4738063500999998</v>
      </c>
      <c r="AH42" s="447">
        <v>2.4908998937</v>
      </c>
      <c r="AI42" s="447">
        <v>2.5303277523999999</v>
      </c>
      <c r="AJ42" s="447">
        <v>2.5308087511999999</v>
      </c>
      <c r="AK42" s="447">
        <v>2.5057355774999999</v>
      </c>
      <c r="AL42" s="447">
        <v>2.4743834294</v>
      </c>
      <c r="AM42" s="447">
        <v>2.4909272786000001</v>
      </c>
      <c r="AN42" s="447">
        <v>2.4934334855000002</v>
      </c>
      <c r="AO42" s="447">
        <v>2.5104000980999999</v>
      </c>
      <c r="AP42" s="447">
        <v>2.5468755035999999</v>
      </c>
      <c r="AQ42" s="447">
        <v>2.5722163308999999</v>
      </c>
      <c r="AR42" s="447">
        <v>2.5185120647999999</v>
      </c>
      <c r="AS42" s="447">
        <v>2.4822476193999998</v>
      </c>
      <c r="AT42" s="447">
        <v>2.4492336242000001</v>
      </c>
      <c r="AU42" s="447">
        <v>2.4219474131999998</v>
      </c>
      <c r="AV42" s="447">
        <v>2.4798309039999999</v>
      </c>
      <c r="AW42" s="447">
        <v>2.4268331958</v>
      </c>
      <c r="AX42" s="447">
        <v>2.4091985770000002</v>
      </c>
      <c r="AY42" s="925">
        <v>2.409516435</v>
      </c>
      <c r="AZ42" s="925">
        <v>2.4228706784999998</v>
      </c>
      <c r="BA42" s="925">
        <v>2.4220380000000001</v>
      </c>
      <c r="BB42" s="925">
        <v>2.4245589999999999</v>
      </c>
      <c r="BC42" s="394">
        <v>2.4247540000000001</v>
      </c>
      <c r="BD42" s="394">
        <v>2.409008</v>
      </c>
      <c r="BE42" s="394">
        <v>2.4153250000000002</v>
      </c>
      <c r="BF42" s="394">
        <v>2.422094</v>
      </c>
      <c r="BG42" s="394">
        <v>2.41425</v>
      </c>
      <c r="BH42" s="394">
        <v>2.3933469999999999</v>
      </c>
      <c r="BI42" s="394">
        <v>2.3953739999999999</v>
      </c>
      <c r="BJ42" s="394">
        <v>2.415216</v>
      </c>
      <c r="BK42" s="394">
        <v>2.4254169999999999</v>
      </c>
      <c r="BL42" s="394">
        <v>2.420941</v>
      </c>
      <c r="BM42" s="394">
        <v>2.4207580000000002</v>
      </c>
      <c r="BN42" s="394">
        <v>2.4236580000000001</v>
      </c>
      <c r="BO42" s="394">
        <v>2.425551</v>
      </c>
      <c r="BP42" s="394">
        <v>2.4122530000000002</v>
      </c>
      <c r="BQ42" s="394">
        <v>2.4183119999999998</v>
      </c>
      <c r="BR42" s="394">
        <v>2.4235060000000002</v>
      </c>
      <c r="BS42" s="394">
        <v>2.4147810000000001</v>
      </c>
      <c r="BT42" s="394">
        <v>2.3926229999999999</v>
      </c>
      <c r="BU42" s="394">
        <v>2.3935770000000001</v>
      </c>
      <c r="BV42" s="394">
        <v>2.4126940000000001</v>
      </c>
    </row>
    <row r="43" spans="1:74" s="178" customFormat="1" ht="12" customHeight="1" x14ac:dyDescent="0.2">
      <c r="A43" s="177"/>
      <c r="B43" s="1084" t="s">
        <v>1444</v>
      </c>
      <c r="C43" s="1085"/>
      <c r="D43" s="1085"/>
      <c r="E43" s="1085"/>
      <c r="F43" s="1085"/>
      <c r="G43" s="1085"/>
      <c r="H43" s="1085"/>
      <c r="I43" s="1085"/>
      <c r="J43" s="1085"/>
      <c r="K43" s="1085"/>
      <c r="L43" s="1085"/>
      <c r="M43" s="1085"/>
      <c r="N43" s="1085"/>
      <c r="O43" s="1085"/>
      <c r="P43" s="1085"/>
      <c r="Q43" s="1075"/>
      <c r="R43" s="796"/>
      <c r="AY43" s="686"/>
      <c r="AZ43" s="686"/>
      <c r="BA43" s="686"/>
      <c r="BB43" s="686"/>
      <c r="BC43" s="210"/>
      <c r="BD43" s="686"/>
      <c r="BE43" s="686"/>
      <c r="BF43" s="686"/>
      <c r="BG43" s="686"/>
      <c r="BH43" s="686"/>
      <c r="BI43" s="686"/>
      <c r="BJ43" s="210"/>
    </row>
    <row r="44" spans="1:74" s="178" customFormat="1" ht="12" customHeight="1" x14ac:dyDescent="0.2">
      <c r="A44" s="177"/>
      <c r="B44" s="1077" t="s">
        <v>1445</v>
      </c>
      <c r="C44" s="1085"/>
      <c r="D44" s="1085"/>
      <c r="E44" s="1085"/>
      <c r="F44" s="1085"/>
      <c r="G44" s="1085"/>
      <c r="H44" s="1085"/>
      <c r="I44" s="1085"/>
      <c r="J44" s="1085"/>
      <c r="K44" s="1085"/>
      <c r="L44" s="1085"/>
      <c r="M44" s="1085"/>
      <c r="N44" s="1085"/>
      <c r="O44" s="1085"/>
      <c r="P44" s="1085"/>
      <c r="Q44" s="1075"/>
      <c r="R44" s="796"/>
      <c r="AY44" s="686"/>
      <c r="AZ44" s="686"/>
      <c r="BA44" s="686"/>
      <c r="BB44" s="686"/>
      <c r="BC44" s="210"/>
      <c r="BD44" s="686"/>
      <c r="BE44" s="686"/>
      <c r="BF44" s="686"/>
      <c r="BG44" s="686"/>
      <c r="BH44" s="686"/>
      <c r="BI44" s="686"/>
      <c r="BJ44" s="210"/>
    </row>
    <row r="45" spans="1:74" s="178" customFormat="1" ht="12" customHeight="1" x14ac:dyDescent="0.2">
      <c r="A45" s="177"/>
      <c r="B45" s="1084" t="s">
        <v>1446</v>
      </c>
      <c r="C45" s="1085"/>
      <c r="D45" s="1085"/>
      <c r="E45" s="1085"/>
      <c r="F45" s="1085"/>
      <c r="G45" s="1085"/>
      <c r="H45" s="1085"/>
      <c r="I45" s="1085"/>
      <c r="J45" s="1085"/>
      <c r="K45" s="1085"/>
      <c r="L45" s="1085"/>
      <c r="M45" s="1085"/>
      <c r="N45" s="1085"/>
      <c r="O45" s="1085"/>
      <c r="P45" s="1085"/>
      <c r="Q45" s="1075"/>
      <c r="R45" s="796"/>
      <c r="AY45" s="686"/>
      <c r="AZ45" s="686"/>
      <c r="BA45" s="686"/>
      <c r="BB45" s="686"/>
      <c r="BC45" s="210"/>
      <c r="BD45" s="686"/>
      <c r="BE45" s="686"/>
      <c r="BF45" s="686"/>
      <c r="BG45" s="686"/>
      <c r="BH45" s="686"/>
      <c r="BI45" s="686"/>
      <c r="BJ45" s="210"/>
    </row>
    <row r="46" spans="1:74" s="178" customFormat="1" ht="12" customHeight="1" x14ac:dyDescent="0.2">
      <c r="A46" s="177"/>
      <c r="B46" s="1084" t="s">
        <v>1447</v>
      </c>
      <c r="C46" s="1085"/>
      <c r="D46" s="1085"/>
      <c r="E46" s="1085"/>
      <c r="F46" s="1085"/>
      <c r="G46" s="1085"/>
      <c r="H46" s="1085"/>
      <c r="I46" s="1085"/>
      <c r="J46" s="1085"/>
      <c r="K46" s="1085"/>
      <c r="L46" s="1085"/>
      <c r="M46" s="1085"/>
      <c r="N46" s="1085"/>
      <c r="O46" s="1085"/>
      <c r="P46" s="1085"/>
      <c r="Q46" s="1075"/>
      <c r="R46" s="796"/>
      <c r="AY46" s="686"/>
      <c r="AZ46" s="686"/>
      <c r="BA46" s="686"/>
      <c r="BB46" s="686"/>
      <c r="BC46" s="210"/>
      <c r="BD46" s="686"/>
      <c r="BE46" s="686"/>
      <c r="BF46" s="686"/>
      <c r="BG46" s="686"/>
      <c r="BH46" s="686"/>
      <c r="BI46" s="686"/>
      <c r="BJ46" s="210"/>
    </row>
    <row r="47" spans="1:74" s="117" customFormat="1" ht="12" customHeight="1" x14ac:dyDescent="0.2">
      <c r="A47" s="48"/>
      <c r="B47" s="793" t="s">
        <v>826</v>
      </c>
      <c r="C47" s="793"/>
      <c r="D47" s="793"/>
      <c r="E47" s="793"/>
      <c r="F47" s="793"/>
      <c r="G47" s="793"/>
      <c r="H47" s="794"/>
      <c r="I47" s="793"/>
      <c r="J47" s="793"/>
      <c r="K47" s="793"/>
      <c r="L47" s="793"/>
      <c r="M47" s="793"/>
      <c r="N47" s="793"/>
      <c r="O47" s="793"/>
      <c r="P47" s="793"/>
      <c r="Q47" s="793"/>
      <c r="R47" s="795"/>
      <c r="AY47" s="687"/>
      <c r="AZ47" s="687"/>
      <c r="BA47" s="687"/>
      <c r="BB47" s="687"/>
      <c r="BC47" s="209"/>
      <c r="BD47" s="687"/>
      <c r="BE47" s="687"/>
      <c r="BF47" s="687"/>
      <c r="BG47" s="687"/>
      <c r="BH47" s="687"/>
      <c r="BI47" s="687"/>
      <c r="BJ47" s="209"/>
    </row>
    <row r="48" spans="1:74" s="352" customFormat="1" ht="12" customHeight="1" x14ac:dyDescent="0.25">
      <c r="A48" s="351"/>
      <c r="B48" s="1013" t="str">
        <f>Dates!$G$2</f>
        <v>EIA completed modeling and analysis for this report on Thursday, May 1, 2025.</v>
      </c>
      <c r="C48" s="1000"/>
      <c r="D48" s="1000"/>
      <c r="E48" s="1000"/>
      <c r="F48" s="1000"/>
      <c r="G48" s="1000"/>
      <c r="H48" s="1000"/>
      <c r="I48" s="1000"/>
      <c r="J48" s="1000"/>
      <c r="K48" s="1000"/>
      <c r="L48" s="1000"/>
      <c r="M48" s="1000"/>
      <c r="N48" s="1000"/>
      <c r="O48" s="1000"/>
      <c r="P48" s="1000"/>
      <c r="Q48" s="1000"/>
      <c r="R48" s="796"/>
      <c r="AY48" s="355"/>
      <c r="AZ48" s="355"/>
      <c r="BA48" s="355"/>
      <c r="BB48" s="355"/>
      <c r="BD48" s="355"/>
      <c r="BE48" s="355"/>
      <c r="BF48" s="355"/>
      <c r="BG48" s="355"/>
      <c r="BH48" s="355"/>
      <c r="BI48" s="355"/>
    </row>
    <row r="49" spans="1:74" s="178" customFormat="1" ht="12" customHeight="1" x14ac:dyDescent="0.25">
      <c r="A49" s="177"/>
      <c r="B49" s="1008" t="s">
        <v>483</v>
      </c>
      <c r="C49" s="1009"/>
      <c r="D49" s="1009"/>
      <c r="E49" s="1009"/>
      <c r="F49" s="1009"/>
      <c r="G49" s="1009"/>
      <c r="H49" s="1009"/>
      <c r="I49" s="1009"/>
      <c r="J49" s="1009"/>
      <c r="K49" s="1009"/>
      <c r="L49" s="1009"/>
      <c r="M49" s="1009"/>
      <c r="N49" s="1009"/>
      <c r="O49" s="1009"/>
      <c r="P49" s="1009"/>
      <c r="Q49" s="1009"/>
      <c r="R49" s="796"/>
      <c r="AY49" s="686"/>
      <c r="AZ49" s="686"/>
      <c r="BA49" s="686"/>
      <c r="BB49" s="686"/>
      <c r="BC49" s="210"/>
      <c r="BD49" s="686"/>
      <c r="BE49" s="686"/>
      <c r="BF49" s="686"/>
      <c r="BG49" s="686"/>
      <c r="BH49" s="686"/>
      <c r="BI49" s="686"/>
      <c r="BJ49" s="210"/>
    </row>
    <row r="50" spans="1:74" s="178" customFormat="1" ht="12" customHeight="1" x14ac:dyDescent="0.25">
      <c r="A50" s="177"/>
      <c r="B50" s="1022" t="s">
        <v>1435</v>
      </c>
      <c r="C50" s="1009"/>
      <c r="D50" s="1009"/>
      <c r="E50" s="1009"/>
      <c r="F50" s="1009"/>
      <c r="G50" s="1009"/>
      <c r="H50" s="1009"/>
      <c r="I50" s="1009"/>
      <c r="J50" s="1009"/>
      <c r="K50" s="1009"/>
      <c r="L50" s="1009"/>
      <c r="M50" s="1009"/>
      <c r="N50" s="1009"/>
      <c r="O50" s="1009"/>
      <c r="P50" s="1009"/>
      <c r="Q50" s="1009"/>
      <c r="R50" s="796"/>
      <c r="AY50" s="686"/>
      <c r="AZ50" s="686"/>
      <c r="BA50" s="686"/>
      <c r="BB50" s="686"/>
      <c r="BC50" s="210"/>
      <c r="BD50" s="686"/>
      <c r="BE50" s="686"/>
      <c r="BF50" s="686"/>
      <c r="BG50" s="686"/>
      <c r="BH50" s="686"/>
      <c r="BI50" s="686"/>
      <c r="BJ50" s="210"/>
    </row>
    <row r="51" spans="1:74" s="178" customFormat="1" ht="12" customHeight="1" x14ac:dyDescent="0.2">
      <c r="A51" s="177"/>
      <c r="B51" s="1014" t="s">
        <v>840</v>
      </c>
      <c r="C51" s="1014"/>
      <c r="D51" s="1014"/>
      <c r="E51" s="1014"/>
      <c r="F51" s="1014"/>
      <c r="G51" s="1014"/>
      <c r="H51" s="1014"/>
      <c r="I51" s="1014"/>
      <c r="J51" s="1014"/>
      <c r="K51" s="1014"/>
      <c r="L51" s="1014"/>
      <c r="M51" s="1014"/>
      <c r="N51" s="1014"/>
      <c r="O51" s="1014"/>
      <c r="P51" s="1014"/>
      <c r="Q51" s="1014"/>
      <c r="R51" s="1014"/>
      <c r="AY51" s="686"/>
      <c r="AZ51" s="686"/>
      <c r="BA51" s="686"/>
      <c r="BB51" s="686"/>
      <c r="BC51" s="210"/>
      <c r="BD51" s="686"/>
      <c r="BE51" s="686"/>
      <c r="BF51" s="686"/>
      <c r="BG51" s="686"/>
      <c r="BH51" s="686"/>
      <c r="BI51" s="686"/>
      <c r="BJ51" s="210"/>
    </row>
    <row r="52" spans="1:74" s="178" customFormat="1" ht="12" customHeight="1" x14ac:dyDescent="0.25">
      <c r="A52" s="177"/>
      <c r="B52" s="1017" t="s">
        <v>1590</v>
      </c>
      <c r="C52" s="1018"/>
      <c r="D52" s="1018"/>
      <c r="E52" s="1018"/>
      <c r="F52" s="1018"/>
      <c r="G52" s="1018"/>
      <c r="H52" s="1018"/>
      <c r="I52" s="1018"/>
      <c r="J52" s="1018"/>
      <c r="K52" s="1018"/>
      <c r="L52" s="1018"/>
      <c r="M52" s="1018"/>
      <c r="N52" s="1018"/>
      <c r="O52" s="1018"/>
      <c r="P52" s="1018"/>
      <c r="Q52" s="1019"/>
      <c r="R52" s="796"/>
      <c r="AY52" s="686"/>
      <c r="AZ52" s="686"/>
      <c r="BA52" s="686"/>
      <c r="BB52" s="686"/>
      <c r="BC52" s="210"/>
      <c r="BD52" s="686"/>
      <c r="BE52" s="686"/>
      <c r="BF52" s="686"/>
      <c r="BG52" s="686"/>
      <c r="BH52" s="686"/>
      <c r="BI52" s="686"/>
      <c r="BJ52" s="210"/>
    </row>
    <row r="53" spans="1:74" s="179" customFormat="1" ht="12" customHeight="1" x14ac:dyDescent="0.25">
      <c r="A53" s="159"/>
      <c r="B53" s="1017" t="s">
        <v>492</v>
      </c>
      <c r="C53" s="1019"/>
      <c r="D53" s="1019"/>
      <c r="E53" s="1019"/>
      <c r="F53" s="1019"/>
      <c r="G53" s="1019"/>
      <c r="H53" s="1019"/>
      <c r="I53" s="1019"/>
      <c r="J53" s="1019"/>
      <c r="K53" s="1019"/>
      <c r="L53" s="1019"/>
      <c r="M53" s="1019"/>
      <c r="N53" s="1019"/>
      <c r="O53" s="1019"/>
      <c r="P53" s="1019"/>
      <c r="Q53" s="1019"/>
      <c r="R53" s="796"/>
      <c r="AY53" s="686"/>
      <c r="AZ53" s="686"/>
      <c r="BA53" s="686"/>
      <c r="BB53" s="686"/>
      <c r="BC53" s="211"/>
      <c r="BD53" s="686"/>
      <c r="BE53" s="686"/>
      <c r="BF53" s="686"/>
      <c r="BG53" s="686"/>
      <c r="BH53" s="686"/>
      <c r="BI53" s="686"/>
      <c r="BJ53" s="211"/>
    </row>
    <row r="54" spans="1:74" ht="13.2" x14ac:dyDescent="0.25">
      <c r="A54" s="159"/>
      <c r="B54" s="1024" t="s">
        <v>842</v>
      </c>
      <c r="C54" s="1019"/>
      <c r="D54" s="1019"/>
      <c r="E54" s="1019"/>
      <c r="F54" s="1019"/>
      <c r="G54" s="1019"/>
      <c r="H54" s="1019"/>
      <c r="I54" s="1019"/>
      <c r="J54" s="1019"/>
      <c r="K54" s="1019"/>
      <c r="L54" s="1019"/>
      <c r="M54" s="1019"/>
      <c r="N54" s="1019"/>
      <c r="O54" s="1019"/>
      <c r="P54" s="1019"/>
      <c r="Q54" s="1019"/>
      <c r="R54" s="737"/>
      <c r="BD54" s="687"/>
      <c r="BE54" s="687"/>
      <c r="BF54" s="687"/>
      <c r="BK54" s="144"/>
      <c r="BL54" s="144"/>
      <c r="BM54" s="144"/>
      <c r="BN54" s="144"/>
      <c r="BO54" s="144"/>
      <c r="BP54" s="144"/>
      <c r="BQ54" s="144"/>
      <c r="BR54" s="144"/>
      <c r="BS54" s="144"/>
      <c r="BT54" s="144"/>
      <c r="BU54" s="144"/>
      <c r="BV54" s="144"/>
    </row>
    <row r="55" spans="1:74" x14ac:dyDescent="0.2">
      <c r="BD55" s="687"/>
      <c r="BE55" s="687"/>
      <c r="BF55" s="687"/>
      <c r="BK55" s="144"/>
      <c r="BL55" s="144"/>
      <c r="BM55" s="144"/>
      <c r="BN55" s="144"/>
      <c r="BO55" s="144"/>
      <c r="BP55" s="144"/>
      <c r="BQ55" s="144"/>
      <c r="BR55" s="144"/>
      <c r="BS55" s="144"/>
      <c r="BT55" s="144"/>
      <c r="BU55" s="144"/>
      <c r="BV55" s="144"/>
    </row>
    <row r="56" spans="1:74" x14ac:dyDescent="0.2">
      <c r="BD56" s="687"/>
      <c r="BE56" s="687"/>
      <c r="BF56" s="687"/>
      <c r="BK56" s="144"/>
      <c r="BL56" s="144"/>
      <c r="BM56" s="144"/>
      <c r="BN56" s="144"/>
      <c r="BO56" s="144"/>
      <c r="BP56" s="144"/>
      <c r="BQ56" s="144"/>
      <c r="BR56" s="144"/>
      <c r="BS56" s="144"/>
      <c r="BT56" s="144"/>
      <c r="BU56" s="144"/>
      <c r="BV56" s="144"/>
    </row>
    <row r="57" spans="1:74" x14ac:dyDescent="0.2">
      <c r="BD57" s="687"/>
      <c r="BE57" s="687"/>
      <c r="BF57" s="687"/>
      <c r="BK57" s="144"/>
      <c r="BL57" s="144"/>
      <c r="BM57" s="144"/>
      <c r="BN57" s="144"/>
      <c r="BO57" s="144"/>
      <c r="BP57" s="144"/>
      <c r="BQ57" s="144"/>
      <c r="BR57" s="144"/>
      <c r="BS57" s="144"/>
      <c r="BT57" s="144"/>
      <c r="BU57" s="144"/>
      <c r="BV57" s="144"/>
    </row>
    <row r="58" spans="1:74" x14ac:dyDescent="0.2">
      <c r="BD58" s="687"/>
      <c r="BE58" s="687"/>
      <c r="BF58" s="687"/>
      <c r="BK58" s="144"/>
      <c r="BL58" s="144"/>
      <c r="BM58" s="144"/>
      <c r="BN58" s="144"/>
      <c r="BO58" s="144"/>
      <c r="BP58" s="144"/>
      <c r="BQ58" s="144"/>
      <c r="BR58" s="144"/>
      <c r="BS58" s="144"/>
      <c r="BT58" s="144"/>
      <c r="BU58" s="144"/>
      <c r="BV58" s="144"/>
    </row>
    <row r="59" spans="1:74" x14ac:dyDescent="0.2">
      <c r="BD59" s="687"/>
      <c r="BE59" s="687"/>
      <c r="BF59" s="687"/>
      <c r="BK59" s="144"/>
      <c r="BL59" s="144"/>
      <c r="BM59" s="144"/>
      <c r="BN59" s="144"/>
      <c r="BO59" s="144"/>
      <c r="BP59" s="144"/>
      <c r="BQ59" s="144"/>
      <c r="BR59" s="144"/>
      <c r="BS59" s="144"/>
      <c r="BT59" s="144"/>
      <c r="BU59" s="144"/>
      <c r="BV59" s="144"/>
    </row>
    <row r="60" spans="1:74" x14ac:dyDescent="0.2">
      <c r="BD60" s="687"/>
      <c r="BE60" s="687"/>
      <c r="BF60" s="687"/>
      <c r="BK60" s="144"/>
      <c r="BL60" s="144"/>
      <c r="BM60" s="144"/>
      <c r="BN60" s="144"/>
      <c r="BO60" s="144"/>
      <c r="BP60" s="144"/>
      <c r="BQ60" s="144"/>
      <c r="BR60" s="144"/>
      <c r="BS60" s="144"/>
      <c r="BT60" s="144"/>
      <c r="BU60" s="144"/>
      <c r="BV60" s="144"/>
    </row>
    <row r="61" spans="1:74" x14ac:dyDescent="0.2">
      <c r="BD61" s="687"/>
      <c r="BE61" s="687"/>
      <c r="BF61" s="687"/>
      <c r="BK61" s="144"/>
      <c r="BL61" s="144"/>
      <c r="BM61" s="144"/>
      <c r="BN61" s="144"/>
      <c r="BO61" s="144"/>
      <c r="BP61" s="144"/>
      <c r="BQ61" s="144"/>
      <c r="BR61" s="144"/>
      <c r="BS61" s="144"/>
      <c r="BT61" s="144"/>
      <c r="BU61" s="144"/>
      <c r="BV61" s="144"/>
    </row>
    <row r="62" spans="1:74" x14ac:dyDescent="0.2">
      <c r="BD62" s="687"/>
      <c r="BE62" s="687"/>
      <c r="BF62" s="687"/>
      <c r="BK62" s="144"/>
      <c r="BL62" s="144"/>
      <c r="BM62" s="144"/>
      <c r="BN62" s="144"/>
      <c r="BO62" s="144"/>
      <c r="BP62" s="144"/>
      <c r="BQ62" s="144"/>
      <c r="BR62" s="144"/>
      <c r="BS62" s="144"/>
      <c r="BT62" s="144"/>
      <c r="BU62" s="144"/>
      <c r="BV62" s="144"/>
    </row>
    <row r="63" spans="1:74" x14ac:dyDescent="0.2">
      <c r="BD63" s="687"/>
      <c r="BE63" s="687"/>
      <c r="BF63" s="687"/>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199999999999999" x14ac:dyDescent="0.2"/>
  <cols>
    <col min="1" max="1" width="11.5546875" style="50" customWidth="1"/>
    <col min="2" max="2" width="47.5546875" style="50" customWidth="1"/>
    <col min="3" max="50" width="6.5546875" style="50" customWidth="1"/>
    <col min="51" max="54" width="6.5546875" style="848" customWidth="1"/>
    <col min="55" max="55" width="6.5546875" style="143" customWidth="1"/>
    <col min="56" max="58" width="6.5546875" style="688" customWidth="1"/>
    <col min="59" max="61" width="6.5546875" style="848" customWidth="1"/>
    <col min="62" max="62" width="6.5546875" style="143" customWidth="1"/>
    <col min="63" max="74" width="6.5546875" style="50" customWidth="1"/>
    <col min="75" max="16384" width="11" style="50"/>
  </cols>
  <sheetData>
    <row r="1" spans="1:74" ht="15.6" customHeight="1" x14ac:dyDescent="0.25">
      <c r="A1" s="997" t="s">
        <v>479</v>
      </c>
      <c r="B1" s="1095" t="s">
        <v>481</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4.1" customHeight="1"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5"/>
      <c r="B5" s="752" t="s">
        <v>1392</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c r="AW5" s="455"/>
      <c r="AX5" s="455"/>
      <c r="AY5" s="953"/>
      <c r="AZ5" s="953"/>
      <c r="BA5" s="953"/>
      <c r="BB5" s="953"/>
      <c r="BC5" s="889"/>
      <c r="BD5" s="890"/>
      <c r="BE5" s="890"/>
      <c r="BF5" s="890"/>
      <c r="BG5" s="890"/>
      <c r="BH5" s="890"/>
      <c r="BI5" s="890"/>
      <c r="BJ5" s="458"/>
      <c r="BK5" s="458"/>
      <c r="BL5" s="458"/>
      <c r="BM5" s="458"/>
      <c r="BN5" s="458"/>
      <c r="BO5" s="458"/>
      <c r="BP5" s="458"/>
      <c r="BQ5" s="458"/>
      <c r="BR5" s="458"/>
      <c r="BS5" s="458"/>
      <c r="BT5" s="458"/>
      <c r="BU5" s="458"/>
      <c r="BV5" s="458"/>
    </row>
    <row r="6" spans="1:74" s="290" customFormat="1" ht="11.1" customHeight="1" x14ac:dyDescent="0.2">
      <c r="A6" s="464" t="s">
        <v>584</v>
      </c>
      <c r="B6" s="465"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351.06974699</v>
      </c>
      <c r="AB6" s="108">
        <v>312.72046584999998</v>
      </c>
      <c r="AC6" s="108">
        <v>334.12672349000002</v>
      </c>
      <c r="AD6" s="108">
        <v>303.68046543000003</v>
      </c>
      <c r="AE6" s="108">
        <v>329.99816792000001</v>
      </c>
      <c r="AF6" s="108">
        <v>360.79086795000001</v>
      </c>
      <c r="AG6" s="108">
        <v>426.45170565000001</v>
      </c>
      <c r="AH6" s="108">
        <v>424.06596394000002</v>
      </c>
      <c r="AI6" s="108">
        <v>360.41412183</v>
      </c>
      <c r="AJ6" s="108">
        <v>326.75435911</v>
      </c>
      <c r="AK6" s="108">
        <v>321.25004111999999</v>
      </c>
      <c r="AL6" s="108">
        <v>350.85220536000003</v>
      </c>
      <c r="AM6" s="108">
        <v>382.17125443999998</v>
      </c>
      <c r="AN6" s="108">
        <v>321.05958684000001</v>
      </c>
      <c r="AO6" s="108">
        <v>323.96406956999999</v>
      </c>
      <c r="AP6" s="108">
        <v>308.8714296</v>
      </c>
      <c r="AQ6" s="108">
        <v>345.85454028999999</v>
      </c>
      <c r="AR6" s="108">
        <v>391.52415617999998</v>
      </c>
      <c r="AS6" s="108">
        <v>432.94270811000001</v>
      </c>
      <c r="AT6" s="108">
        <v>425.69275947</v>
      </c>
      <c r="AU6" s="108">
        <v>361.71139317000001</v>
      </c>
      <c r="AV6" s="108">
        <v>336.01003050000003</v>
      </c>
      <c r="AW6" s="108">
        <v>324.68412129000001</v>
      </c>
      <c r="AX6" s="108">
        <v>363.37067368999999</v>
      </c>
      <c r="AY6" s="655">
        <v>404.39377138999998</v>
      </c>
      <c r="AZ6" s="655">
        <v>340.72873806000001</v>
      </c>
      <c r="BA6" s="655">
        <v>333.34199999999998</v>
      </c>
      <c r="BB6" s="655">
        <v>318.47000000000003</v>
      </c>
      <c r="BC6" s="412">
        <v>343.83679999999998</v>
      </c>
      <c r="BD6" s="412">
        <v>389.87709999999998</v>
      </c>
      <c r="BE6" s="412">
        <v>443.32150000000001</v>
      </c>
      <c r="BF6" s="412">
        <v>440.98869999999999</v>
      </c>
      <c r="BG6" s="412">
        <v>368.72699999999998</v>
      </c>
      <c r="BH6" s="412">
        <v>341.27499999999998</v>
      </c>
      <c r="BI6" s="412">
        <v>332.60930000000002</v>
      </c>
      <c r="BJ6" s="412">
        <v>369.27839999999998</v>
      </c>
      <c r="BK6" s="412">
        <v>386.32530000000003</v>
      </c>
      <c r="BL6" s="412">
        <v>336.17910000000001</v>
      </c>
      <c r="BM6" s="412">
        <v>341.56060000000002</v>
      </c>
      <c r="BN6" s="412">
        <v>321.92219999999998</v>
      </c>
      <c r="BO6" s="412">
        <v>350.67469999999997</v>
      </c>
      <c r="BP6" s="412">
        <v>394.81869999999998</v>
      </c>
      <c r="BQ6" s="412">
        <v>448.52629999999999</v>
      </c>
      <c r="BR6" s="412">
        <v>446.22750000000002</v>
      </c>
      <c r="BS6" s="412">
        <v>373.96359999999999</v>
      </c>
      <c r="BT6" s="412">
        <v>345.93630000000002</v>
      </c>
      <c r="BU6" s="412">
        <v>335.84870000000001</v>
      </c>
      <c r="BV6" s="412">
        <v>372.48880000000003</v>
      </c>
    </row>
    <row r="7" spans="1:74" s="290" customFormat="1" ht="11.1" customHeight="1" x14ac:dyDescent="0.2">
      <c r="A7" s="466" t="s">
        <v>581</v>
      </c>
      <c r="B7" s="749"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380.43445644000002</v>
      </c>
      <c r="AN7" s="108">
        <v>320.89919985</v>
      </c>
      <c r="AO7" s="108">
        <v>324.31262858000002</v>
      </c>
      <c r="AP7" s="108">
        <v>309.33454160999997</v>
      </c>
      <c r="AQ7" s="108">
        <v>345.80936830000002</v>
      </c>
      <c r="AR7" s="108">
        <v>390.1026162</v>
      </c>
      <c r="AS7" s="108">
        <v>430.45615610999999</v>
      </c>
      <c r="AT7" s="108">
        <v>423.53649447999999</v>
      </c>
      <c r="AU7" s="108">
        <v>359.60914718999999</v>
      </c>
      <c r="AV7" s="108">
        <v>334.11915248999998</v>
      </c>
      <c r="AW7" s="108">
        <v>324.14091129000002</v>
      </c>
      <c r="AX7" s="108">
        <v>361.28404468000002</v>
      </c>
      <c r="AY7" s="655">
        <v>401.50262961999999</v>
      </c>
      <c r="AZ7" s="655">
        <v>339.14793529999997</v>
      </c>
      <c r="BA7" s="655">
        <v>332.09570000000002</v>
      </c>
      <c r="BB7" s="655">
        <v>318.30399999999997</v>
      </c>
      <c r="BC7" s="412">
        <v>342.75510000000003</v>
      </c>
      <c r="BD7" s="412">
        <v>388.26409999999998</v>
      </c>
      <c r="BE7" s="412">
        <v>440.64280000000002</v>
      </c>
      <c r="BF7" s="412">
        <v>438.2559</v>
      </c>
      <c r="BG7" s="412">
        <v>367.2525</v>
      </c>
      <c r="BH7" s="412">
        <v>340.86739999999998</v>
      </c>
      <c r="BI7" s="412">
        <v>331.89499999999998</v>
      </c>
      <c r="BJ7" s="412">
        <v>368.11020000000002</v>
      </c>
      <c r="BK7" s="412">
        <v>385.18180000000001</v>
      </c>
      <c r="BL7" s="412">
        <v>335.30619999999999</v>
      </c>
      <c r="BM7" s="412">
        <v>340.88319999999999</v>
      </c>
      <c r="BN7" s="412">
        <v>321.87200000000001</v>
      </c>
      <c r="BO7" s="412">
        <v>349.56880000000001</v>
      </c>
      <c r="BP7" s="412">
        <v>393.303</v>
      </c>
      <c r="BQ7" s="412">
        <v>446.01670000000001</v>
      </c>
      <c r="BR7" s="412">
        <v>443.82690000000002</v>
      </c>
      <c r="BS7" s="412">
        <v>372.4701</v>
      </c>
      <c r="BT7" s="412">
        <v>345.81779999999998</v>
      </c>
      <c r="BU7" s="412">
        <v>335.19389999999999</v>
      </c>
      <c r="BV7" s="412">
        <v>371.58789999999999</v>
      </c>
    </row>
    <row r="8" spans="1:74" ht="11.1" customHeight="1" x14ac:dyDescent="0.2">
      <c r="A8" s="335" t="s">
        <v>582</v>
      </c>
      <c r="B8" s="748" t="s">
        <v>1004</v>
      </c>
      <c r="C8" s="402">
        <v>335.50756569999999</v>
      </c>
      <c r="D8" s="402">
        <v>312.79046679999999</v>
      </c>
      <c r="E8" s="402">
        <v>299.39954768000001</v>
      </c>
      <c r="F8" s="402">
        <v>281.72475012000001</v>
      </c>
      <c r="G8" s="402">
        <v>308.03607340000002</v>
      </c>
      <c r="H8" s="402">
        <v>360.9186699</v>
      </c>
      <c r="I8" s="402">
        <v>391.70503095999999</v>
      </c>
      <c r="J8" s="402">
        <v>399.04340768999998</v>
      </c>
      <c r="K8" s="402">
        <v>335.24031330000003</v>
      </c>
      <c r="L8" s="402">
        <v>307.59117122999999</v>
      </c>
      <c r="M8" s="402">
        <v>301.4582547</v>
      </c>
      <c r="N8" s="402">
        <v>323.76603514999999</v>
      </c>
      <c r="O8" s="402">
        <v>359.85543845000001</v>
      </c>
      <c r="P8" s="402">
        <v>312.1577494</v>
      </c>
      <c r="Q8" s="402">
        <v>311.52967391999999</v>
      </c>
      <c r="R8" s="402">
        <v>291.81409103999999</v>
      </c>
      <c r="S8" s="402">
        <v>329.31709572</v>
      </c>
      <c r="T8" s="402">
        <v>366.01754369999998</v>
      </c>
      <c r="U8" s="402">
        <v>408.87359107999998</v>
      </c>
      <c r="V8" s="402">
        <v>398.04063983999998</v>
      </c>
      <c r="W8" s="402">
        <v>338.96594069999998</v>
      </c>
      <c r="X8" s="402">
        <v>301.41901766000001</v>
      </c>
      <c r="Y8" s="402">
        <v>308.81544480000002</v>
      </c>
      <c r="Z8" s="402">
        <v>347.08130999000002</v>
      </c>
      <c r="AA8" s="402">
        <v>334.88372511</v>
      </c>
      <c r="AB8" s="402">
        <v>298.76914507999999</v>
      </c>
      <c r="AC8" s="402">
        <v>318.69550899000001</v>
      </c>
      <c r="AD8" s="402">
        <v>290.38726574999998</v>
      </c>
      <c r="AE8" s="402">
        <v>314.88512538999998</v>
      </c>
      <c r="AF8" s="402">
        <v>346.06986749999999</v>
      </c>
      <c r="AG8" s="402">
        <v>411.45110096000002</v>
      </c>
      <c r="AH8" s="402">
        <v>408.81576584999999</v>
      </c>
      <c r="AI8" s="402">
        <v>347.21017590000002</v>
      </c>
      <c r="AJ8" s="402">
        <v>313.88090674</v>
      </c>
      <c r="AK8" s="402">
        <v>307.6920768</v>
      </c>
      <c r="AL8" s="402">
        <v>335.80062078999998</v>
      </c>
      <c r="AM8" s="402">
        <v>366.34798420999999</v>
      </c>
      <c r="AN8" s="402">
        <v>308.43669345000001</v>
      </c>
      <c r="AO8" s="402">
        <v>311.84136776000003</v>
      </c>
      <c r="AP8" s="402">
        <v>297.07521344999998</v>
      </c>
      <c r="AQ8" s="402">
        <v>333.20568208999998</v>
      </c>
      <c r="AR8" s="402">
        <v>377.75360669999998</v>
      </c>
      <c r="AS8" s="402">
        <v>417.17008884000001</v>
      </c>
      <c r="AT8" s="402">
        <v>409.74614591</v>
      </c>
      <c r="AU8" s="402">
        <v>347.11848029999999</v>
      </c>
      <c r="AV8" s="402">
        <v>322.62234130000002</v>
      </c>
      <c r="AW8" s="402">
        <v>311.93539470000002</v>
      </c>
      <c r="AX8" s="402">
        <v>347.65360812</v>
      </c>
      <c r="AY8" s="918">
        <v>387.67829368999998</v>
      </c>
      <c r="AZ8" s="918">
        <v>327.02915882999997</v>
      </c>
      <c r="BA8" s="918">
        <v>319.3775</v>
      </c>
      <c r="BB8" s="918">
        <v>305.98829999999998</v>
      </c>
      <c r="BC8" s="374">
        <v>329.80529999999999</v>
      </c>
      <c r="BD8" s="374">
        <v>375.06209999999999</v>
      </c>
      <c r="BE8" s="374">
        <v>426.60230000000001</v>
      </c>
      <c r="BF8" s="374">
        <v>424.1463</v>
      </c>
      <c r="BG8" s="374">
        <v>354.3537</v>
      </c>
      <c r="BH8" s="374">
        <v>328.4341</v>
      </c>
      <c r="BI8" s="374">
        <v>319.00830000000002</v>
      </c>
      <c r="BJ8" s="374">
        <v>354.27249999999998</v>
      </c>
      <c r="BK8" s="374">
        <v>371.58569999999997</v>
      </c>
      <c r="BL8" s="374">
        <v>323.06360000000001</v>
      </c>
      <c r="BM8" s="374">
        <v>328.09370000000001</v>
      </c>
      <c r="BN8" s="374">
        <v>309.51179999999999</v>
      </c>
      <c r="BO8" s="374">
        <v>336.60820000000001</v>
      </c>
      <c r="BP8" s="374">
        <v>380.1112</v>
      </c>
      <c r="BQ8" s="374">
        <v>432.00349999999997</v>
      </c>
      <c r="BR8" s="374">
        <v>429.76190000000003</v>
      </c>
      <c r="BS8" s="374">
        <v>359.61829999999998</v>
      </c>
      <c r="BT8" s="374">
        <v>333.42079999999999</v>
      </c>
      <c r="BU8" s="374">
        <v>322.32870000000003</v>
      </c>
      <c r="BV8" s="374">
        <v>357.7912</v>
      </c>
    </row>
    <row r="9" spans="1:74" ht="11.1" customHeight="1" x14ac:dyDescent="0.2">
      <c r="A9" s="335" t="s">
        <v>756</v>
      </c>
      <c r="B9" s="748" t="s">
        <v>1005</v>
      </c>
      <c r="C9" s="402">
        <v>12.606454854000001</v>
      </c>
      <c r="D9" s="402">
        <v>10.136364448</v>
      </c>
      <c r="E9" s="402">
        <v>11.009997324</v>
      </c>
      <c r="F9" s="402">
        <v>10.64531247</v>
      </c>
      <c r="G9" s="402">
        <v>11.17893263</v>
      </c>
      <c r="H9" s="402">
        <v>11.836579410000001</v>
      </c>
      <c r="I9" s="402">
        <v>12.714699259</v>
      </c>
      <c r="J9" s="402">
        <v>12.578950321000001</v>
      </c>
      <c r="K9" s="402">
        <v>11.38859442</v>
      </c>
      <c r="L9" s="402">
        <v>11.5708678</v>
      </c>
      <c r="M9" s="402">
        <v>11.819855069999999</v>
      </c>
      <c r="N9" s="402">
        <v>12.263584128</v>
      </c>
      <c r="O9" s="402">
        <v>12.507668301000001</v>
      </c>
      <c r="P9" s="402">
        <v>10.921154048</v>
      </c>
      <c r="Q9" s="402">
        <v>11.673152114000001</v>
      </c>
      <c r="R9" s="402">
        <v>10.87124262</v>
      </c>
      <c r="S9" s="402">
        <v>11.485293447</v>
      </c>
      <c r="T9" s="402">
        <v>11.661077730000001</v>
      </c>
      <c r="U9" s="402">
        <v>12.509538159</v>
      </c>
      <c r="V9" s="402">
        <v>12.497571229</v>
      </c>
      <c r="W9" s="402">
        <v>11.27187726</v>
      </c>
      <c r="X9" s="402">
        <v>11.230152349000001</v>
      </c>
      <c r="Y9" s="402">
        <v>11.634985589999999</v>
      </c>
      <c r="Z9" s="402">
        <v>11.779053198</v>
      </c>
      <c r="AA9" s="402">
        <v>11.589895414000001</v>
      </c>
      <c r="AB9" s="402">
        <v>10.796854851999999</v>
      </c>
      <c r="AC9" s="402">
        <v>11.609320882</v>
      </c>
      <c r="AD9" s="402">
        <v>10.170155129999999</v>
      </c>
      <c r="AE9" s="402">
        <v>11.174956724999999</v>
      </c>
      <c r="AF9" s="402">
        <v>11.65388349</v>
      </c>
      <c r="AG9" s="402">
        <v>12.246730947</v>
      </c>
      <c r="AH9" s="402">
        <v>12.401231382000001</v>
      </c>
      <c r="AI9" s="402">
        <v>11.75308188</v>
      </c>
      <c r="AJ9" s="402">
        <v>11.350895861</v>
      </c>
      <c r="AK9" s="402">
        <v>11.614993800000001</v>
      </c>
      <c r="AL9" s="402">
        <v>12.30187911</v>
      </c>
      <c r="AM9" s="402">
        <v>12.658784001000001</v>
      </c>
      <c r="AN9" s="402">
        <v>11.160860308</v>
      </c>
      <c r="AO9" s="402">
        <v>11.131788388</v>
      </c>
      <c r="AP9" s="402">
        <v>11.023840890000001</v>
      </c>
      <c r="AQ9" s="402">
        <v>11.253571888</v>
      </c>
      <c r="AR9" s="402">
        <v>10.95344775</v>
      </c>
      <c r="AS9" s="402">
        <v>11.790159692</v>
      </c>
      <c r="AT9" s="402">
        <v>12.279508518</v>
      </c>
      <c r="AU9" s="402">
        <v>11.150208299999999</v>
      </c>
      <c r="AV9" s="402">
        <v>10.201157879</v>
      </c>
      <c r="AW9" s="402">
        <v>10.928548080000001</v>
      </c>
      <c r="AX9" s="402">
        <v>12.273412926000001</v>
      </c>
      <c r="AY9" s="918">
        <v>12.457716288</v>
      </c>
      <c r="AZ9" s="918">
        <v>10.8606099</v>
      </c>
      <c r="BA9" s="918">
        <v>11.38833</v>
      </c>
      <c r="BB9" s="918">
        <v>11.018990000000001</v>
      </c>
      <c r="BC9" s="374">
        <v>11.518370000000001</v>
      </c>
      <c r="BD9" s="374">
        <v>11.737539999999999</v>
      </c>
      <c r="BE9" s="374">
        <v>12.427519999999999</v>
      </c>
      <c r="BF9" s="374">
        <v>12.49441</v>
      </c>
      <c r="BG9" s="374">
        <v>11.44096</v>
      </c>
      <c r="BH9" s="374">
        <v>11.004530000000001</v>
      </c>
      <c r="BI9" s="374">
        <v>11.49652</v>
      </c>
      <c r="BJ9" s="374">
        <v>12.343870000000001</v>
      </c>
      <c r="BK9" s="374">
        <v>12.11506</v>
      </c>
      <c r="BL9" s="374">
        <v>10.85431</v>
      </c>
      <c r="BM9" s="374">
        <v>11.33771</v>
      </c>
      <c r="BN9" s="374">
        <v>10.96664</v>
      </c>
      <c r="BO9" s="374">
        <v>11.44717</v>
      </c>
      <c r="BP9" s="374">
        <v>11.66377</v>
      </c>
      <c r="BQ9" s="374">
        <v>12.343629999999999</v>
      </c>
      <c r="BR9" s="374">
        <v>12.40204</v>
      </c>
      <c r="BS9" s="374">
        <v>11.353199999999999</v>
      </c>
      <c r="BT9" s="374">
        <v>10.930490000000001</v>
      </c>
      <c r="BU9" s="374">
        <v>11.44042</v>
      </c>
      <c r="BV9" s="374">
        <v>12.296810000000001</v>
      </c>
    </row>
    <row r="10" spans="1:74" ht="11.1" customHeight="1" x14ac:dyDescent="0.2">
      <c r="A10" s="335" t="s">
        <v>757</v>
      </c>
      <c r="B10" s="748" t="s">
        <v>1006</v>
      </c>
      <c r="C10" s="402">
        <v>1.095688521</v>
      </c>
      <c r="D10" s="402">
        <v>0.97269779599999995</v>
      </c>
      <c r="E10" s="402">
        <v>0.98773089700000005</v>
      </c>
      <c r="F10" s="402">
        <v>0.93788187000000001</v>
      </c>
      <c r="G10" s="402">
        <v>0.96595550500000005</v>
      </c>
      <c r="H10" s="402">
        <v>1.10122827</v>
      </c>
      <c r="I10" s="402">
        <v>1.204360571</v>
      </c>
      <c r="J10" s="402">
        <v>1.242409568</v>
      </c>
      <c r="K10" s="402">
        <v>1.11486726</v>
      </c>
      <c r="L10" s="402">
        <v>1.0397390390000001</v>
      </c>
      <c r="M10" s="402">
        <v>1.0314108</v>
      </c>
      <c r="N10" s="402">
        <v>1.073941711</v>
      </c>
      <c r="O10" s="402">
        <v>1.4025978830000001</v>
      </c>
      <c r="P10" s="402">
        <v>1.23186854</v>
      </c>
      <c r="Q10" s="402">
        <v>1.327654608</v>
      </c>
      <c r="R10" s="402">
        <v>1.30831524</v>
      </c>
      <c r="S10" s="402">
        <v>1.3812530810000001</v>
      </c>
      <c r="T10" s="402">
        <v>1.4552023199999999</v>
      </c>
      <c r="U10" s="402">
        <v>1.5918531</v>
      </c>
      <c r="V10" s="402">
        <v>1.5949837899999999</v>
      </c>
      <c r="W10" s="402">
        <v>1.4171265</v>
      </c>
      <c r="X10" s="402">
        <v>1.299821444</v>
      </c>
      <c r="Y10" s="402">
        <v>1.3299164999999999</v>
      </c>
      <c r="Z10" s="402">
        <v>1.396668265</v>
      </c>
      <c r="AA10" s="402">
        <v>1.3107754490000001</v>
      </c>
      <c r="AB10" s="402">
        <v>1.2102289079999999</v>
      </c>
      <c r="AC10" s="402">
        <v>1.2598316300000001</v>
      </c>
      <c r="AD10" s="402">
        <v>1.2102455400000001</v>
      </c>
      <c r="AE10" s="402">
        <v>1.3135917989999999</v>
      </c>
      <c r="AF10" s="402">
        <v>1.3775689499999999</v>
      </c>
      <c r="AG10" s="402">
        <v>1.522469737</v>
      </c>
      <c r="AH10" s="402">
        <v>1.4647767220000001</v>
      </c>
      <c r="AI10" s="402">
        <v>1.3646480700000001</v>
      </c>
      <c r="AJ10" s="402">
        <v>1.3176725149999999</v>
      </c>
      <c r="AK10" s="402">
        <v>1.30273851</v>
      </c>
      <c r="AL10" s="402">
        <v>1.410960443</v>
      </c>
      <c r="AM10" s="402">
        <v>1.4276882289999999</v>
      </c>
      <c r="AN10" s="402">
        <v>1.3016460919999999</v>
      </c>
      <c r="AO10" s="402">
        <v>1.3394724280000001</v>
      </c>
      <c r="AP10" s="402">
        <v>1.2354872699999999</v>
      </c>
      <c r="AQ10" s="402">
        <v>1.3501143250000001</v>
      </c>
      <c r="AR10" s="402">
        <v>1.3955617499999999</v>
      </c>
      <c r="AS10" s="402">
        <v>1.495907573</v>
      </c>
      <c r="AT10" s="402">
        <v>1.5108400559999999</v>
      </c>
      <c r="AU10" s="402">
        <v>1.3404585899999999</v>
      </c>
      <c r="AV10" s="402">
        <v>1.2956533079999999</v>
      </c>
      <c r="AW10" s="402">
        <v>1.2769685099999999</v>
      </c>
      <c r="AX10" s="402">
        <v>1.3570236360000001</v>
      </c>
      <c r="AY10" s="918">
        <v>1.3666196390000001</v>
      </c>
      <c r="AZ10" s="918">
        <v>1.258166562</v>
      </c>
      <c r="BA10" s="918">
        <v>1.329842</v>
      </c>
      <c r="BB10" s="918">
        <v>1.2967919999999999</v>
      </c>
      <c r="BC10" s="374">
        <v>1.4314039999999999</v>
      </c>
      <c r="BD10" s="374">
        <v>1.4644729999999999</v>
      </c>
      <c r="BE10" s="374">
        <v>1.612951</v>
      </c>
      <c r="BF10" s="374">
        <v>1.615229</v>
      </c>
      <c r="BG10" s="374">
        <v>1.4579089999999999</v>
      </c>
      <c r="BH10" s="374">
        <v>1.4287289999999999</v>
      </c>
      <c r="BI10" s="374">
        <v>1.3902669999999999</v>
      </c>
      <c r="BJ10" s="374">
        <v>1.4938290000000001</v>
      </c>
      <c r="BK10" s="374">
        <v>1.481033</v>
      </c>
      <c r="BL10" s="374">
        <v>1.3883190000000001</v>
      </c>
      <c r="BM10" s="374">
        <v>1.4517549999999999</v>
      </c>
      <c r="BN10" s="374">
        <v>1.393605</v>
      </c>
      <c r="BO10" s="374">
        <v>1.513466</v>
      </c>
      <c r="BP10" s="374">
        <v>1.5280279999999999</v>
      </c>
      <c r="BQ10" s="374">
        <v>1.6696040000000001</v>
      </c>
      <c r="BR10" s="374">
        <v>1.662971</v>
      </c>
      <c r="BS10" s="374">
        <v>1.4985630000000001</v>
      </c>
      <c r="BT10" s="374">
        <v>1.4664649999999999</v>
      </c>
      <c r="BU10" s="374">
        <v>1.4247350000000001</v>
      </c>
      <c r="BV10" s="374">
        <v>1.499871</v>
      </c>
    </row>
    <row r="11" spans="1:74" s="290" customFormat="1" ht="11.1" customHeight="1" x14ac:dyDescent="0.2">
      <c r="A11" s="464" t="s">
        <v>583</v>
      </c>
      <c r="B11" s="749"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3.2853510149999998</v>
      </c>
      <c r="AB11" s="108">
        <v>1.944237008</v>
      </c>
      <c r="AC11" s="108">
        <v>2.5620619910000002</v>
      </c>
      <c r="AD11" s="108">
        <v>1.9127990100000001</v>
      </c>
      <c r="AE11" s="108">
        <v>2.624494007</v>
      </c>
      <c r="AF11" s="108">
        <v>1.68954801</v>
      </c>
      <c r="AG11" s="108">
        <v>1.2314040100000001</v>
      </c>
      <c r="AH11" s="108">
        <v>1.3841899900000001</v>
      </c>
      <c r="AI11" s="108">
        <v>8.6215979999999998E-2</v>
      </c>
      <c r="AJ11" s="108">
        <v>0.20488399099999999</v>
      </c>
      <c r="AK11" s="108">
        <v>0.64023200999999996</v>
      </c>
      <c r="AL11" s="108">
        <v>1.338745013</v>
      </c>
      <c r="AM11" s="108">
        <v>1.736798002</v>
      </c>
      <c r="AN11" s="108">
        <v>0.160386994</v>
      </c>
      <c r="AO11" s="108">
        <v>-0.34855900899999998</v>
      </c>
      <c r="AP11" s="108">
        <v>-0.46311201000000002</v>
      </c>
      <c r="AQ11" s="108">
        <v>4.5171991000000002E-2</v>
      </c>
      <c r="AR11" s="108">
        <v>1.4215399799999999</v>
      </c>
      <c r="AS11" s="108">
        <v>2.4865520050000001</v>
      </c>
      <c r="AT11" s="108">
        <v>2.156264985</v>
      </c>
      <c r="AU11" s="108">
        <v>2.1022459800000002</v>
      </c>
      <c r="AV11" s="108">
        <v>1.890878015</v>
      </c>
      <c r="AW11" s="108">
        <v>0.54320999999999997</v>
      </c>
      <c r="AX11" s="108">
        <v>2.0866290030000001</v>
      </c>
      <c r="AY11" s="655">
        <v>2.8911417748999999</v>
      </c>
      <c r="AZ11" s="655">
        <v>1.5808027663999999</v>
      </c>
      <c r="BA11" s="655">
        <v>1.246359</v>
      </c>
      <c r="BB11" s="655">
        <v>0.16590840000000001</v>
      </c>
      <c r="BC11" s="412">
        <v>1.0817330000000001</v>
      </c>
      <c r="BD11" s="412">
        <v>1.6129830000000001</v>
      </c>
      <c r="BE11" s="412">
        <v>2.6786889999999999</v>
      </c>
      <c r="BF11" s="412">
        <v>2.7327680000000001</v>
      </c>
      <c r="BG11" s="412">
        <v>1.474469</v>
      </c>
      <c r="BH11" s="412">
        <v>0.40759099999999998</v>
      </c>
      <c r="BI11" s="412">
        <v>0.71425340000000004</v>
      </c>
      <c r="BJ11" s="412">
        <v>1.168161</v>
      </c>
      <c r="BK11" s="412">
        <v>1.1434949999999999</v>
      </c>
      <c r="BL11" s="412">
        <v>0.87290440000000002</v>
      </c>
      <c r="BM11" s="412">
        <v>0.67743200000000003</v>
      </c>
      <c r="BN11" s="412">
        <v>5.0154400000000002E-2</v>
      </c>
      <c r="BO11" s="412">
        <v>1.105923</v>
      </c>
      <c r="BP11" s="412">
        <v>1.515625</v>
      </c>
      <c r="BQ11" s="412">
        <v>2.5096289999999999</v>
      </c>
      <c r="BR11" s="412">
        <v>2.4005700000000001</v>
      </c>
      <c r="BS11" s="412">
        <v>1.493484</v>
      </c>
      <c r="BT11" s="412">
        <v>0.1184963</v>
      </c>
      <c r="BU11" s="412">
        <v>0.65484889999999996</v>
      </c>
      <c r="BV11" s="412">
        <v>0.90090619999999999</v>
      </c>
    </row>
    <row r="12" spans="1:74" s="290" customFormat="1" ht="11.1" customHeight="1" x14ac:dyDescent="0.2">
      <c r="A12" s="464"/>
      <c r="B12" s="749"/>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655"/>
      <c r="AZ12" s="655"/>
      <c r="BA12" s="655"/>
      <c r="BB12" s="655"/>
      <c r="BC12" s="412"/>
      <c r="BD12" s="412"/>
      <c r="BE12" s="412"/>
      <c r="BF12" s="412"/>
      <c r="BG12" s="412"/>
      <c r="BH12" s="412"/>
      <c r="BI12" s="412"/>
      <c r="BJ12" s="412"/>
      <c r="BK12" s="412"/>
      <c r="BL12" s="412"/>
      <c r="BM12" s="412"/>
      <c r="BN12" s="412"/>
      <c r="BO12" s="412"/>
      <c r="BP12" s="412"/>
      <c r="BQ12" s="412"/>
      <c r="BR12" s="412"/>
      <c r="BS12" s="412"/>
      <c r="BT12" s="412"/>
      <c r="BU12" s="412"/>
      <c r="BV12" s="412"/>
    </row>
    <row r="13" spans="1:74" s="290" customFormat="1" ht="11.1" customHeight="1" x14ac:dyDescent="0.2">
      <c r="A13" s="464" t="s">
        <v>567</v>
      </c>
      <c r="B13" s="465"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4.8037869999999998</v>
      </c>
      <c r="AN13" s="108">
        <v>5.4245570000000001</v>
      </c>
      <c r="AO13" s="108">
        <v>7.1387900000000002</v>
      </c>
      <c r="AP13" s="108">
        <v>7.8937710000000001</v>
      </c>
      <c r="AQ13" s="108">
        <v>8.6063799999999997</v>
      </c>
      <c r="AR13" s="108">
        <v>8.6210900000000006</v>
      </c>
      <c r="AS13" s="108">
        <v>8.8512909999999998</v>
      </c>
      <c r="AT13" s="108">
        <v>8.4878280000000004</v>
      </c>
      <c r="AU13" s="108">
        <v>7.5842780000000003</v>
      </c>
      <c r="AV13" s="108">
        <v>6.7969920000000004</v>
      </c>
      <c r="AW13" s="108">
        <v>5.4366469999999998</v>
      </c>
      <c r="AX13" s="108">
        <v>4.9841430000000004</v>
      </c>
      <c r="AY13" s="655">
        <v>5.3799210000000004</v>
      </c>
      <c r="AZ13" s="655">
        <v>5.852957</v>
      </c>
      <c r="BA13" s="655">
        <v>8.0061800000000005</v>
      </c>
      <c r="BB13" s="655">
        <v>8.8745589999999996</v>
      </c>
      <c r="BC13" s="412">
        <v>9.7182289999999991</v>
      </c>
      <c r="BD13" s="412">
        <v>9.7876650000000005</v>
      </c>
      <c r="BE13" s="412">
        <v>10.05625</v>
      </c>
      <c r="BF13" s="412">
        <v>9.6274999999999995</v>
      </c>
      <c r="BG13" s="412">
        <v>8.5555009999999996</v>
      </c>
      <c r="BH13" s="412">
        <v>7.5945980000000004</v>
      </c>
      <c r="BI13" s="412">
        <v>6.1144720000000001</v>
      </c>
      <c r="BJ13" s="412">
        <v>5.5734069999999996</v>
      </c>
      <c r="BK13" s="412">
        <v>5.9822519999999999</v>
      </c>
      <c r="BL13" s="412">
        <v>6.5593199999999996</v>
      </c>
      <c r="BM13" s="412">
        <v>8.9869409999999998</v>
      </c>
      <c r="BN13" s="412">
        <v>9.9678529999999999</v>
      </c>
      <c r="BO13" s="412">
        <v>10.91479</v>
      </c>
      <c r="BP13" s="412">
        <v>10.988709999999999</v>
      </c>
      <c r="BQ13" s="412">
        <v>11.287179999999999</v>
      </c>
      <c r="BR13" s="412">
        <v>10.799799999999999</v>
      </c>
      <c r="BS13" s="412">
        <v>9.5896240000000006</v>
      </c>
      <c r="BT13" s="412">
        <v>8.5054850000000002</v>
      </c>
      <c r="BU13" s="412">
        <v>6.8410799999999998</v>
      </c>
      <c r="BV13" s="412">
        <v>6.2319620000000002</v>
      </c>
    </row>
    <row r="14" spans="1:74" ht="11.1" customHeight="1" x14ac:dyDescent="0.2">
      <c r="A14" s="236" t="s">
        <v>568</v>
      </c>
      <c r="B14" s="462" t="s">
        <v>1007</v>
      </c>
      <c r="C14" s="402">
        <v>1.6694180000000001</v>
      </c>
      <c r="D14" s="402">
        <v>1.7743169999999999</v>
      </c>
      <c r="E14" s="402">
        <v>2.5489739999999999</v>
      </c>
      <c r="F14" s="402">
        <v>2.8371040000000001</v>
      </c>
      <c r="G14" s="402">
        <v>3.1348229999999999</v>
      </c>
      <c r="H14" s="402">
        <v>3.1609039999999999</v>
      </c>
      <c r="I14" s="402">
        <v>3.1876980000000001</v>
      </c>
      <c r="J14" s="402">
        <v>2.9941110000000002</v>
      </c>
      <c r="K14" s="402">
        <v>2.6424509999999999</v>
      </c>
      <c r="L14" s="402">
        <v>2.3078810000000001</v>
      </c>
      <c r="M14" s="402">
        <v>2.067841</v>
      </c>
      <c r="N14" s="402">
        <v>1.8567659999999999</v>
      </c>
      <c r="O14" s="402">
        <v>2.1349689999999999</v>
      </c>
      <c r="P14" s="402">
        <v>2.3570410000000002</v>
      </c>
      <c r="Q14" s="402">
        <v>3.2522410000000002</v>
      </c>
      <c r="R14" s="402">
        <v>3.6321620000000001</v>
      </c>
      <c r="S14" s="402">
        <v>4.0068219999999997</v>
      </c>
      <c r="T14" s="402">
        <v>3.9971139999999998</v>
      </c>
      <c r="U14" s="402">
        <v>4.1176570000000003</v>
      </c>
      <c r="V14" s="402">
        <v>3.9821780000000002</v>
      </c>
      <c r="W14" s="402">
        <v>3.5685389999999999</v>
      </c>
      <c r="X14" s="402">
        <v>3.3060369999999999</v>
      </c>
      <c r="Y14" s="402">
        <v>2.6934960000000001</v>
      </c>
      <c r="Z14" s="402">
        <v>2.462027</v>
      </c>
      <c r="AA14" s="402">
        <v>2.6254870000000001</v>
      </c>
      <c r="AB14" s="402">
        <v>2.8937110000000001</v>
      </c>
      <c r="AC14" s="402">
        <v>3.9540670000000002</v>
      </c>
      <c r="AD14" s="402">
        <v>4.4783030000000004</v>
      </c>
      <c r="AE14" s="402">
        <v>5.0734719999999998</v>
      </c>
      <c r="AF14" s="402">
        <v>4.9483300000000003</v>
      </c>
      <c r="AG14" s="402">
        <v>5.1728139999999998</v>
      </c>
      <c r="AH14" s="402">
        <v>5.049239</v>
      </c>
      <c r="AI14" s="402">
        <v>4.4087329999999998</v>
      </c>
      <c r="AJ14" s="402">
        <v>4.1547109999999998</v>
      </c>
      <c r="AK14" s="402">
        <v>3.4276179999999998</v>
      </c>
      <c r="AL14" s="402">
        <v>3.086624</v>
      </c>
      <c r="AM14" s="402">
        <v>3.2813509999999999</v>
      </c>
      <c r="AN14" s="402">
        <v>3.696393</v>
      </c>
      <c r="AO14" s="402">
        <v>4.8536149999999996</v>
      </c>
      <c r="AP14" s="402">
        <v>5.3851240000000002</v>
      </c>
      <c r="AQ14" s="402">
        <v>5.8465439999999997</v>
      </c>
      <c r="AR14" s="402">
        <v>5.8640639999999999</v>
      </c>
      <c r="AS14" s="402">
        <v>5.9929629999999996</v>
      </c>
      <c r="AT14" s="402">
        <v>5.7430409999999998</v>
      </c>
      <c r="AU14" s="402">
        <v>5.1137230000000002</v>
      </c>
      <c r="AV14" s="402">
        <v>4.6433629999999999</v>
      </c>
      <c r="AW14" s="402">
        <v>3.75787</v>
      </c>
      <c r="AX14" s="402">
        <v>3.4332590000000001</v>
      </c>
      <c r="AY14" s="918">
        <v>3.692609</v>
      </c>
      <c r="AZ14" s="918">
        <v>3.9889290000000002</v>
      </c>
      <c r="BA14" s="918">
        <v>5.4367150000000004</v>
      </c>
      <c r="BB14" s="918">
        <v>6.0441799999999999</v>
      </c>
      <c r="BC14" s="374">
        <v>6.6154900000000003</v>
      </c>
      <c r="BD14" s="374">
        <v>6.6697360000000003</v>
      </c>
      <c r="BE14" s="374">
        <v>6.823677</v>
      </c>
      <c r="BF14" s="374">
        <v>6.5257750000000003</v>
      </c>
      <c r="BG14" s="374">
        <v>5.7692030000000001</v>
      </c>
      <c r="BH14" s="374">
        <v>5.1240360000000003</v>
      </c>
      <c r="BI14" s="374">
        <v>4.1637209999999998</v>
      </c>
      <c r="BJ14" s="374">
        <v>3.7419669999999998</v>
      </c>
      <c r="BK14" s="374">
        <v>4.0078310000000004</v>
      </c>
      <c r="BL14" s="374">
        <v>4.3940609999999998</v>
      </c>
      <c r="BM14" s="374">
        <v>6.0514150000000004</v>
      </c>
      <c r="BN14" s="374">
        <v>6.750712</v>
      </c>
      <c r="BO14" s="374">
        <v>7.4046029999999998</v>
      </c>
      <c r="BP14" s="374">
        <v>7.4707020000000002</v>
      </c>
      <c r="BQ14" s="374">
        <v>7.6469550000000002</v>
      </c>
      <c r="BR14" s="374">
        <v>7.3118600000000002</v>
      </c>
      <c r="BS14" s="374">
        <v>6.4596280000000004</v>
      </c>
      <c r="BT14" s="374">
        <v>5.7330990000000002</v>
      </c>
      <c r="BU14" s="374">
        <v>4.6531260000000003</v>
      </c>
      <c r="BV14" s="374">
        <v>4.1789189999999996</v>
      </c>
    </row>
    <row r="15" spans="1:74" ht="11.1" customHeight="1" x14ac:dyDescent="0.2">
      <c r="A15" s="236" t="s">
        <v>569</v>
      </c>
      <c r="B15" s="462" t="s">
        <v>1008</v>
      </c>
      <c r="C15" s="402">
        <v>0.86467179999999999</v>
      </c>
      <c r="D15" s="402">
        <v>0.93466970000000005</v>
      </c>
      <c r="E15" s="402">
        <v>1.279522</v>
      </c>
      <c r="F15" s="402">
        <v>1.4160550000000001</v>
      </c>
      <c r="G15" s="402">
        <v>1.533736</v>
      </c>
      <c r="H15" s="402">
        <v>1.5506340000000001</v>
      </c>
      <c r="I15" s="402">
        <v>1.5994390000000001</v>
      </c>
      <c r="J15" s="402">
        <v>1.5379529999999999</v>
      </c>
      <c r="K15" s="402">
        <v>1.3731329999999999</v>
      </c>
      <c r="L15" s="402">
        <v>1.1944250000000001</v>
      </c>
      <c r="M15" s="402">
        <v>0.94518809999999998</v>
      </c>
      <c r="N15" s="402">
        <v>0.89461639999999998</v>
      </c>
      <c r="O15" s="402">
        <v>1.0118910000000001</v>
      </c>
      <c r="P15" s="402">
        <v>1.1158079999999999</v>
      </c>
      <c r="Q15" s="402">
        <v>1.520813</v>
      </c>
      <c r="R15" s="402">
        <v>1.662012</v>
      </c>
      <c r="S15" s="402">
        <v>1.8157570000000001</v>
      </c>
      <c r="T15" s="402">
        <v>1.8185750000000001</v>
      </c>
      <c r="U15" s="402">
        <v>1.893588</v>
      </c>
      <c r="V15" s="402">
        <v>1.8013749999999999</v>
      </c>
      <c r="W15" s="402">
        <v>1.6075120000000001</v>
      </c>
      <c r="X15" s="402">
        <v>1.383238</v>
      </c>
      <c r="Y15" s="402">
        <v>1.0859639999999999</v>
      </c>
      <c r="Z15" s="402">
        <v>1.007368</v>
      </c>
      <c r="AA15" s="402">
        <v>1.1192789999999999</v>
      </c>
      <c r="AB15" s="402">
        <v>1.234251</v>
      </c>
      <c r="AC15" s="402">
        <v>1.680342</v>
      </c>
      <c r="AD15" s="402">
        <v>1.8553170000000001</v>
      </c>
      <c r="AE15" s="402">
        <v>2.0231469999999998</v>
      </c>
      <c r="AF15" s="402">
        <v>2.0107569999999999</v>
      </c>
      <c r="AG15" s="402">
        <v>2.086589</v>
      </c>
      <c r="AH15" s="402">
        <v>2.0100889999999998</v>
      </c>
      <c r="AI15" s="402">
        <v>1.7957099999999999</v>
      </c>
      <c r="AJ15" s="402">
        <v>1.5578320000000001</v>
      </c>
      <c r="AK15" s="402">
        <v>1.2249099999999999</v>
      </c>
      <c r="AL15" s="402">
        <v>1.1529670000000001</v>
      </c>
      <c r="AM15" s="402">
        <v>1.255811</v>
      </c>
      <c r="AN15" s="402">
        <v>1.432995</v>
      </c>
      <c r="AO15" s="402">
        <v>1.8806639999999999</v>
      </c>
      <c r="AP15" s="402">
        <v>2.0702159999999998</v>
      </c>
      <c r="AQ15" s="402">
        <v>2.2836889999999999</v>
      </c>
      <c r="AR15" s="402">
        <v>2.2823920000000002</v>
      </c>
      <c r="AS15" s="402">
        <v>2.3701949999999998</v>
      </c>
      <c r="AT15" s="402">
        <v>2.27277</v>
      </c>
      <c r="AU15" s="402">
        <v>2.037442</v>
      </c>
      <c r="AV15" s="402">
        <v>1.7641910000000001</v>
      </c>
      <c r="AW15" s="402">
        <v>1.376091</v>
      </c>
      <c r="AX15" s="402">
        <v>1.2806470000000001</v>
      </c>
      <c r="AY15" s="918">
        <v>1.3977299999999999</v>
      </c>
      <c r="AZ15" s="918">
        <v>1.550379</v>
      </c>
      <c r="BA15" s="918">
        <v>2.121721</v>
      </c>
      <c r="BB15" s="918">
        <v>2.3445119999999999</v>
      </c>
      <c r="BC15" s="374">
        <v>2.5659000000000001</v>
      </c>
      <c r="BD15" s="374">
        <v>2.579917</v>
      </c>
      <c r="BE15" s="374">
        <v>2.6764549999999998</v>
      </c>
      <c r="BF15" s="374">
        <v>2.5628669999999998</v>
      </c>
      <c r="BG15" s="374">
        <v>2.2999679999999998</v>
      </c>
      <c r="BH15" s="374">
        <v>2.0282239999999998</v>
      </c>
      <c r="BI15" s="374">
        <v>1.605037</v>
      </c>
      <c r="BJ15" s="374">
        <v>1.520894</v>
      </c>
      <c r="BK15" s="374">
        <v>1.646239</v>
      </c>
      <c r="BL15" s="374">
        <v>1.8148260000000001</v>
      </c>
      <c r="BM15" s="374">
        <v>2.441227</v>
      </c>
      <c r="BN15" s="374">
        <v>2.682744</v>
      </c>
      <c r="BO15" s="374">
        <v>2.921872</v>
      </c>
      <c r="BP15" s="374">
        <v>2.929589</v>
      </c>
      <c r="BQ15" s="374">
        <v>3.03322</v>
      </c>
      <c r="BR15" s="374">
        <v>2.900522</v>
      </c>
      <c r="BS15" s="374">
        <v>2.6002049999999999</v>
      </c>
      <c r="BT15" s="374">
        <v>2.2908680000000001</v>
      </c>
      <c r="BU15" s="374">
        <v>1.811488</v>
      </c>
      <c r="BV15" s="374">
        <v>1.7150920000000001</v>
      </c>
    </row>
    <row r="16" spans="1:74" ht="11.1" customHeight="1" x14ac:dyDescent="0.2">
      <c r="A16" s="236" t="s">
        <v>570</v>
      </c>
      <c r="B16" s="462" t="s">
        <v>1009</v>
      </c>
      <c r="C16" s="402">
        <v>0.21573020000000001</v>
      </c>
      <c r="D16" s="402">
        <v>0.230156</v>
      </c>
      <c r="E16" s="402">
        <v>0.32981070000000001</v>
      </c>
      <c r="F16" s="402">
        <v>0.35717759999999998</v>
      </c>
      <c r="G16" s="402">
        <v>0.3941268</v>
      </c>
      <c r="H16" s="402">
        <v>0.39562940000000002</v>
      </c>
      <c r="I16" s="402">
        <v>0.4052596</v>
      </c>
      <c r="J16" s="402">
        <v>0.39230199999999998</v>
      </c>
      <c r="K16" s="402">
        <v>0.35417989999999999</v>
      </c>
      <c r="L16" s="402">
        <v>0.31864789999999998</v>
      </c>
      <c r="M16" s="402">
        <v>0.24603069999999999</v>
      </c>
      <c r="N16" s="402">
        <v>0.21882170000000001</v>
      </c>
      <c r="O16" s="402">
        <v>0.22964019999999999</v>
      </c>
      <c r="P16" s="402">
        <v>0.24397269999999999</v>
      </c>
      <c r="Q16" s="402">
        <v>0.34803200000000001</v>
      </c>
      <c r="R16" s="402">
        <v>0.37681969999999998</v>
      </c>
      <c r="S16" s="402">
        <v>0.41320210000000002</v>
      </c>
      <c r="T16" s="402">
        <v>0.41340310000000002</v>
      </c>
      <c r="U16" s="402">
        <v>0.42640909999999999</v>
      </c>
      <c r="V16" s="402">
        <v>0.41069699999999998</v>
      </c>
      <c r="W16" s="402">
        <v>0.36825439999999998</v>
      </c>
      <c r="X16" s="402">
        <v>0.3330148</v>
      </c>
      <c r="Y16" s="402">
        <v>0.25576919999999997</v>
      </c>
      <c r="Z16" s="402">
        <v>0.2288492</v>
      </c>
      <c r="AA16" s="402">
        <v>0.24383479999999999</v>
      </c>
      <c r="AB16" s="402">
        <v>0.25898330000000003</v>
      </c>
      <c r="AC16" s="402">
        <v>0.37032619999999999</v>
      </c>
      <c r="AD16" s="402">
        <v>0.40823300000000001</v>
      </c>
      <c r="AE16" s="402">
        <v>0.4466117</v>
      </c>
      <c r="AF16" s="402">
        <v>0.44634020000000002</v>
      </c>
      <c r="AG16" s="402">
        <v>0.46076499999999998</v>
      </c>
      <c r="AH16" s="402">
        <v>0.44421389999999999</v>
      </c>
      <c r="AI16" s="402">
        <v>0.39961970000000002</v>
      </c>
      <c r="AJ16" s="402">
        <v>0.3631277</v>
      </c>
      <c r="AK16" s="402">
        <v>0.2856688</v>
      </c>
      <c r="AL16" s="402">
        <v>0.25433060000000002</v>
      </c>
      <c r="AM16" s="402">
        <v>0.26662459999999999</v>
      </c>
      <c r="AN16" s="402">
        <v>0.2951685</v>
      </c>
      <c r="AO16" s="402">
        <v>0.40451179999999998</v>
      </c>
      <c r="AP16" s="402">
        <v>0.4384306</v>
      </c>
      <c r="AQ16" s="402">
        <v>0.47614669999999998</v>
      </c>
      <c r="AR16" s="402">
        <v>0.4746341</v>
      </c>
      <c r="AS16" s="402">
        <v>0.48813329999999999</v>
      </c>
      <c r="AT16" s="402">
        <v>0.4720164</v>
      </c>
      <c r="AU16" s="402">
        <v>0.43311309999999997</v>
      </c>
      <c r="AV16" s="402">
        <v>0.38943830000000002</v>
      </c>
      <c r="AW16" s="402">
        <v>0.30268590000000001</v>
      </c>
      <c r="AX16" s="402">
        <v>0.27023659999999999</v>
      </c>
      <c r="AY16" s="918">
        <v>0.28958200000000001</v>
      </c>
      <c r="AZ16" s="918">
        <v>0.31364940000000002</v>
      </c>
      <c r="BA16" s="918">
        <v>0.44774330000000001</v>
      </c>
      <c r="BB16" s="918">
        <v>0.48586819999999997</v>
      </c>
      <c r="BC16" s="374">
        <v>0.53683899999999996</v>
      </c>
      <c r="BD16" s="374">
        <v>0.53801169999999998</v>
      </c>
      <c r="BE16" s="374">
        <v>0.55611829999999995</v>
      </c>
      <c r="BF16" s="374">
        <v>0.53885729999999998</v>
      </c>
      <c r="BG16" s="374">
        <v>0.4863305</v>
      </c>
      <c r="BH16" s="374">
        <v>0.4423377</v>
      </c>
      <c r="BI16" s="374">
        <v>0.34571410000000002</v>
      </c>
      <c r="BJ16" s="374">
        <v>0.31054670000000001</v>
      </c>
      <c r="BK16" s="374">
        <v>0.32818229999999998</v>
      </c>
      <c r="BL16" s="374">
        <v>0.35043370000000001</v>
      </c>
      <c r="BM16" s="374">
        <v>0.49429899999999999</v>
      </c>
      <c r="BN16" s="374">
        <v>0.53439630000000005</v>
      </c>
      <c r="BO16" s="374">
        <v>0.58831040000000001</v>
      </c>
      <c r="BP16" s="374">
        <v>0.58841920000000003</v>
      </c>
      <c r="BQ16" s="374">
        <v>0.60700799999999999</v>
      </c>
      <c r="BR16" s="374">
        <v>0.58741840000000001</v>
      </c>
      <c r="BS16" s="374">
        <v>0.52979160000000003</v>
      </c>
      <c r="BT16" s="374">
        <v>0.48151749999999999</v>
      </c>
      <c r="BU16" s="374">
        <v>0.37646610000000003</v>
      </c>
      <c r="BV16" s="374">
        <v>0.33795120000000001</v>
      </c>
    </row>
    <row r="17" spans="1:74" ht="11.1" customHeight="1" x14ac:dyDescent="0.2">
      <c r="A17" s="236"/>
      <c r="B17" s="749"/>
      <c r="C17" s="402"/>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918"/>
      <c r="AZ17" s="918"/>
      <c r="BA17" s="918"/>
      <c r="BB17" s="918"/>
      <c r="BC17" s="374"/>
      <c r="BD17" s="374"/>
      <c r="BE17" s="374"/>
      <c r="BF17" s="374"/>
      <c r="BG17" s="374"/>
      <c r="BH17" s="374"/>
      <c r="BI17" s="374"/>
      <c r="BJ17" s="374"/>
      <c r="BK17" s="374"/>
      <c r="BL17" s="374"/>
      <c r="BM17" s="374"/>
      <c r="BN17" s="374"/>
      <c r="BO17" s="374"/>
      <c r="BP17" s="374"/>
      <c r="BQ17" s="374"/>
      <c r="BR17" s="374"/>
      <c r="BS17" s="374"/>
      <c r="BT17" s="374"/>
      <c r="BU17" s="374"/>
      <c r="BV17" s="374"/>
    </row>
    <row r="18" spans="1:74" s="242" customFormat="1" ht="11.1" customHeight="1" x14ac:dyDescent="0.2">
      <c r="A18" s="236" t="s">
        <v>585</v>
      </c>
      <c r="B18" s="461" t="s">
        <v>1393</v>
      </c>
      <c r="C18" s="402">
        <v>19.378392391999999</v>
      </c>
      <c r="D18" s="402">
        <v>17.010111607999999</v>
      </c>
      <c r="E18" s="402">
        <v>8.9508451089999994</v>
      </c>
      <c r="F18" s="402">
        <v>13.30347072</v>
      </c>
      <c r="G18" s="402">
        <v>22.753515687</v>
      </c>
      <c r="H18" s="402">
        <v>28.098885360000001</v>
      </c>
      <c r="I18" s="402">
        <v>23.412052841000001</v>
      </c>
      <c r="J18" s="402">
        <v>22.608398177000002</v>
      </c>
      <c r="K18" s="402">
        <v>2.6522441400000001</v>
      </c>
      <c r="L18" s="402">
        <v>9.4396791800000006</v>
      </c>
      <c r="M18" s="402">
        <v>16.632551459999998</v>
      </c>
      <c r="N18" s="402">
        <v>19.981512519999999</v>
      </c>
      <c r="O18" s="402">
        <v>25.710062691000001</v>
      </c>
      <c r="P18" s="402">
        <v>9.4372687079999995</v>
      </c>
      <c r="Q18" s="402">
        <v>10.639892725999999</v>
      </c>
      <c r="R18" s="402">
        <v>10.70230767</v>
      </c>
      <c r="S18" s="402">
        <v>23.786415754</v>
      </c>
      <c r="T18" s="402">
        <v>24.72237303</v>
      </c>
      <c r="U18" s="402">
        <v>26.657743386</v>
      </c>
      <c r="V18" s="402">
        <v>15.860364242999999</v>
      </c>
      <c r="W18" s="402">
        <v>3.6397852199999998</v>
      </c>
      <c r="X18" s="402">
        <v>8.4741046650000005</v>
      </c>
      <c r="Y18" s="402">
        <v>20.594661810000002</v>
      </c>
      <c r="Z18" s="402">
        <v>24.759794302</v>
      </c>
      <c r="AA18" s="402">
        <v>14.239455276999999</v>
      </c>
      <c r="AB18" s="402">
        <v>9.1498813000000006</v>
      </c>
      <c r="AC18" s="402">
        <v>16.285024222000001</v>
      </c>
      <c r="AD18" s="402">
        <v>12.798939239999999</v>
      </c>
      <c r="AE18" s="402">
        <v>20.241633427</v>
      </c>
      <c r="AF18" s="402">
        <v>20.461410449999999</v>
      </c>
      <c r="AG18" s="402">
        <v>27.011400035000001</v>
      </c>
      <c r="AH18" s="402">
        <v>19.360067734000001</v>
      </c>
      <c r="AI18" s="402">
        <v>2.3299607099999999</v>
      </c>
      <c r="AJ18" s="402">
        <v>7.478688279</v>
      </c>
      <c r="AK18" s="402">
        <v>15.57081129</v>
      </c>
      <c r="AL18" s="402">
        <v>26.076045467</v>
      </c>
      <c r="AM18" s="402">
        <v>25.988144687999998</v>
      </c>
      <c r="AN18" s="402">
        <v>7.5910190039999996</v>
      </c>
      <c r="AO18" s="402">
        <v>16.737239945999999</v>
      </c>
      <c r="AP18" s="402">
        <v>12.94842639</v>
      </c>
      <c r="AQ18" s="402">
        <v>22.128748321</v>
      </c>
      <c r="AR18" s="402">
        <v>26.309808270000001</v>
      </c>
      <c r="AS18" s="402">
        <v>24.386455598000001</v>
      </c>
      <c r="AT18" s="402">
        <v>20.612613992</v>
      </c>
      <c r="AU18" s="402">
        <v>8.01555441</v>
      </c>
      <c r="AV18" s="402">
        <v>10.447510477</v>
      </c>
      <c r="AW18" s="402">
        <v>20.334990000000001</v>
      </c>
      <c r="AX18" s="402">
        <v>24.961585795000001</v>
      </c>
      <c r="AY18" s="918">
        <v>31.037877140999999</v>
      </c>
      <c r="AZ18" s="918">
        <v>10.262925424000001</v>
      </c>
      <c r="BA18" s="918">
        <v>15.580220000000001</v>
      </c>
      <c r="BB18" s="918">
        <v>13.84496</v>
      </c>
      <c r="BC18" s="374">
        <v>17.685400000000001</v>
      </c>
      <c r="BD18" s="374">
        <v>24.65164</v>
      </c>
      <c r="BE18" s="374">
        <v>25.13298</v>
      </c>
      <c r="BF18" s="374">
        <v>22.093530000000001</v>
      </c>
      <c r="BG18" s="374">
        <v>7.7650699999999997</v>
      </c>
      <c r="BH18" s="374">
        <v>10.21641</v>
      </c>
      <c r="BI18" s="374">
        <v>20.569680000000002</v>
      </c>
      <c r="BJ18" s="374">
        <v>23.333200000000001</v>
      </c>
      <c r="BK18" s="374">
        <v>22.776230000000002</v>
      </c>
      <c r="BL18" s="374">
        <v>9.3865110000000005</v>
      </c>
      <c r="BM18" s="374">
        <v>15.78632</v>
      </c>
      <c r="BN18" s="374">
        <v>12.041740000000001</v>
      </c>
      <c r="BO18" s="374">
        <v>17.731470000000002</v>
      </c>
      <c r="BP18" s="374">
        <v>22.891120000000001</v>
      </c>
      <c r="BQ18" s="374">
        <v>23.811820000000001</v>
      </c>
      <c r="BR18" s="374">
        <v>20.889669999999999</v>
      </c>
      <c r="BS18" s="374">
        <v>7.2461080000000004</v>
      </c>
      <c r="BT18" s="374">
        <v>9.4135629999999999</v>
      </c>
      <c r="BU18" s="374">
        <v>18.936050000000002</v>
      </c>
      <c r="BV18" s="374">
        <v>21.462440000000001</v>
      </c>
    </row>
    <row r="19" spans="1:74" ht="11.1" customHeight="1" x14ac:dyDescent="0.2">
      <c r="A19" s="51"/>
      <c r="B19" s="750"/>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954"/>
      <c r="AZ19" s="954"/>
      <c r="BA19" s="954"/>
      <c r="BB19" s="954"/>
      <c r="BC19" s="459"/>
      <c r="BD19" s="459"/>
      <c r="BE19" s="459"/>
      <c r="BF19" s="459"/>
      <c r="BG19" s="459"/>
      <c r="BH19" s="459"/>
      <c r="BI19" s="459"/>
      <c r="BJ19" s="459"/>
      <c r="BK19" s="459"/>
      <c r="BL19" s="459"/>
      <c r="BM19" s="459"/>
      <c r="BN19" s="459"/>
      <c r="BO19" s="459"/>
      <c r="BP19" s="459"/>
      <c r="BQ19" s="459"/>
      <c r="BR19" s="459"/>
      <c r="BS19" s="459"/>
      <c r="BT19" s="459"/>
      <c r="BU19" s="459"/>
      <c r="BV19" s="459"/>
    </row>
    <row r="20" spans="1:74" ht="11.1" customHeight="1" x14ac:dyDescent="0.2">
      <c r="A20" s="51"/>
      <c r="B20" s="53" t="s">
        <v>1394</v>
      </c>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954"/>
      <c r="AZ20" s="954"/>
      <c r="BA20" s="954"/>
      <c r="BB20" s="954"/>
      <c r="BC20" s="459"/>
      <c r="BD20" s="459"/>
      <c r="BE20" s="459"/>
      <c r="BF20" s="459"/>
      <c r="BG20" s="459"/>
      <c r="BH20" s="459"/>
      <c r="BI20" s="459"/>
      <c r="BJ20" s="459"/>
      <c r="BK20" s="459"/>
      <c r="BL20" s="459"/>
      <c r="BM20" s="459"/>
      <c r="BN20" s="459"/>
      <c r="BO20" s="459"/>
      <c r="BP20" s="459"/>
      <c r="BQ20" s="459"/>
      <c r="BR20" s="459"/>
      <c r="BS20" s="459"/>
      <c r="BT20" s="459"/>
      <c r="BU20" s="459"/>
      <c r="BV20" s="459"/>
    </row>
    <row r="21" spans="1:74" s="290" customFormat="1" ht="11.1" customHeight="1" x14ac:dyDescent="0.2">
      <c r="A21" s="464" t="s">
        <v>588</v>
      </c>
      <c r="B21" s="465" t="s">
        <v>1395</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356.18310994000001</v>
      </c>
      <c r="AN21" s="108">
        <v>313.46856783999999</v>
      </c>
      <c r="AO21" s="108">
        <v>307.22682974999998</v>
      </c>
      <c r="AP21" s="108">
        <v>295.92300320999999</v>
      </c>
      <c r="AQ21" s="108">
        <v>323.72579218999999</v>
      </c>
      <c r="AR21" s="108">
        <v>365.21434799999997</v>
      </c>
      <c r="AS21" s="108">
        <v>408.55625244999999</v>
      </c>
      <c r="AT21" s="108">
        <v>405.08014557000001</v>
      </c>
      <c r="AU21" s="108">
        <v>353.69583870000002</v>
      </c>
      <c r="AV21" s="108">
        <v>325.56251987000002</v>
      </c>
      <c r="AW21" s="108">
        <v>304.34913119999999</v>
      </c>
      <c r="AX21" s="108">
        <v>338.40908789000002</v>
      </c>
      <c r="AY21" s="655">
        <v>373.35589425000001</v>
      </c>
      <c r="AZ21" s="655">
        <v>330.46581264000002</v>
      </c>
      <c r="BA21" s="655">
        <v>317.76179999999999</v>
      </c>
      <c r="BB21" s="655">
        <v>304.625</v>
      </c>
      <c r="BC21" s="412">
        <v>326.15140000000002</v>
      </c>
      <c r="BD21" s="412">
        <v>365.22539999999998</v>
      </c>
      <c r="BE21" s="412">
        <v>418.18849999999998</v>
      </c>
      <c r="BF21" s="412">
        <v>418.89519999999999</v>
      </c>
      <c r="BG21" s="412">
        <v>360.96190000000001</v>
      </c>
      <c r="BH21" s="412">
        <v>331.05860000000001</v>
      </c>
      <c r="BI21" s="412">
        <v>312.03960000000001</v>
      </c>
      <c r="BJ21" s="412">
        <v>345.9452</v>
      </c>
      <c r="BK21" s="412">
        <v>363.54910000000001</v>
      </c>
      <c r="BL21" s="412">
        <v>326.79259999999999</v>
      </c>
      <c r="BM21" s="412">
        <v>325.77429999999998</v>
      </c>
      <c r="BN21" s="412">
        <v>309.88040000000001</v>
      </c>
      <c r="BO21" s="412">
        <v>332.94330000000002</v>
      </c>
      <c r="BP21" s="412">
        <v>371.92750000000001</v>
      </c>
      <c r="BQ21" s="412">
        <v>424.71449999999999</v>
      </c>
      <c r="BR21" s="412">
        <v>425.33780000000002</v>
      </c>
      <c r="BS21" s="412">
        <v>366.71749999999997</v>
      </c>
      <c r="BT21" s="412">
        <v>336.52269999999999</v>
      </c>
      <c r="BU21" s="412">
        <v>316.91269999999997</v>
      </c>
      <c r="BV21" s="412">
        <v>351.02640000000002</v>
      </c>
    </row>
    <row r="22" spans="1:74" s="290" customFormat="1" ht="11.1" customHeight="1" x14ac:dyDescent="0.2">
      <c r="A22" s="464" t="s">
        <v>586</v>
      </c>
      <c r="B22" s="749" t="s">
        <v>1396</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343.71815966999998</v>
      </c>
      <c r="AN22" s="108">
        <v>302.44064562</v>
      </c>
      <c r="AO22" s="108">
        <v>296.19116072999998</v>
      </c>
      <c r="AP22" s="108">
        <v>285.07487085000002</v>
      </c>
      <c r="AQ22" s="108">
        <v>312.57294141</v>
      </c>
      <c r="AR22" s="108">
        <v>354.28685760000002</v>
      </c>
      <c r="AS22" s="108">
        <v>396.79957095999998</v>
      </c>
      <c r="AT22" s="108">
        <v>392.87723147999998</v>
      </c>
      <c r="AU22" s="108">
        <v>342.64299749999998</v>
      </c>
      <c r="AV22" s="108">
        <v>315.38912958999998</v>
      </c>
      <c r="AW22" s="108">
        <v>293.54861600999999</v>
      </c>
      <c r="AX22" s="108">
        <v>326.34767826000001</v>
      </c>
      <c r="AY22" s="655">
        <v>361.12290732000002</v>
      </c>
      <c r="AZ22" s="655">
        <v>319.74205455999999</v>
      </c>
      <c r="BA22" s="655">
        <v>306.50765290999999</v>
      </c>
      <c r="BB22" s="655">
        <v>293.72690588</v>
      </c>
      <c r="BC22" s="412">
        <v>314.69229999999999</v>
      </c>
      <c r="BD22" s="412">
        <v>353.54309999999998</v>
      </c>
      <c r="BE22" s="412">
        <v>405.76429999999999</v>
      </c>
      <c r="BF22" s="412">
        <v>406.40969999999999</v>
      </c>
      <c r="BG22" s="412">
        <v>349.54790000000003</v>
      </c>
      <c r="BH22" s="412">
        <v>320.05650000000003</v>
      </c>
      <c r="BI22" s="412">
        <v>300.63630000000001</v>
      </c>
      <c r="BJ22" s="412">
        <v>333.7004</v>
      </c>
      <c r="BK22" s="412">
        <v>351.5181</v>
      </c>
      <c r="BL22" s="412">
        <v>315.95920000000001</v>
      </c>
      <c r="BM22" s="412">
        <v>314.45710000000003</v>
      </c>
      <c r="BN22" s="412">
        <v>298.94299999999998</v>
      </c>
      <c r="BO22" s="412">
        <v>321.47460000000001</v>
      </c>
      <c r="BP22" s="412">
        <v>360.2543</v>
      </c>
      <c r="BQ22" s="412">
        <v>412.31439999999998</v>
      </c>
      <c r="BR22" s="412">
        <v>412.89179999999999</v>
      </c>
      <c r="BS22" s="412">
        <v>355.3451</v>
      </c>
      <c r="BT22" s="412">
        <v>325.55279999999999</v>
      </c>
      <c r="BU22" s="412">
        <v>305.52850000000001</v>
      </c>
      <c r="BV22" s="412">
        <v>338.81790000000001</v>
      </c>
    </row>
    <row r="23" spans="1:74" ht="11.1" customHeight="1" x14ac:dyDescent="0.2">
      <c r="A23" s="330" t="s">
        <v>610</v>
      </c>
      <c r="B23" s="748" t="s">
        <v>1059</v>
      </c>
      <c r="C23" s="402">
        <v>136.68235149</v>
      </c>
      <c r="D23" s="402">
        <v>126.54955735999999</v>
      </c>
      <c r="E23" s="402">
        <v>114.37398007</v>
      </c>
      <c r="F23" s="402">
        <v>93.890880019999997</v>
      </c>
      <c r="G23" s="402">
        <v>101.16029415</v>
      </c>
      <c r="H23" s="402">
        <v>132.15348567000001</v>
      </c>
      <c r="I23" s="402">
        <v>154.49457176000001</v>
      </c>
      <c r="J23" s="402">
        <v>157.79177211000001</v>
      </c>
      <c r="K23" s="402">
        <v>131.11130374000001</v>
      </c>
      <c r="L23" s="402">
        <v>103.99221442</v>
      </c>
      <c r="M23" s="402">
        <v>100.59096642</v>
      </c>
      <c r="N23" s="402">
        <v>117.69550511</v>
      </c>
      <c r="O23" s="402">
        <v>140.50406917999999</v>
      </c>
      <c r="P23" s="402">
        <v>125.34230287</v>
      </c>
      <c r="Q23" s="402">
        <v>111.43858992</v>
      </c>
      <c r="R23" s="402">
        <v>97.431844069999997</v>
      </c>
      <c r="S23" s="402">
        <v>110.07073411</v>
      </c>
      <c r="T23" s="402">
        <v>136.31028785999999</v>
      </c>
      <c r="U23" s="402">
        <v>164.27657787999999</v>
      </c>
      <c r="V23" s="402">
        <v>160.27146691999999</v>
      </c>
      <c r="W23" s="402">
        <v>129.24131835</v>
      </c>
      <c r="X23" s="402">
        <v>99.792191209999999</v>
      </c>
      <c r="Y23" s="402">
        <v>103.15207773</v>
      </c>
      <c r="Z23" s="402">
        <v>131.40170252999999</v>
      </c>
      <c r="AA23" s="402">
        <v>131.63774264</v>
      </c>
      <c r="AB23" s="402">
        <v>112.10518084</v>
      </c>
      <c r="AC23" s="402">
        <v>110.41692320999999</v>
      </c>
      <c r="AD23" s="402">
        <v>96.195859609999999</v>
      </c>
      <c r="AE23" s="402">
        <v>100.23051298999999</v>
      </c>
      <c r="AF23" s="402">
        <v>121.31961101</v>
      </c>
      <c r="AG23" s="402">
        <v>159.71483354</v>
      </c>
      <c r="AH23" s="402">
        <v>161.46019195</v>
      </c>
      <c r="AI23" s="402">
        <v>132.80700633999999</v>
      </c>
      <c r="AJ23" s="402">
        <v>103.3137742</v>
      </c>
      <c r="AK23" s="402">
        <v>101.90658738</v>
      </c>
      <c r="AL23" s="402">
        <v>118.91696047000001</v>
      </c>
      <c r="AM23" s="402">
        <v>142.94754576</v>
      </c>
      <c r="AN23" s="402">
        <v>116.11035056999999</v>
      </c>
      <c r="AO23" s="402">
        <v>102.62490212</v>
      </c>
      <c r="AP23" s="402">
        <v>95.053382330000005</v>
      </c>
      <c r="AQ23" s="402">
        <v>107.86178649999999</v>
      </c>
      <c r="AR23" s="402">
        <v>139.14905052</v>
      </c>
      <c r="AS23" s="402">
        <v>165.59214327999999</v>
      </c>
      <c r="AT23" s="402">
        <v>159.64342134</v>
      </c>
      <c r="AU23" s="402">
        <v>128.32574782</v>
      </c>
      <c r="AV23" s="402">
        <v>106.87435782999999</v>
      </c>
      <c r="AW23" s="402">
        <v>99.355725800000002</v>
      </c>
      <c r="AX23" s="402">
        <v>126.06845674</v>
      </c>
      <c r="AY23" s="918">
        <v>152.64799194</v>
      </c>
      <c r="AZ23" s="918">
        <v>127.79732052</v>
      </c>
      <c r="BA23" s="918">
        <v>105.44509347</v>
      </c>
      <c r="BB23" s="918">
        <v>96.821757148000003</v>
      </c>
      <c r="BC23" s="374">
        <v>105.6893</v>
      </c>
      <c r="BD23" s="374">
        <v>134.63149999999999</v>
      </c>
      <c r="BE23" s="374">
        <v>167.83690000000001</v>
      </c>
      <c r="BF23" s="374">
        <v>165.91489999999999</v>
      </c>
      <c r="BG23" s="374">
        <v>130.5677</v>
      </c>
      <c r="BH23" s="374">
        <v>107.3331</v>
      </c>
      <c r="BI23" s="374">
        <v>101.96559999999999</v>
      </c>
      <c r="BJ23" s="374">
        <v>128.80879999999999</v>
      </c>
      <c r="BK23" s="374">
        <v>141.0307</v>
      </c>
      <c r="BL23" s="374">
        <v>120.2801</v>
      </c>
      <c r="BM23" s="374">
        <v>108.0171</v>
      </c>
      <c r="BN23" s="374">
        <v>97.796809999999994</v>
      </c>
      <c r="BO23" s="374">
        <v>107.3219</v>
      </c>
      <c r="BP23" s="374">
        <v>136.45689999999999</v>
      </c>
      <c r="BQ23" s="374">
        <v>169.4675</v>
      </c>
      <c r="BR23" s="374">
        <v>167.553</v>
      </c>
      <c r="BS23" s="374">
        <v>131.8468</v>
      </c>
      <c r="BT23" s="374">
        <v>108.33620000000001</v>
      </c>
      <c r="BU23" s="374">
        <v>102.7491</v>
      </c>
      <c r="BV23" s="374">
        <v>129.6592</v>
      </c>
    </row>
    <row r="24" spans="1:74" ht="11.1" customHeight="1" x14ac:dyDescent="0.2">
      <c r="A24" s="236" t="s">
        <v>621</v>
      </c>
      <c r="B24" s="748" t="s">
        <v>1006</v>
      </c>
      <c r="C24" s="402">
        <v>104.49764718</v>
      </c>
      <c r="D24" s="402">
        <v>98.355677380000003</v>
      </c>
      <c r="E24" s="402">
        <v>102.87723446</v>
      </c>
      <c r="F24" s="402">
        <v>98.721379159999998</v>
      </c>
      <c r="G24" s="402">
        <v>104.71120892</v>
      </c>
      <c r="H24" s="402">
        <v>119.05269115999999</v>
      </c>
      <c r="I24" s="402">
        <v>127.85573406</v>
      </c>
      <c r="J24" s="402">
        <v>131.11112134999999</v>
      </c>
      <c r="K24" s="402">
        <v>118.9886836</v>
      </c>
      <c r="L24" s="402">
        <v>112.24647543</v>
      </c>
      <c r="M24" s="402">
        <v>103.50607832999999</v>
      </c>
      <c r="N24" s="402">
        <v>106.51556746</v>
      </c>
      <c r="O24" s="402">
        <v>113.60509057</v>
      </c>
      <c r="P24" s="402">
        <v>103.06262117999999</v>
      </c>
      <c r="Q24" s="402">
        <v>108.60313764</v>
      </c>
      <c r="R24" s="402">
        <v>104.56587138</v>
      </c>
      <c r="S24" s="402">
        <v>113.00720865</v>
      </c>
      <c r="T24" s="402">
        <v>121.56717173</v>
      </c>
      <c r="U24" s="402">
        <v>133.95171139000001</v>
      </c>
      <c r="V24" s="402">
        <v>135.67595263000001</v>
      </c>
      <c r="W24" s="402">
        <v>124.19527521000001</v>
      </c>
      <c r="X24" s="402">
        <v>111.85135757</v>
      </c>
      <c r="Y24" s="402">
        <v>106.85796302999999</v>
      </c>
      <c r="Z24" s="402">
        <v>113.92945207</v>
      </c>
      <c r="AA24" s="402">
        <v>112.78971684</v>
      </c>
      <c r="AB24" s="402">
        <v>103.83028427000001</v>
      </c>
      <c r="AC24" s="402">
        <v>112.64296369</v>
      </c>
      <c r="AD24" s="402">
        <v>104.09076447</v>
      </c>
      <c r="AE24" s="402">
        <v>113.24271739</v>
      </c>
      <c r="AF24" s="402">
        <v>120.70658422</v>
      </c>
      <c r="AG24" s="402">
        <v>136.39420265999999</v>
      </c>
      <c r="AH24" s="402">
        <v>138.38957192000001</v>
      </c>
      <c r="AI24" s="402">
        <v>126.54578748</v>
      </c>
      <c r="AJ24" s="402">
        <v>118.20785266999999</v>
      </c>
      <c r="AK24" s="402">
        <v>109.75648323</v>
      </c>
      <c r="AL24" s="402">
        <v>111.51182664</v>
      </c>
      <c r="AM24" s="402">
        <v>117.80892261</v>
      </c>
      <c r="AN24" s="402">
        <v>107.74007704</v>
      </c>
      <c r="AO24" s="402">
        <v>110.05558969000001</v>
      </c>
      <c r="AP24" s="402">
        <v>107.37962449</v>
      </c>
      <c r="AQ24" s="402">
        <v>116.42745564000001</v>
      </c>
      <c r="AR24" s="402">
        <v>126.30266700999999</v>
      </c>
      <c r="AS24" s="402">
        <v>137.86027417</v>
      </c>
      <c r="AT24" s="402">
        <v>138.9357502</v>
      </c>
      <c r="AU24" s="402">
        <v>125.91651292</v>
      </c>
      <c r="AV24" s="402">
        <v>119.61645668</v>
      </c>
      <c r="AW24" s="402">
        <v>110.38071626999999</v>
      </c>
      <c r="AX24" s="402">
        <v>115.58271238</v>
      </c>
      <c r="AY24" s="918">
        <v>123.31289098000001</v>
      </c>
      <c r="AZ24" s="918">
        <v>111.92188891000001</v>
      </c>
      <c r="BA24" s="918">
        <v>113.44960651</v>
      </c>
      <c r="BB24" s="918">
        <v>110.53616637</v>
      </c>
      <c r="BC24" s="374">
        <v>117.5608</v>
      </c>
      <c r="BD24" s="374">
        <v>127.3445</v>
      </c>
      <c r="BE24" s="374">
        <v>141.62450000000001</v>
      </c>
      <c r="BF24" s="374">
        <v>143.06659999999999</v>
      </c>
      <c r="BG24" s="374">
        <v>127.7696</v>
      </c>
      <c r="BH24" s="374">
        <v>120.931</v>
      </c>
      <c r="BI24" s="374">
        <v>112.4413</v>
      </c>
      <c r="BJ24" s="374">
        <v>118.568</v>
      </c>
      <c r="BK24" s="374">
        <v>123.3892</v>
      </c>
      <c r="BL24" s="374">
        <v>113.822</v>
      </c>
      <c r="BM24" s="374">
        <v>117.28440000000001</v>
      </c>
      <c r="BN24" s="374">
        <v>112.88160000000001</v>
      </c>
      <c r="BO24" s="374">
        <v>120.69750000000001</v>
      </c>
      <c r="BP24" s="374">
        <v>130.5001</v>
      </c>
      <c r="BQ24" s="374">
        <v>145.0309</v>
      </c>
      <c r="BR24" s="374">
        <v>146.4744</v>
      </c>
      <c r="BS24" s="374">
        <v>130.84960000000001</v>
      </c>
      <c r="BT24" s="374">
        <v>123.9376</v>
      </c>
      <c r="BU24" s="374">
        <v>115.33069999999999</v>
      </c>
      <c r="BV24" s="374">
        <v>121.5115</v>
      </c>
    </row>
    <row r="25" spans="1:74" ht="11.1" customHeight="1" x14ac:dyDescent="0.2">
      <c r="A25" s="236" t="s">
        <v>632</v>
      </c>
      <c r="B25" s="748" t="s">
        <v>1005</v>
      </c>
      <c r="C25" s="402">
        <v>79.749530280000002</v>
      </c>
      <c r="D25" s="402">
        <v>74.245261900000003</v>
      </c>
      <c r="E25" s="402">
        <v>77.551521989999998</v>
      </c>
      <c r="F25" s="402">
        <v>79.660859070000001</v>
      </c>
      <c r="G25" s="402">
        <v>83.70251055</v>
      </c>
      <c r="H25" s="402">
        <v>86.70160946</v>
      </c>
      <c r="I25" s="402">
        <v>91.052252139999993</v>
      </c>
      <c r="J25" s="402">
        <v>91.576366730000004</v>
      </c>
      <c r="K25" s="402">
        <v>85.817139620000006</v>
      </c>
      <c r="L25" s="402">
        <v>85.355969090000002</v>
      </c>
      <c r="M25" s="402">
        <v>82.545235070000004</v>
      </c>
      <c r="N25" s="402">
        <v>82.6552346</v>
      </c>
      <c r="O25" s="402">
        <v>83.982005900000004</v>
      </c>
      <c r="P25" s="402">
        <v>76.892528760000005</v>
      </c>
      <c r="Q25" s="402">
        <v>83.679089809999994</v>
      </c>
      <c r="R25" s="402">
        <v>82.422106670000005</v>
      </c>
      <c r="S25" s="402">
        <v>86.089694059999999</v>
      </c>
      <c r="T25" s="402">
        <v>88.715713239999999</v>
      </c>
      <c r="U25" s="402">
        <v>90.419842950000003</v>
      </c>
      <c r="V25" s="402">
        <v>93.143141189999994</v>
      </c>
      <c r="W25" s="402">
        <v>86.549522679999995</v>
      </c>
      <c r="X25" s="402">
        <v>85.017015029999996</v>
      </c>
      <c r="Y25" s="402">
        <v>81.701399429999995</v>
      </c>
      <c r="Z25" s="402">
        <v>81.851926710000001</v>
      </c>
      <c r="AA25" s="402">
        <v>80.407960110000005</v>
      </c>
      <c r="AB25" s="402">
        <v>76.449236850000005</v>
      </c>
      <c r="AC25" s="402">
        <v>82.817079179999993</v>
      </c>
      <c r="AD25" s="402">
        <v>80.011062550000005</v>
      </c>
      <c r="AE25" s="402">
        <v>84.70357577</v>
      </c>
      <c r="AF25" s="402">
        <v>86.193146010000007</v>
      </c>
      <c r="AG25" s="402">
        <v>90.526453549999999</v>
      </c>
      <c r="AH25" s="402">
        <v>92.008705259999999</v>
      </c>
      <c r="AI25" s="402">
        <v>86.472080500000004</v>
      </c>
      <c r="AJ25" s="402">
        <v>85.978380979999997</v>
      </c>
      <c r="AK25" s="402">
        <v>82.036277740000003</v>
      </c>
      <c r="AL25" s="402">
        <v>81.651676019999996</v>
      </c>
      <c r="AM25" s="402">
        <v>82.350854639999994</v>
      </c>
      <c r="AN25" s="402">
        <v>78.04951939</v>
      </c>
      <c r="AO25" s="402">
        <v>82.911473209999997</v>
      </c>
      <c r="AP25" s="402">
        <v>82.10415974</v>
      </c>
      <c r="AQ25" s="402">
        <v>87.686832150000001</v>
      </c>
      <c r="AR25" s="402">
        <v>88.264573389999995</v>
      </c>
      <c r="AS25" s="402">
        <v>92.706229570000005</v>
      </c>
      <c r="AT25" s="402">
        <v>93.672697810000003</v>
      </c>
      <c r="AU25" s="402">
        <v>87.834413670000004</v>
      </c>
      <c r="AV25" s="402">
        <v>88.327282389999993</v>
      </c>
      <c r="AW25" s="402">
        <v>83.251878700000006</v>
      </c>
      <c r="AX25" s="402">
        <v>84.092705749999993</v>
      </c>
      <c r="AY25" s="918">
        <v>84.528212510000003</v>
      </c>
      <c r="AZ25" s="918">
        <v>79.413567839999999</v>
      </c>
      <c r="BA25" s="918">
        <v>87.058438545000001</v>
      </c>
      <c r="BB25" s="918">
        <v>85.853743547999997</v>
      </c>
      <c r="BC25" s="374">
        <v>90.930639999999997</v>
      </c>
      <c r="BD25" s="374">
        <v>91.037080000000003</v>
      </c>
      <c r="BE25" s="374">
        <v>95.749780000000001</v>
      </c>
      <c r="BF25" s="374">
        <v>96.881489999999999</v>
      </c>
      <c r="BG25" s="374">
        <v>90.671430000000001</v>
      </c>
      <c r="BH25" s="374">
        <v>91.266589999999994</v>
      </c>
      <c r="BI25" s="374">
        <v>85.714079999999996</v>
      </c>
      <c r="BJ25" s="374">
        <v>85.762389999999996</v>
      </c>
      <c r="BK25" s="374">
        <v>86.51446</v>
      </c>
      <c r="BL25" s="374">
        <v>81.2881</v>
      </c>
      <c r="BM25" s="374">
        <v>88.599540000000005</v>
      </c>
      <c r="BN25" s="374">
        <v>87.745490000000004</v>
      </c>
      <c r="BO25" s="374">
        <v>92.942009999999996</v>
      </c>
      <c r="BP25" s="374">
        <v>92.766189999999995</v>
      </c>
      <c r="BQ25" s="374">
        <v>97.262129999999999</v>
      </c>
      <c r="BR25" s="374">
        <v>98.317089999999993</v>
      </c>
      <c r="BS25" s="374">
        <v>92.108760000000004</v>
      </c>
      <c r="BT25" s="374">
        <v>92.752579999999995</v>
      </c>
      <c r="BU25" s="374">
        <v>86.932990000000004</v>
      </c>
      <c r="BV25" s="374">
        <v>87.085729999999998</v>
      </c>
    </row>
    <row r="26" spans="1:74" ht="11.1" customHeight="1" x14ac:dyDescent="0.2">
      <c r="A26" s="236" t="s">
        <v>771</v>
      </c>
      <c r="B26" s="748" t="s">
        <v>1397</v>
      </c>
      <c r="C26" s="402">
        <v>0.56694699999999998</v>
      </c>
      <c r="D26" s="402">
        <v>0.54753499999999999</v>
      </c>
      <c r="E26" s="402">
        <v>0.54226300000000005</v>
      </c>
      <c r="F26" s="402">
        <v>0.505579</v>
      </c>
      <c r="G26" s="402">
        <v>0.48658699999999999</v>
      </c>
      <c r="H26" s="402">
        <v>0.50759699999999996</v>
      </c>
      <c r="I26" s="402">
        <v>0.54574</v>
      </c>
      <c r="J26" s="402">
        <v>0.56004299999999996</v>
      </c>
      <c r="K26" s="402">
        <v>0.52688299999999999</v>
      </c>
      <c r="L26" s="402">
        <v>0.53281199999999995</v>
      </c>
      <c r="M26" s="402">
        <v>0.49152099999999999</v>
      </c>
      <c r="N26" s="402">
        <v>0.52087099999999997</v>
      </c>
      <c r="O26" s="402">
        <v>0.564882</v>
      </c>
      <c r="P26" s="402">
        <v>0.56561799999999995</v>
      </c>
      <c r="Q26" s="402">
        <v>0.57921</v>
      </c>
      <c r="R26" s="402">
        <v>0.51304300000000003</v>
      </c>
      <c r="S26" s="402">
        <v>0.52931600000000001</v>
      </c>
      <c r="T26" s="402">
        <v>0.51315900000000003</v>
      </c>
      <c r="U26" s="402">
        <v>0.56604200000000005</v>
      </c>
      <c r="V26" s="402">
        <v>0.535717</v>
      </c>
      <c r="W26" s="402">
        <v>0.557724</v>
      </c>
      <c r="X26" s="402">
        <v>0.535381</v>
      </c>
      <c r="Y26" s="402">
        <v>0.54630599999999996</v>
      </c>
      <c r="Z26" s="402">
        <v>0.59270299999999998</v>
      </c>
      <c r="AA26" s="402">
        <v>0.57922499999999999</v>
      </c>
      <c r="AB26" s="402">
        <v>0.56096299999999999</v>
      </c>
      <c r="AC26" s="402">
        <v>0.57697699999999996</v>
      </c>
      <c r="AD26" s="402">
        <v>0.513459</v>
      </c>
      <c r="AE26" s="402">
        <v>0.52876100000000004</v>
      </c>
      <c r="AF26" s="402">
        <v>0.57874099999999995</v>
      </c>
      <c r="AG26" s="402">
        <v>0.62061599999999995</v>
      </c>
      <c r="AH26" s="402">
        <v>0.57756600000000002</v>
      </c>
      <c r="AI26" s="402">
        <v>0.65156700000000001</v>
      </c>
      <c r="AJ26" s="402">
        <v>0.56540100000000004</v>
      </c>
      <c r="AK26" s="402">
        <v>0.54913500000000004</v>
      </c>
      <c r="AL26" s="402">
        <v>0.56137099999999995</v>
      </c>
      <c r="AM26" s="402">
        <v>0.61083399999999999</v>
      </c>
      <c r="AN26" s="402">
        <v>0.54069900000000004</v>
      </c>
      <c r="AO26" s="402">
        <v>0.59919900000000004</v>
      </c>
      <c r="AP26" s="402">
        <v>0.53770399999999996</v>
      </c>
      <c r="AQ26" s="402">
        <v>0.59687100000000004</v>
      </c>
      <c r="AR26" s="402">
        <v>0.57056899999999999</v>
      </c>
      <c r="AS26" s="402">
        <v>0.64092400000000005</v>
      </c>
      <c r="AT26" s="402">
        <v>0.625363</v>
      </c>
      <c r="AU26" s="402">
        <v>0.56632499999999997</v>
      </c>
      <c r="AV26" s="402">
        <v>0.57103499999999996</v>
      </c>
      <c r="AW26" s="402">
        <v>0.56029499999999999</v>
      </c>
      <c r="AX26" s="402">
        <v>0.60380500000000004</v>
      </c>
      <c r="AY26" s="918">
        <v>0.63381189999999998</v>
      </c>
      <c r="AZ26" s="918">
        <v>0.60927728999999997</v>
      </c>
      <c r="BA26" s="918">
        <v>0.55451438071000003</v>
      </c>
      <c r="BB26" s="918">
        <v>0.51523881482</v>
      </c>
      <c r="BC26" s="374">
        <v>0.5115111</v>
      </c>
      <c r="BD26" s="374">
        <v>0.530115</v>
      </c>
      <c r="BE26" s="374">
        <v>0.55307629999999997</v>
      </c>
      <c r="BF26" s="374">
        <v>0.54664900000000005</v>
      </c>
      <c r="BG26" s="374">
        <v>0.53922630000000005</v>
      </c>
      <c r="BH26" s="374">
        <v>0.52576049999999996</v>
      </c>
      <c r="BI26" s="374">
        <v>0.51519329999999997</v>
      </c>
      <c r="BJ26" s="374">
        <v>0.5611199</v>
      </c>
      <c r="BK26" s="374">
        <v>0.58367440000000004</v>
      </c>
      <c r="BL26" s="374">
        <v>0.56896469999999999</v>
      </c>
      <c r="BM26" s="374">
        <v>0.55607819999999997</v>
      </c>
      <c r="BN26" s="374">
        <v>0.51911949999999996</v>
      </c>
      <c r="BO26" s="374">
        <v>0.51308140000000002</v>
      </c>
      <c r="BP26" s="374">
        <v>0.53114490000000003</v>
      </c>
      <c r="BQ26" s="374">
        <v>0.55391550000000001</v>
      </c>
      <c r="BR26" s="374">
        <v>0.54739749999999998</v>
      </c>
      <c r="BS26" s="374">
        <v>0.53989189999999998</v>
      </c>
      <c r="BT26" s="374">
        <v>0.52636550000000004</v>
      </c>
      <c r="BU26" s="374">
        <v>0.51568950000000002</v>
      </c>
      <c r="BV26" s="374">
        <v>0.56151229999999996</v>
      </c>
    </row>
    <row r="27" spans="1:74" s="290" customFormat="1" ht="11.1" customHeight="1" x14ac:dyDescent="0.2">
      <c r="A27" s="464" t="s">
        <v>587</v>
      </c>
      <c r="B27" s="749" t="s">
        <v>1398</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12.464950269999999</v>
      </c>
      <c r="AN27" s="108">
        <v>11.027922220000001</v>
      </c>
      <c r="AO27" s="108">
        <v>11.035669013</v>
      </c>
      <c r="AP27" s="108">
        <v>10.848132359999999</v>
      </c>
      <c r="AQ27" s="108">
        <v>11.15285078</v>
      </c>
      <c r="AR27" s="108">
        <v>10.9274904</v>
      </c>
      <c r="AS27" s="108">
        <v>11.75668149</v>
      </c>
      <c r="AT27" s="108">
        <v>12.20291409</v>
      </c>
      <c r="AU27" s="108">
        <v>11.0528412</v>
      </c>
      <c r="AV27" s="108">
        <v>10.17339028</v>
      </c>
      <c r="AW27" s="108">
        <v>10.80051519</v>
      </c>
      <c r="AX27" s="108">
        <v>12.06140963</v>
      </c>
      <c r="AY27" s="655">
        <v>12.232986931999999</v>
      </c>
      <c r="AZ27" s="655">
        <v>10.723758079</v>
      </c>
      <c r="BA27" s="655">
        <v>11.254160000000001</v>
      </c>
      <c r="BB27" s="655">
        <v>10.89809</v>
      </c>
      <c r="BC27" s="412">
        <v>11.459099999999999</v>
      </c>
      <c r="BD27" s="412">
        <v>11.6823</v>
      </c>
      <c r="BE27" s="412">
        <v>12.424239999999999</v>
      </c>
      <c r="BF27" s="412">
        <v>12.48545</v>
      </c>
      <c r="BG27" s="412">
        <v>11.41405</v>
      </c>
      <c r="BH27" s="412">
        <v>11.002039999999999</v>
      </c>
      <c r="BI27" s="412">
        <v>11.403370000000001</v>
      </c>
      <c r="BJ27" s="412">
        <v>12.244809999999999</v>
      </c>
      <c r="BK27" s="412">
        <v>12.03102</v>
      </c>
      <c r="BL27" s="412">
        <v>10.833349999999999</v>
      </c>
      <c r="BM27" s="412">
        <v>11.31725</v>
      </c>
      <c r="BN27" s="412">
        <v>10.937430000000001</v>
      </c>
      <c r="BO27" s="412">
        <v>11.46871</v>
      </c>
      <c r="BP27" s="412">
        <v>11.673260000000001</v>
      </c>
      <c r="BQ27" s="412">
        <v>12.40014</v>
      </c>
      <c r="BR27" s="412">
        <v>12.445959999999999</v>
      </c>
      <c r="BS27" s="412">
        <v>11.37237</v>
      </c>
      <c r="BT27" s="412">
        <v>10.96992</v>
      </c>
      <c r="BU27" s="412">
        <v>11.384219999999999</v>
      </c>
      <c r="BV27" s="412">
        <v>12.20852</v>
      </c>
    </row>
    <row r="28" spans="1:74" ht="11.1" customHeight="1" x14ac:dyDescent="0.2">
      <c r="A28" s="52"/>
      <c r="B28" s="751"/>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912"/>
      <c r="AZ28" s="912"/>
      <c r="BA28" s="912"/>
      <c r="BB28" s="912"/>
      <c r="BC28" s="368"/>
      <c r="BD28" s="368"/>
      <c r="BE28" s="368"/>
      <c r="BF28" s="368"/>
      <c r="BG28" s="368"/>
      <c r="BH28" s="368"/>
      <c r="BI28" s="368"/>
      <c r="BJ28" s="368"/>
      <c r="BK28" s="368"/>
      <c r="BL28" s="368"/>
      <c r="BM28" s="368"/>
      <c r="BN28" s="368"/>
      <c r="BO28" s="368"/>
      <c r="BP28" s="368"/>
      <c r="BQ28" s="368"/>
      <c r="BR28" s="368"/>
      <c r="BS28" s="368"/>
      <c r="BT28" s="368"/>
      <c r="BU28" s="368"/>
      <c r="BV28" s="368"/>
    </row>
    <row r="29" spans="1:74" ht="11.1" customHeight="1" x14ac:dyDescent="0.2">
      <c r="A29" s="52" t="s">
        <v>103</v>
      </c>
      <c r="B29" s="461" t="s">
        <v>1399</v>
      </c>
      <c r="C29" s="402">
        <v>988.24148424999998</v>
      </c>
      <c r="D29" s="402">
        <v>914.97930079000002</v>
      </c>
      <c r="E29" s="402">
        <v>826.94737537000003</v>
      </c>
      <c r="F29" s="402">
        <v>678.85035352</v>
      </c>
      <c r="G29" s="402">
        <v>731.40971125999999</v>
      </c>
      <c r="H29" s="402">
        <v>955.49685385999999</v>
      </c>
      <c r="I29" s="402">
        <v>1117.0274965000001</v>
      </c>
      <c r="J29" s="402">
        <v>1140.8669325000001</v>
      </c>
      <c r="K29" s="402">
        <v>947.96166438</v>
      </c>
      <c r="L29" s="402">
        <v>751.88507666999999</v>
      </c>
      <c r="M29" s="402">
        <v>727.29335479999997</v>
      </c>
      <c r="N29" s="402">
        <v>850.96268384999996</v>
      </c>
      <c r="O29" s="402">
        <v>1004.647624</v>
      </c>
      <c r="P29" s="402">
        <v>896.23629764999998</v>
      </c>
      <c r="Q29" s="402">
        <v>796.82044255999995</v>
      </c>
      <c r="R29" s="402">
        <v>696.66787033000003</v>
      </c>
      <c r="S29" s="402">
        <v>787.03984975000003</v>
      </c>
      <c r="T29" s="402">
        <v>974.66078830000004</v>
      </c>
      <c r="U29" s="402">
        <v>1174.6284261000001</v>
      </c>
      <c r="V29" s="402">
        <v>1145.990642</v>
      </c>
      <c r="W29" s="402">
        <v>924.11546627999996</v>
      </c>
      <c r="X29" s="402">
        <v>713.54508363000002</v>
      </c>
      <c r="Y29" s="402">
        <v>737.56931316999999</v>
      </c>
      <c r="Z29" s="402">
        <v>939.56288246999998</v>
      </c>
      <c r="AA29" s="402">
        <v>934.77675526999997</v>
      </c>
      <c r="AB29" s="402">
        <v>796.07348996999997</v>
      </c>
      <c r="AC29" s="402">
        <v>784.08495264999999</v>
      </c>
      <c r="AD29" s="402">
        <v>683.09932785000001</v>
      </c>
      <c r="AE29" s="402">
        <v>711.74992698000005</v>
      </c>
      <c r="AF29" s="402">
        <v>861.50635870999997</v>
      </c>
      <c r="AG29" s="402">
        <v>1134.1558345999999</v>
      </c>
      <c r="AH29" s="402">
        <v>1146.5498520000001</v>
      </c>
      <c r="AI29" s="402">
        <v>943.07984909000004</v>
      </c>
      <c r="AJ29" s="402">
        <v>733.64456640000003</v>
      </c>
      <c r="AK29" s="402">
        <v>723.65194952000002</v>
      </c>
      <c r="AL29" s="402">
        <v>844.44482430000005</v>
      </c>
      <c r="AM29" s="402">
        <v>1003.4827008</v>
      </c>
      <c r="AN29" s="402">
        <v>815.08729345999996</v>
      </c>
      <c r="AO29" s="402">
        <v>720.42030104000003</v>
      </c>
      <c r="AP29" s="402">
        <v>667.26871255000003</v>
      </c>
      <c r="AQ29" s="402">
        <v>757.18289708999998</v>
      </c>
      <c r="AR29" s="402">
        <v>976.81750523999995</v>
      </c>
      <c r="AS29" s="402">
        <v>1162.4463384999999</v>
      </c>
      <c r="AT29" s="402">
        <v>1120.686688</v>
      </c>
      <c r="AU29" s="402">
        <v>900.83860705999996</v>
      </c>
      <c r="AV29" s="402">
        <v>750.25121048000005</v>
      </c>
      <c r="AW29" s="402">
        <v>697.47089071000005</v>
      </c>
      <c r="AX29" s="402">
        <v>884.99256691000005</v>
      </c>
      <c r="AY29" s="918">
        <v>1062.0169097999999</v>
      </c>
      <c r="AZ29" s="918">
        <v>889.12349058999996</v>
      </c>
      <c r="BA29" s="918">
        <v>733.61248255999999</v>
      </c>
      <c r="BB29" s="918">
        <v>673.61739925999996</v>
      </c>
      <c r="BC29" s="374">
        <v>735.31179999999995</v>
      </c>
      <c r="BD29" s="374">
        <v>936.67079999999999</v>
      </c>
      <c r="BE29" s="374">
        <v>1167.691</v>
      </c>
      <c r="BF29" s="374">
        <v>1154.319</v>
      </c>
      <c r="BG29" s="374">
        <v>908.39750000000004</v>
      </c>
      <c r="BH29" s="374">
        <v>746.74810000000002</v>
      </c>
      <c r="BI29" s="374">
        <v>709.4049</v>
      </c>
      <c r="BJ29" s="374">
        <v>896.16079999999999</v>
      </c>
      <c r="BK29" s="374">
        <v>974.07759999999996</v>
      </c>
      <c r="BL29" s="374">
        <v>830.75649999999996</v>
      </c>
      <c r="BM29" s="374">
        <v>746.0575</v>
      </c>
      <c r="BN29" s="374">
        <v>675.46770000000004</v>
      </c>
      <c r="BO29" s="374">
        <v>741.25630000000001</v>
      </c>
      <c r="BP29" s="374">
        <v>942.48680000000002</v>
      </c>
      <c r="BQ29" s="374">
        <v>1170.4860000000001</v>
      </c>
      <c r="BR29" s="374">
        <v>1157.2629999999999</v>
      </c>
      <c r="BS29" s="374">
        <v>910.64599999999996</v>
      </c>
      <c r="BT29" s="374">
        <v>748.26170000000002</v>
      </c>
      <c r="BU29" s="374">
        <v>709.67240000000004</v>
      </c>
      <c r="BV29" s="374">
        <v>895.53620000000001</v>
      </c>
    </row>
    <row r="30" spans="1:74" ht="11.1" customHeight="1" x14ac:dyDescent="0.2">
      <c r="A30" s="52"/>
      <c r="B30" s="750"/>
      <c r="C30" s="457"/>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c r="AS30" s="457"/>
      <c r="AT30" s="457"/>
      <c r="AU30" s="457"/>
      <c r="AV30" s="457"/>
      <c r="AW30" s="457"/>
      <c r="AX30" s="457"/>
      <c r="AY30" s="955"/>
      <c r="AZ30" s="955"/>
      <c r="BA30" s="955"/>
      <c r="BB30" s="955"/>
      <c r="BC30" s="460"/>
      <c r="BD30" s="460"/>
      <c r="BE30" s="460"/>
      <c r="BF30" s="460"/>
      <c r="BG30" s="460"/>
      <c r="BH30" s="460"/>
      <c r="BI30" s="460"/>
      <c r="BJ30" s="460"/>
      <c r="BK30" s="460"/>
      <c r="BL30" s="460"/>
      <c r="BM30" s="460"/>
      <c r="BN30" s="460"/>
      <c r="BO30" s="460"/>
      <c r="BP30" s="460"/>
      <c r="BQ30" s="460"/>
      <c r="BR30" s="460"/>
      <c r="BS30" s="460"/>
      <c r="BT30" s="460"/>
      <c r="BU30" s="460"/>
      <c r="BV30" s="460"/>
    </row>
    <row r="31" spans="1:74" ht="11.1" customHeight="1" x14ac:dyDescent="0.2">
      <c r="A31" s="52"/>
      <c r="B31" s="53" t="s">
        <v>1400</v>
      </c>
      <c r="C31" s="457"/>
      <c r="D31" s="45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457"/>
      <c r="AO31" s="457"/>
      <c r="AP31" s="457"/>
      <c r="AQ31" s="457"/>
      <c r="AR31" s="457"/>
      <c r="AS31" s="457"/>
      <c r="AT31" s="457"/>
      <c r="AU31" s="457"/>
      <c r="AV31" s="457"/>
      <c r="AW31" s="457"/>
      <c r="AX31" s="457"/>
      <c r="AY31" s="955"/>
      <c r="AZ31" s="955"/>
      <c r="BA31" s="955"/>
      <c r="BB31" s="955"/>
      <c r="BC31" s="460"/>
      <c r="BD31" s="460"/>
      <c r="BE31" s="460"/>
      <c r="BF31" s="460"/>
      <c r="BG31" s="460"/>
      <c r="BH31" s="460"/>
      <c r="BI31" s="460"/>
      <c r="BJ31" s="460"/>
      <c r="BK31" s="460"/>
      <c r="BL31" s="460"/>
      <c r="BM31" s="460"/>
      <c r="BN31" s="460"/>
      <c r="BO31" s="460"/>
      <c r="BP31" s="460"/>
      <c r="BQ31" s="460"/>
      <c r="BR31" s="460"/>
      <c r="BS31" s="460"/>
      <c r="BT31" s="460"/>
      <c r="BU31" s="460"/>
      <c r="BV31" s="460"/>
    </row>
    <row r="32" spans="1:74" ht="11.1" customHeight="1" x14ac:dyDescent="0.2">
      <c r="A32" s="52" t="s">
        <v>40</v>
      </c>
      <c r="B32" s="461" t="s">
        <v>1401</v>
      </c>
      <c r="C32" s="359">
        <v>123.70493999999999</v>
      </c>
      <c r="D32" s="359">
        <v>107.697982</v>
      </c>
      <c r="E32" s="359">
        <v>109.613539</v>
      </c>
      <c r="F32" s="359">
        <v>115.50493</v>
      </c>
      <c r="G32" s="359">
        <v>117.93173899999999</v>
      </c>
      <c r="H32" s="359">
        <v>108.678173</v>
      </c>
      <c r="I32" s="359">
        <v>94.974288000000001</v>
      </c>
      <c r="J32" s="359">
        <v>81.761792</v>
      </c>
      <c r="K32" s="359">
        <v>77.475972999999996</v>
      </c>
      <c r="L32" s="359">
        <v>81.879538999999994</v>
      </c>
      <c r="M32" s="359">
        <v>89.191877000000005</v>
      </c>
      <c r="N32" s="359">
        <v>91.884252000000004</v>
      </c>
      <c r="O32" s="359">
        <v>84.541109000000006</v>
      </c>
      <c r="P32" s="359">
        <v>81.034187000000003</v>
      </c>
      <c r="Q32" s="359">
        <v>86.143270000000001</v>
      </c>
      <c r="R32" s="359">
        <v>90.746359999999996</v>
      </c>
      <c r="S32" s="359">
        <v>92.692076</v>
      </c>
      <c r="T32" s="359">
        <v>86.868606</v>
      </c>
      <c r="U32" s="359">
        <v>79.171988999999996</v>
      </c>
      <c r="V32" s="359">
        <v>75.569913999999997</v>
      </c>
      <c r="W32" s="359">
        <v>79.354139000000004</v>
      </c>
      <c r="X32" s="359">
        <v>87.342115000000007</v>
      </c>
      <c r="Y32" s="359">
        <v>93.202696000000003</v>
      </c>
      <c r="Z32" s="359">
        <v>88.860583000000005</v>
      </c>
      <c r="AA32" s="359">
        <v>92.713750000000005</v>
      </c>
      <c r="AB32" s="359">
        <v>99.759538000000006</v>
      </c>
      <c r="AC32" s="359">
        <v>109.04113700000001</v>
      </c>
      <c r="AD32" s="359">
        <v>119.67088800000001</v>
      </c>
      <c r="AE32" s="359">
        <v>128.00072900000001</v>
      </c>
      <c r="AF32" s="359">
        <v>129.40445399999999</v>
      </c>
      <c r="AG32" s="359">
        <v>123.131169</v>
      </c>
      <c r="AH32" s="359">
        <v>118.11288999999999</v>
      </c>
      <c r="AI32" s="359">
        <v>118.27091799999999</v>
      </c>
      <c r="AJ32" s="359">
        <v>123.265111</v>
      </c>
      <c r="AK32" s="359">
        <v>131.20806200000001</v>
      </c>
      <c r="AL32" s="359">
        <v>133.253379</v>
      </c>
      <c r="AM32" s="359">
        <v>124.057294</v>
      </c>
      <c r="AN32" s="359">
        <v>129.33088100000001</v>
      </c>
      <c r="AO32" s="359">
        <v>135.669072</v>
      </c>
      <c r="AP32" s="359">
        <v>138.90826100000001</v>
      </c>
      <c r="AQ32" s="359">
        <v>139.97145499999999</v>
      </c>
      <c r="AR32" s="359">
        <v>135.367682</v>
      </c>
      <c r="AS32" s="359">
        <v>127.494179</v>
      </c>
      <c r="AT32" s="359">
        <v>121.858366</v>
      </c>
      <c r="AU32" s="359">
        <v>122.66909699999999</v>
      </c>
      <c r="AV32" s="359">
        <v>127.81634699999999</v>
      </c>
      <c r="AW32" s="359">
        <v>131.111864</v>
      </c>
      <c r="AX32" s="359">
        <v>127.910898</v>
      </c>
      <c r="AY32" s="914">
        <v>113.635012</v>
      </c>
      <c r="AZ32" s="914">
        <v>106.98387</v>
      </c>
      <c r="BA32" s="914">
        <v>116.99290000000001</v>
      </c>
      <c r="BB32" s="914">
        <v>123.62050000000001</v>
      </c>
      <c r="BC32" s="370">
        <v>132.17519999999999</v>
      </c>
      <c r="BD32" s="370">
        <v>132.3289</v>
      </c>
      <c r="BE32" s="370">
        <v>123.6138</v>
      </c>
      <c r="BF32" s="370">
        <v>118.2098</v>
      </c>
      <c r="BG32" s="370">
        <v>118.48139999999999</v>
      </c>
      <c r="BH32" s="370">
        <v>122.23269999999999</v>
      </c>
      <c r="BI32" s="370">
        <v>123.5635</v>
      </c>
      <c r="BJ32" s="370">
        <v>116.4344</v>
      </c>
      <c r="BK32" s="370">
        <v>110.03149999999999</v>
      </c>
      <c r="BL32" s="370">
        <v>105.7342</v>
      </c>
      <c r="BM32" s="370">
        <v>111.6784</v>
      </c>
      <c r="BN32" s="370">
        <v>119.1844</v>
      </c>
      <c r="BO32" s="370">
        <v>125.23990000000001</v>
      </c>
      <c r="BP32" s="370">
        <v>123.1122</v>
      </c>
      <c r="BQ32" s="370">
        <v>114.22580000000001</v>
      </c>
      <c r="BR32" s="370">
        <v>109.488</v>
      </c>
      <c r="BS32" s="370">
        <v>108.9362</v>
      </c>
      <c r="BT32" s="370">
        <v>114.7894</v>
      </c>
      <c r="BU32" s="370">
        <v>117.6193</v>
      </c>
      <c r="BV32" s="370">
        <v>111.89660000000001</v>
      </c>
    </row>
    <row r="33" spans="1:74" ht="11.1" customHeight="1" x14ac:dyDescent="0.2">
      <c r="A33" s="52" t="s">
        <v>51</v>
      </c>
      <c r="B33" s="461" t="s">
        <v>1402</v>
      </c>
      <c r="C33" s="359">
        <v>8.0139870000000002</v>
      </c>
      <c r="D33" s="359">
        <v>7.8190679999999997</v>
      </c>
      <c r="E33" s="359">
        <v>7.8152920000000003</v>
      </c>
      <c r="F33" s="359">
        <v>7.628304</v>
      </c>
      <c r="G33" s="359">
        <v>7.4646879999999998</v>
      </c>
      <c r="H33" s="359">
        <v>7.2810249999999996</v>
      </c>
      <c r="I33" s="359">
        <v>6.8498919999999996</v>
      </c>
      <c r="J33" s="359">
        <v>6.4293389999999997</v>
      </c>
      <c r="K33" s="359">
        <v>6.8187860000000002</v>
      </c>
      <c r="L33" s="359">
        <v>6.8283170000000002</v>
      </c>
      <c r="M33" s="359">
        <v>6.9512080000000003</v>
      </c>
      <c r="N33" s="359">
        <v>7.0380089999999997</v>
      </c>
      <c r="O33" s="359">
        <v>6.1079480000000004</v>
      </c>
      <c r="P33" s="359">
        <v>6.1064449999999999</v>
      </c>
      <c r="Q33" s="359">
        <v>5.7715449999999997</v>
      </c>
      <c r="R33" s="359">
        <v>5.9196619999999998</v>
      </c>
      <c r="S33" s="359">
        <v>5.8159359999999998</v>
      </c>
      <c r="T33" s="359">
        <v>6.1194959999999998</v>
      </c>
      <c r="U33" s="359">
        <v>6.0701780000000003</v>
      </c>
      <c r="V33" s="359">
        <v>5.8338599999999996</v>
      </c>
      <c r="W33" s="359">
        <v>5.7754669999999999</v>
      </c>
      <c r="X33" s="359">
        <v>6.0141840000000002</v>
      </c>
      <c r="Y33" s="359">
        <v>6.1916849999999997</v>
      </c>
      <c r="Z33" s="359">
        <v>5.7772490000000003</v>
      </c>
      <c r="AA33" s="359">
        <v>6.115723</v>
      </c>
      <c r="AB33" s="359">
        <v>6.1896829999999996</v>
      </c>
      <c r="AC33" s="359">
        <v>6.0560299999999998</v>
      </c>
      <c r="AD33" s="359">
        <v>6.1028659999999997</v>
      </c>
      <c r="AE33" s="359">
        <v>5.9953589999999997</v>
      </c>
      <c r="AF33" s="359">
        <v>5.9767929999999998</v>
      </c>
      <c r="AG33" s="359">
        <v>6.1440720000000004</v>
      </c>
      <c r="AH33" s="359">
        <v>6.1195950000000003</v>
      </c>
      <c r="AI33" s="359">
        <v>6.1150029999999997</v>
      </c>
      <c r="AJ33" s="359">
        <v>5.9440819999999999</v>
      </c>
      <c r="AK33" s="359">
        <v>5.9071160000000003</v>
      </c>
      <c r="AL33" s="359">
        <v>6.0576800000000004</v>
      </c>
      <c r="AM33" s="359">
        <v>5.8451120000000003</v>
      </c>
      <c r="AN33" s="359">
        <v>5.9400870000000001</v>
      </c>
      <c r="AO33" s="359">
        <v>5.9647889999999997</v>
      </c>
      <c r="AP33" s="359">
        <v>5.988105</v>
      </c>
      <c r="AQ33" s="359">
        <v>5.91723</v>
      </c>
      <c r="AR33" s="359">
        <v>5.7918469999999997</v>
      </c>
      <c r="AS33" s="359">
        <v>5.5584160000000002</v>
      </c>
      <c r="AT33" s="359">
        <v>5.4173039999999997</v>
      </c>
      <c r="AU33" s="359">
        <v>5.3185609999999999</v>
      </c>
      <c r="AV33" s="359">
        <v>5.2948940000000002</v>
      </c>
      <c r="AW33" s="359">
        <v>5.2477419999999997</v>
      </c>
      <c r="AX33" s="359">
        <v>5.0584179999999996</v>
      </c>
      <c r="AY33" s="914">
        <v>4.5414539999999999</v>
      </c>
      <c r="AZ33" s="914">
        <v>4.3790649999999998</v>
      </c>
      <c r="BA33" s="914">
        <v>4.7521380000000004</v>
      </c>
      <c r="BB33" s="914">
        <v>5.327388</v>
      </c>
      <c r="BC33" s="370">
        <v>5.2725660000000003</v>
      </c>
      <c r="BD33" s="370">
        <v>5.0769679999999999</v>
      </c>
      <c r="BE33" s="370">
        <v>4.7067110000000003</v>
      </c>
      <c r="BF33" s="370">
        <v>4.2209079999999997</v>
      </c>
      <c r="BG33" s="370">
        <v>4.2305219999999997</v>
      </c>
      <c r="BH33" s="370">
        <v>4.1704350000000003</v>
      </c>
      <c r="BI33" s="370">
        <v>4.3216299999999999</v>
      </c>
      <c r="BJ33" s="370">
        <v>4.2859420000000004</v>
      </c>
      <c r="BK33" s="370">
        <v>3.711865</v>
      </c>
      <c r="BL33" s="370">
        <v>3.8208500000000001</v>
      </c>
      <c r="BM33" s="370">
        <v>4.0924659999999999</v>
      </c>
      <c r="BN33" s="370">
        <v>4.2762039999999999</v>
      </c>
      <c r="BO33" s="370">
        <v>4.1781370000000004</v>
      </c>
      <c r="BP33" s="370">
        <v>4.0505490000000002</v>
      </c>
      <c r="BQ33" s="370">
        <v>3.718601</v>
      </c>
      <c r="BR33" s="370">
        <v>3.2592699999999999</v>
      </c>
      <c r="BS33" s="370">
        <v>3.2976809999999999</v>
      </c>
      <c r="BT33" s="370">
        <v>3.2754479999999999</v>
      </c>
      <c r="BU33" s="370">
        <v>3.4530820000000002</v>
      </c>
      <c r="BV33" s="370">
        <v>3.3481329999999998</v>
      </c>
    </row>
    <row r="34" spans="1:74" ht="11.1" customHeight="1" x14ac:dyDescent="0.2">
      <c r="A34" s="52" t="s">
        <v>52</v>
      </c>
      <c r="B34" s="461" t="s">
        <v>1403</v>
      </c>
      <c r="C34" s="359">
        <v>17.225940000000001</v>
      </c>
      <c r="D34" s="359">
        <v>16.792300000000001</v>
      </c>
      <c r="E34" s="359">
        <v>16.734099000000001</v>
      </c>
      <c r="F34" s="359">
        <v>16.538263000000001</v>
      </c>
      <c r="G34" s="359">
        <v>16.648731000000002</v>
      </c>
      <c r="H34" s="359">
        <v>16.584071000000002</v>
      </c>
      <c r="I34" s="359">
        <v>16.486293</v>
      </c>
      <c r="J34" s="359">
        <v>16.506284999999998</v>
      </c>
      <c r="K34" s="359">
        <v>16.620201000000002</v>
      </c>
      <c r="L34" s="359">
        <v>16.879719000000001</v>
      </c>
      <c r="M34" s="359">
        <v>17.230983999999999</v>
      </c>
      <c r="N34" s="359">
        <v>18.220188</v>
      </c>
      <c r="O34" s="359">
        <v>17.369537000000001</v>
      </c>
      <c r="P34" s="359">
        <v>17.448029999999999</v>
      </c>
      <c r="Q34" s="359">
        <v>17.331572000000001</v>
      </c>
      <c r="R34" s="359">
        <v>17.184718</v>
      </c>
      <c r="S34" s="359">
        <v>17.529952000000002</v>
      </c>
      <c r="T34" s="359">
        <v>17.297056000000001</v>
      </c>
      <c r="U34" s="359">
        <v>19.049918999999999</v>
      </c>
      <c r="V34" s="359">
        <v>16.459589000000001</v>
      </c>
      <c r="W34" s="359">
        <v>16.218233000000001</v>
      </c>
      <c r="X34" s="359">
        <v>16.263347</v>
      </c>
      <c r="Y34" s="359">
        <v>16.969798999999998</v>
      </c>
      <c r="Z34" s="359">
        <v>16.520990000000001</v>
      </c>
      <c r="AA34" s="359">
        <v>17.716260999999999</v>
      </c>
      <c r="AB34" s="359">
        <v>17.878634999999999</v>
      </c>
      <c r="AC34" s="359">
        <v>17.474688</v>
      </c>
      <c r="AD34" s="359">
        <v>17.418696000000001</v>
      </c>
      <c r="AE34" s="359">
        <v>17.331206999999999</v>
      </c>
      <c r="AF34" s="359">
        <v>17.535737000000001</v>
      </c>
      <c r="AG34" s="359">
        <v>17.393391999999999</v>
      </c>
      <c r="AH34" s="359">
        <v>16.776799</v>
      </c>
      <c r="AI34" s="359">
        <v>16.837015000000001</v>
      </c>
      <c r="AJ34" s="359">
        <v>16.796182999999999</v>
      </c>
      <c r="AK34" s="359">
        <v>16.887785000000001</v>
      </c>
      <c r="AL34" s="359">
        <v>17.627693000000001</v>
      </c>
      <c r="AM34" s="359">
        <v>17.338474999999999</v>
      </c>
      <c r="AN34" s="359">
        <v>17.235434000000001</v>
      </c>
      <c r="AO34" s="359">
        <v>17.045126</v>
      </c>
      <c r="AP34" s="359">
        <v>16.678822</v>
      </c>
      <c r="AQ34" s="359">
        <v>16.520264999999998</v>
      </c>
      <c r="AR34" s="359">
        <v>16.776371000000001</v>
      </c>
      <c r="AS34" s="359">
        <v>16.630541000000001</v>
      </c>
      <c r="AT34" s="359">
        <v>16.180945999999999</v>
      </c>
      <c r="AU34" s="359">
        <v>16.456513999999999</v>
      </c>
      <c r="AV34" s="359">
        <v>16.106508999999999</v>
      </c>
      <c r="AW34" s="359">
        <v>16.157025000000001</v>
      </c>
      <c r="AX34" s="359">
        <v>16.048452999999999</v>
      </c>
      <c r="AY34" s="914">
        <v>15.206765000000001</v>
      </c>
      <c r="AZ34" s="914">
        <v>15.596124</v>
      </c>
      <c r="BA34" s="914">
        <v>15.57076</v>
      </c>
      <c r="BB34" s="914">
        <v>15.488519999999999</v>
      </c>
      <c r="BC34" s="370">
        <v>15.457420000000001</v>
      </c>
      <c r="BD34" s="370">
        <v>15.570119999999999</v>
      </c>
      <c r="BE34" s="370">
        <v>15.55954</v>
      </c>
      <c r="BF34" s="370">
        <v>15.609529999999999</v>
      </c>
      <c r="BG34" s="370">
        <v>15.648949999999999</v>
      </c>
      <c r="BH34" s="370">
        <v>15.74855</v>
      </c>
      <c r="BI34" s="370">
        <v>15.94144</v>
      </c>
      <c r="BJ34" s="370">
        <v>16.000889999999998</v>
      </c>
      <c r="BK34" s="370">
        <v>16.081240000000001</v>
      </c>
      <c r="BL34" s="370">
        <v>16.03904</v>
      </c>
      <c r="BM34" s="370">
        <v>15.954420000000001</v>
      </c>
      <c r="BN34" s="370">
        <v>15.83508</v>
      </c>
      <c r="BO34" s="370">
        <v>15.774240000000001</v>
      </c>
      <c r="BP34" s="370">
        <v>15.85412</v>
      </c>
      <c r="BQ34" s="370">
        <v>15.81278</v>
      </c>
      <c r="BR34" s="370">
        <v>15.81068</v>
      </c>
      <c r="BS34" s="370">
        <v>15.829639999999999</v>
      </c>
      <c r="BT34" s="370">
        <v>15.91263</v>
      </c>
      <c r="BU34" s="370">
        <v>16.09122</v>
      </c>
      <c r="BV34" s="370">
        <v>16.13457</v>
      </c>
    </row>
    <row r="35" spans="1:74" ht="11.1" customHeight="1" x14ac:dyDescent="0.2">
      <c r="A35" s="52"/>
      <c r="B35" s="750"/>
      <c r="C35" s="457"/>
      <c r="D35" s="45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c r="AS35" s="457"/>
      <c r="AT35" s="457"/>
      <c r="AU35" s="457"/>
      <c r="AV35" s="457"/>
      <c r="AW35" s="457"/>
      <c r="AX35" s="457"/>
      <c r="AY35" s="955"/>
      <c r="AZ35" s="955"/>
      <c r="BA35" s="955"/>
      <c r="BB35" s="955"/>
      <c r="BC35" s="460"/>
      <c r="BD35" s="460"/>
      <c r="BE35" s="460"/>
      <c r="BF35" s="460"/>
      <c r="BG35" s="460"/>
      <c r="BH35" s="460"/>
      <c r="BI35" s="460"/>
      <c r="BJ35" s="460"/>
      <c r="BK35" s="460"/>
      <c r="BL35" s="460"/>
      <c r="BM35" s="460"/>
      <c r="BN35" s="460"/>
      <c r="BO35" s="460"/>
      <c r="BP35" s="460"/>
      <c r="BQ35" s="460"/>
      <c r="BR35" s="460"/>
      <c r="BS35" s="460"/>
      <c r="BT35" s="460"/>
      <c r="BU35" s="460"/>
      <c r="BV35" s="460"/>
    </row>
    <row r="36" spans="1:74" ht="11.1" customHeight="1" x14ac:dyDescent="0.2">
      <c r="A36" s="52"/>
      <c r="B36" s="753" t="s">
        <v>68</v>
      </c>
      <c r="C36" s="457"/>
      <c r="D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7"/>
      <c r="AO36" s="457"/>
      <c r="AP36" s="457"/>
      <c r="AQ36" s="457"/>
      <c r="AR36" s="457"/>
      <c r="AS36" s="457"/>
      <c r="AT36" s="457"/>
      <c r="AU36" s="457"/>
      <c r="AV36" s="457"/>
      <c r="AW36" s="457"/>
      <c r="AX36" s="457"/>
      <c r="AY36" s="955"/>
      <c r="AZ36" s="955"/>
      <c r="BA36" s="955"/>
      <c r="BB36" s="955"/>
      <c r="BC36" s="460"/>
      <c r="BD36" s="460"/>
      <c r="BE36" s="460"/>
      <c r="BF36" s="460"/>
      <c r="BG36" s="460"/>
      <c r="BH36" s="460"/>
      <c r="BI36" s="460"/>
      <c r="BJ36" s="460"/>
      <c r="BK36" s="460"/>
      <c r="BL36" s="460"/>
      <c r="BM36" s="460"/>
      <c r="BN36" s="460"/>
      <c r="BO36" s="460"/>
      <c r="BP36" s="460"/>
      <c r="BQ36" s="460"/>
      <c r="BR36" s="460"/>
      <c r="BS36" s="460"/>
      <c r="BT36" s="460"/>
      <c r="BU36" s="460"/>
      <c r="BV36" s="460"/>
    </row>
    <row r="37" spans="1:74" ht="11.1" customHeight="1" x14ac:dyDescent="0.2">
      <c r="A37" s="52"/>
      <c r="B37" s="398" t="s">
        <v>1404</v>
      </c>
      <c r="C37" s="457"/>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c r="AS37" s="457"/>
      <c r="AT37" s="457"/>
      <c r="AU37" s="457"/>
      <c r="AV37" s="457"/>
      <c r="AW37" s="457"/>
      <c r="AX37" s="457"/>
      <c r="AY37" s="955"/>
      <c r="AZ37" s="955"/>
      <c r="BA37" s="955"/>
      <c r="BB37" s="955"/>
      <c r="BC37" s="460"/>
      <c r="BD37" s="460"/>
      <c r="BE37" s="460"/>
      <c r="BF37" s="460"/>
      <c r="BG37" s="460"/>
      <c r="BH37" s="460"/>
      <c r="BI37" s="460"/>
      <c r="BJ37" s="460"/>
      <c r="BK37" s="460"/>
      <c r="BL37" s="460"/>
      <c r="BM37" s="460"/>
      <c r="BN37" s="460"/>
      <c r="BO37" s="460"/>
      <c r="BP37" s="460"/>
      <c r="BQ37" s="460"/>
      <c r="BR37" s="460"/>
      <c r="BS37" s="460"/>
      <c r="BT37" s="460"/>
      <c r="BU37" s="460"/>
      <c r="BV37" s="460"/>
    </row>
    <row r="38" spans="1:74" ht="11.1" customHeight="1" x14ac:dyDescent="0.2">
      <c r="A38" s="29" t="s">
        <v>255</v>
      </c>
      <c r="B38" s="462" t="s">
        <v>474</v>
      </c>
      <c r="C38" s="445">
        <v>1.9002439028</v>
      </c>
      <c r="D38" s="445">
        <v>1.9264737038999999</v>
      </c>
      <c r="E38" s="445">
        <v>1.8933881796000001</v>
      </c>
      <c r="F38" s="445">
        <v>1.8952856568000001</v>
      </c>
      <c r="G38" s="445">
        <v>1.8931579256</v>
      </c>
      <c r="H38" s="445">
        <v>1.9520854196999999</v>
      </c>
      <c r="I38" s="445">
        <v>2.0075843822000001</v>
      </c>
      <c r="J38" s="445">
        <v>2.0562939591</v>
      </c>
      <c r="K38" s="445">
        <v>2.0089532846</v>
      </c>
      <c r="L38" s="445">
        <v>2.0282229179</v>
      </c>
      <c r="M38" s="445">
        <v>2.0357982250000002</v>
      </c>
      <c r="N38" s="445">
        <v>2.0715358930000001</v>
      </c>
      <c r="O38" s="445">
        <v>2.1999997519000001</v>
      </c>
      <c r="P38" s="445">
        <v>2.1699923609999998</v>
      </c>
      <c r="Q38" s="445">
        <v>2.1519612245999999</v>
      </c>
      <c r="R38" s="445">
        <v>2.1814958866</v>
      </c>
      <c r="S38" s="445">
        <v>2.2321288404000001</v>
      </c>
      <c r="T38" s="445">
        <v>2.3155552371999999</v>
      </c>
      <c r="U38" s="445">
        <v>2.4693298204</v>
      </c>
      <c r="V38" s="445">
        <v>2.5065243406</v>
      </c>
      <c r="W38" s="445">
        <v>2.5078223408000002</v>
      </c>
      <c r="X38" s="445">
        <v>2.4609091750999998</v>
      </c>
      <c r="Y38" s="445">
        <v>2.4777312747</v>
      </c>
      <c r="Z38" s="445">
        <v>2.6450427794000002</v>
      </c>
      <c r="AA38" s="445">
        <v>2.5903686218000002</v>
      </c>
      <c r="AB38" s="445">
        <v>2.5892527438999999</v>
      </c>
      <c r="AC38" s="445">
        <v>2.4979914435000001</v>
      </c>
      <c r="AD38" s="445">
        <v>2.4713572313999999</v>
      </c>
      <c r="AE38" s="445">
        <v>2.5092990619000002</v>
      </c>
      <c r="AF38" s="445">
        <v>2.4623011391</v>
      </c>
      <c r="AG38" s="445">
        <v>2.4738063500999998</v>
      </c>
      <c r="AH38" s="445">
        <v>2.4908998937</v>
      </c>
      <c r="AI38" s="445">
        <v>2.5303277523999999</v>
      </c>
      <c r="AJ38" s="445">
        <v>2.5308087511999999</v>
      </c>
      <c r="AK38" s="445">
        <v>2.5057355774999999</v>
      </c>
      <c r="AL38" s="445">
        <v>2.4743834294</v>
      </c>
      <c r="AM38" s="445">
        <v>2.4909272786000001</v>
      </c>
      <c r="AN38" s="445">
        <v>2.4934334855000002</v>
      </c>
      <c r="AO38" s="445">
        <v>2.5104000980999999</v>
      </c>
      <c r="AP38" s="445">
        <v>2.5468755035999999</v>
      </c>
      <c r="AQ38" s="445">
        <v>2.5722163308999999</v>
      </c>
      <c r="AR38" s="445">
        <v>2.5185120647999999</v>
      </c>
      <c r="AS38" s="445">
        <v>2.4822476193999998</v>
      </c>
      <c r="AT38" s="445">
        <v>2.4492336242000001</v>
      </c>
      <c r="AU38" s="445">
        <v>2.4219474131999998</v>
      </c>
      <c r="AV38" s="445">
        <v>2.4798309039999999</v>
      </c>
      <c r="AW38" s="445">
        <v>2.4268331958</v>
      </c>
      <c r="AX38" s="445">
        <v>2.4091985770000002</v>
      </c>
      <c r="AY38" s="912">
        <v>2.409516435</v>
      </c>
      <c r="AZ38" s="912">
        <v>2.4228706784999998</v>
      </c>
      <c r="BA38" s="912">
        <v>2.4220380000000001</v>
      </c>
      <c r="BB38" s="912">
        <v>2.4245589999999999</v>
      </c>
      <c r="BC38" s="368">
        <v>2.4247540000000001</v>
      </c>
      <c r="BD38" s="368">
        <v>2.409008</v>
      </c>
      <c r="BE38" s="368">
        <v>2.4153250000000002</v>
      </c>
      <c r="BF38" s="368">
        <v>2.422094</v>
      </c>
      <c r="BG38" s="368">
        <v>2.41425</v>
      </c>
      <c r="BH38" s="368">
        <v>2.3933469999999999</v>
      </c>
      <c r="BI38" s="368">
        <v>2.3953739999999999</v>
      </c>
      <c r="BJ38" s="368">
        <v>2.415216</v>
      </c>
      <c r="BK38" s="368">
        <v>2.4254169999999999</v>
      </c>
      <c r="BL38" s="368">
        <v>2.420941</v>
      </c>
      <c r="BM38" s="368">
        <v>2.4207580000000002</v>
      </c>
      <c r="BN38" s="368">
        <v>2.4236580000000001</v>
      </c>
      <c r="BO38" s="368">
        <v>2.425551</v>
      </c>
      <c r="BP38" s="368">
        <v>2.4122530000000002</v>
      </c>
      <c r="BQ38" s="368">
        <v>2.4183119999999998</v>
      </c>
      <c r="BR38" s="368">
        <v>2.4235060000000002</v>
      </c>
      <c r="BS38" s="368">
        <v>2.4147810000000001</v>
      </c>
      <c r="BT38" s="368">
        <v>2.3926229999999999</v>
      </c>
      <c r="BU38" s="368">
        <v>2.3935770000000001</v>
      </c>
      <c r="BV38" s="368">
        <v>2.4126940000000001</v>
      </c>
    </row>
    <row r="39" spans="1:74" ht="11.1" customHeight="1" x14ac:dyDescent="0.2">
      <c r="A39" s="52" t="s">
        <v>257</v>
      </c>
      <c r="B39" s="462" t="s">
        <v>1042</v>
      </c>
      <c r="C39" s="445">
        <v>3.1977611457999999</v>
      </c>
      <c r="D39" s="445">
        <v>17.116937833000001</v>
      </c>
      <c r="E39" s="445">
        <v>3.2898487968999999</v>
      </c>
      <c r="F39" s="445">
        <v>3.0609751839000001</v>
      </c>
      <c r="G39" s="445">
        <v>3.2649187951999998</v>
      </c>
      <c r="H39" s="445">
        <v>3.5273612002000001</v>
      </c>
      <c r="I39" s="445">
        <v>4.0759460535000001</v>
      </c>
      <c r="J39" s="445">
        <v>4.4214561622000002</v>
      </c>
      <c r="K39" s="445">
        <v>5.0391088985000003</v>
      </c>
      <c r="L39" s="445">
        <v>5.6943245552999997</v>
      </c>
      <c r="M39" s="445">
        <v>5.7666940913999998</v>
      </c>
      <c r="N39" s="445">
        <v>5.6411029529999999</v>
      </c>
      <c r="O39" s="445">
        <v>6.5615685707000004</v>
      </c>
      <c r="P39" s="445">
        <v>5.9972804982000003</v>
      </c>
      <c r="Q39" s="445">
        <v>5.0999950249000001</v>
      </c>
      <c r="R39" s="445">
        <v>6.2112152114999999</v>
      </c>
      <c r="S39" s="445">
        <v>7.5658022316000002</v>
      </c>
      <c r="T39" s="445">
        <v>8.0109598412</v>
      </c>
      <c r="U39" s="445">
        <v>7.5251204563999998</v>
      </c>
      <c r="V39" s="445">
        <v>9.0036781665000003</v>
      </c>
      <c r="W39" s="445">
        <v>8.1459769853000008</v>
      </c>
      <c r="X39" s="445">
        <v>5.8016812475000004</v>
      </c>
      <c r="Y39" s="445">
        <v>5.7086230943</v>
      </c>
      <c r="Z39" s="445">
        <v>8.9206060783000005</v>
      </c>
      <c r="AA39" s="445">
        <v>7.0480798877000002</v>
      </c>
      <c r="AB39" s="445">
        <v>4.3766906663</v>
      </c>
      <c r="AC39" s="445">
        <v>3.3688401705</v>
      </c>
      <c r="AD39" s="445">
        <v>2.6996565491000002</v>
      </c>
      <c r="AE39" s="445">
        <v>2.5466016362000001</v>
      </c>
      <c r="AF39" s="445">
        <v>2.5965598186999999</v>
      </c>
      <c r="AG39" s="445">
        <v>2.9999010815</v>
      </c>
      <c r="AH39" s="445">
        <v>2.9442115459</v>
      </c>
      <c r="AI39" s="445">
        <v>2.8748364672000002</v>
      </c>
      <c r="AJ39" s="445">
        <v>2.9244336025000002</v>
      </c>
      <c r="AK39" s="445">
        <v>3.3889108793</v>
      </c>
      <c r="AL39" s="445">
        <v>3.2818352851000001</v>
      </c>
      <c r="AM39" s="445">
        <v>4.7991157464</v>
      </c>
      <c r="AN39" s="445">
        <v>2.8795072332</v>
      </c>
      <c r="AO39" s="445">
        <v>2.1837854232999998</v>
      </c>
      <c r="AP39" s="445">
        <v>2.0492770471999999</v>
      </c>
      <c r="AQ39" s="445">
        <v>2.2589358399999999</v>
      </c>
      <c r="AR39" s="445">
        <v>2.6880632759999998</v>
      </c>
      <c r="AS39" s="445">
        <v>2.5058749342</v>
      </c>
      <c r="AT39" s="445">
        <v>2.2265367460999999</v>
      </c>
      <c r="AU39" s="445">
        <v>2.3706793393000001</v>
      </c>
      <c r="AV39" s="445">
        <v>2.6152309279999999</v>
      </c>
      <c r="AW39" s="445">
        <v>2.6325289676999999</v>
      </c>
      <c r="AX39" s="445">
        <v>3.8452634283</v>
      </c>
      <c r="AY39" s="912">
        <v>5.7491976685999999</v>
      </c>
      <c r="AZ39" s="912">
        <v>4.8092031218000004</v>
      </c>
      <c r="BA39" s="912">
        <v>4.5117469999999997</v>
      </c>
      <c r="BB39" s="912">
        <v>4.1032310000000001</v>
      </c>
      <c r="BC39" s="368">
        <v>3.7210209999999999</v>
      </c>
      <c r="BD39" s="368">
        <v>3.6313070000000001</v>
      </c>
      <c r="BE39" s="368">
        <v>4.0781599999999996</v>
      </c>
      <c r="BF39" s="368">
        <v>4.2946869999999997</v>
      </c>
      <c r="BG39" s="368">
        <v>4.2784560000000003</v>
      </c>
      <c r="BH39" s="368">
        <v>4.4922789999999999</v>
      </c>
      <c r="BI39" s="368">
        <v>4.8521960000000002</v>
      </c>
      <c r="BJ39" s="368">
        <v>5.445951</v>
      </c>
      <c r="BK39" s="368">
        <v>6.0063500000000003</v>
      </c>
      <c r="BL39" s="368">
        <v>5.6663220000000001</v>
      </c>
      <c r="BM39" s="368">
        <v>5.0171679999999999</v>
      </c>
      <c r="BN39" s="368">
        <v>4.648676</v>
      </c>
      <c r="BO39" s="368">
        <v>4.4492370000000001</v>
      </c>
      <c r="BP39" s="368">
        <v>4.4010360000000004</v>
      </c>
      <c r="BQ39" s="368">
        <v>4.5685979999999997</v>
      </c>
      <c r="BR39" s="368">
        <v>5.0079359999999999</v>
      </c>
      <c r="BS39" s="368">
        <v>4.9508279999999996</v>
      </c>
      <c r="BT39" s="368">
        <v>4.8369179999999998</v>
      </c>
      <c r="BU39" s="368">
        <v>4.9804740000000001</v>
      </c>
      <c r="BV39" s="368">
        <v>5.5486849999999999</v>
      </c>
    </row>
    <row r="40" spans="1:74" ht="11.1" customHeight="1" x14ac:dyDescent="0.2">
      <c r="A40" s="29" t="s">
        <v>256</v>
      </c>
      <c r="B40" s="462" t="s">
        <v>1131</v>
      </c>
      <c r="C40" s="445">
        <v>10.33</v>
      </c>
      <c r="D40" s="445">
        <v>11.38</v>
      </c>
      <c r="E40" s="445">
        <v>12.41</v>
      </c>
      <c r="F40" s="445">
        <v>12.81</v>
      </c>
      <c r="G40" s="445">
        <v>12.82</v>
      </c>
      <c r="H40" s="445">
        <v>13.56</v>
      </c>
      <c r="I40" s="445">
        <v>14.34</v>
      </c>
      <c r="J40" s="445">
        <v>14.47</v>
      </c>
      <c r="K40" s="445">
        <v>13.8</v>
      </c>
      <c r="L40" s="445">
        <v>15.05</v>
      </c>
      <c r="M40" s="445">
        <v>17.02</v>
      </c>
      <c r="N40" s="445">
        <v>16.350000000000001</v>
      </c>
      <c r="O40" s="445">
        <v>15.49</v>
      </c>
      <c r="P40" s="445">
        <v>16.489999999999998</v>
      </c>
      <c r="Q40" s="445">
        <v>20.329999999999998</v>
      </c>
      <c r="R40" s="445">
        <v>25.06</v>
      </c>
      <c r="S40" s="445">
        <v>26.15</v>
      </c>
      <c r="T40" s="445">
        <v>26.3</v>
      </c>
      <c r="U40" s="445">
        <v>30.36</v>
      </c>
      <c r="V40" s="445">
        <v>25.72</v>
      </c>
      <c r="W40" s="445">
        <v>23.76</v>
      </c>
      <c r="X40" s="445">
        <v>21.76</v>
      </c>
      <c r="Y40" s="445">
        <v>23.74</v>
      </c>
      <c r="Z40" s="445">
        <v>19.86</v>
      </c>
      <c r="AA40" s="445">
        <v>19.440000000000001</v>
      </c>
      <c r="AB40" s="445">
        <v>18.559999999999999</v>
      </c>
      <c r="AC40" s="445">
        <v>19.920000000000002</v>
      </c>
      <c r="AD40" s="445">
        <v>18.77</v>
      </c>
      <c r="AE40" s="445">
        <v>18.11</v>
      </c>
      <c r="AF40" s="445">
        <v>16.82</v>
      </c>
      <c r="AG40" s="445">
        <v>16.739999999999998</v>
      </c>
      <c r="AH40" s="445">
        <v>19.03</v>
      </c>
      <c r="AI40" s="445">
        <v>22.2</v>
      </c>
      <c r="AJ40" s="445">
        <v>21.47</v>
      </c>
      <c r="AK40" s="445">
        <v>20.75</v>
      </c>
      <c r="AL40" s="445">
        <v>20.25</v>
      </c>
      <c r="AM40" s="445">
        <v>18.22</v>
      </c>
      <c r="AN40" s="445">
        <v>18.940000000000001</v>
      </c>
      <c r="AO40" s="445">
        <v>19.670000000000002</v>
      </c>
      <c r="AP40" s="445">
        <v>19.239999999999998</v>
      </c>
      <c r="AQ40" s="445">
        <v>18.809999999999999</v>
      </c>
      <c r="AR40" s="445">
        <v>17.68</v>
      </c>
      <c r="AS40" s="445">
        <v>18.149999999999999</v>
      </c>
      <c r="AT40" s="445">
        <v>18.23</v>
      </c>
      <c r="AU40" s="445">
        <v>17.079999999999998</v>
      </c>
      <c r="AV40" s="445">
        <v>15.76</v>
      </c>
      <c r="AW40" s="445">
        <v>16.25</v>
      </c>
      <c r="AX40" s="445">
        <v>16.43</v>
      </c>
      <c r="AY40" s="912">
        <v>16.074723416000001</v>
      </c>
      <c r="AZ40" s="912">
        <v>17.055265650999999</v>
      </c>
      <c r="BA40" s="912">
        <v>15.540150000000001</v>
      </c>
      <c r="BB40" s="912">
        <v>15.14981</v>
      </c>
      <c r="BC40" s="368">
        <v>13.96997</v>
      </c>
      <c r="BD40" s="368">
        <v>13.64803</v>
      </c>
      <c r="BE40" s="368">
        <v>12.785830000000001</v>
      </c>
      <c r="BF40" s="368">
        <v>12.086869999999999</v>
      </c>
      <c r="BG40" s="368">
        <v>11.80402</v>
      </c>
      <c r="BH40" s="368">
        <v>11.7409</v>
      </c>
      <c r="BI40" s="368">
        <v>11.70711</v>
      </c>
      <c r="BJ40" s="368">
        <v>12.192119999999999</v>
      </c>
      <c r="BK40" s="368">
        <v>12.350759999999999</v>
      </c>
      <c r="BL40" s="368">
        <v>11.986829999999999</v>
      </c>
      <c r="BM40" s="368">
        <v>12.341889999999999</v>
      </c>
      <c r="BN40" s="368">
        <v>12.925140000000001</v>
      </c>
      <c r="BO40" s="368">
        <v>12.49971</v>
      </c>
      <c r="BP40" s="368">
        <v>12.871420000000001</v>
      </c>
      <c r="BQ40" s="368">
        <v>12.42886</v>
      </c>
      <c r="BR40" s="368">
        <v>12.05495</v>
      </c>
      <c r="BS40" s="368">
        <v>11.85829</v>
      </c>
      <c r="BT40" s="368">
        <v>11.77708</v>
      </c>
      <c r="BU40" s="368">
        <v>11.671150000000001</v>
      </c>
      <c r="BV40" s="368">
        <v>11.999599999999999</v>
      </c>
    </row>
    <row r="41" spans="1:74" ht="11.1" customHeight="1" x14ac:dyDescent="0.2">
      <c r="A41" s="29" t="s">
        <v>7</v>
      </c>
      <c r="B41" s="462" t="s">
        <v>1130</v>
      </c>
      <c r="C41" s="445">
        <v>12.39</v>
      </c>
      <c r="D41" s="445">
        <v>13.05</v>
      </c>
      <c r="E41" s="445">
        <v>14.72</v>
      </c>
      <c r="F41" s="445">
        <v>15.14</v>
      </c>
      <c r="G41" s="445">
        <v>15.55</v>
      </c>
      <c r="H41" s="445">
        <v>16.260000000000002</v>
      </c>
      <c r="I41" s="445">
        <v>16.05</v>
      </c>
      <c r="J41" s="445">
        <v>16.04</v>
      </c>
      <c r="K41" s="445">
        <v>16.78</v>
      </c>
      <c r="L41" s="445">
        <v>18.100000000000001</v>
      </c>
      <c r="M41" s="445">
        <v>18.46</v>
      </c>
      <c r="N41" s="445">
        <v>17.87</v>
      </c>
      <c r="O41" s="445">
        <v>20.100000000000001</v>
      </c>
      <c r="P41" s="445">
        <v>20.79</v>
      </c>
      <c r="Q41" s="445">
        <v>25.68</v>
      </c>
      <c r="R41" s="445">
        <v>28.32</v>
      </c>
      <c r="S41" s="445">
        <v>30.12</v>
      </c>
      <c r="T41" s="445">
        <v>33.020000000000003</v>
      </c>
      <c r="U41" s="445">
        <v>27.38</v>
      </c>
      <c r="V41" s="445">
        <v>26.9</v>
      </c>
      <c r="W41" s="445">
        <v>25.57</v>
      </c>
      <c r="X41" s="445">
        <v>27.81</v>
      </c>
      <c r="Y41" s="445">
        <v>29.28</v>
      </c>
      <c r="Z41" s="445">
        <v>23.17</v>
      </c>
      <c r="AA41" s="445">
        <v>24.09</v>
      </c>
      <c r="AB41" s="445">
        <v>23.1</v>
      </c>
      <c r="AC41" s="445">
        <v>21.42</v>
      </c>
      <c r="AD41" s="445">
        <v>20.9</v>
      </c>
      <c r="AE41" s="445">
        <v>19.87</v>
      </c>
      <c r="AF41" s="445">
        <v>19.21</v>
      </c>
      <c r="AG41" s="445">
        <v>19.84</v>
      </c>
      <c r="AH41" s="445">
        <v>23</v>
      </c>
      <c r="AI41" s="445">
        <v>24.18</v>
      </c>
      <c r="AJ41" s="445">
        <v>24.23</v>
      </c>
      <c r="AK41" s="445">
        <v>21.75</v>
      </c>
      <c r="AL41" s="445">
        <v>20.74</v>
      </c>
      <c r="AM41" s="445">
        <v>19.71</v>
      </c>
      <c r="AN41" s="445">
        <v>20.81</v>
      </c>
      <c r="AO41" s="445">
        <v>20.66</v>
      </c>
      <c r="AP41" s="445">
        <v>20.7</v>
      </c>
      <c r="AQ41" s="445">
        <v>19.34</v>
      </c>
      <c r="AR41" s="445">
        <v>18.440000000000001</v>
      </c>
      <c r="AS41" s="445">
        <v>19.36</v>
      </c>
      <c r="AT41" s="445">
        <v>18.18</v>
      </c>
      <c r="AU41" s="445">
        <v>17.71</v>
      </c>
      <c r="AV41" s="445">
        <v>17.18</v>
      </c>
      <c r="AW41" s="445">
        <v>18.38</v>
      </c>
      <c r="AX41" s="445">
        <v>17.54</v>
      </c>
      <c r="AY41" s="912">
        <v>18.869903867000001</v>
      </c>
      <c r="AZ41" s="912">
        <v>18.421151091999999</v>
      </c>
      <c r="BA41" s="912">
        <v>17.859590000000001</v>
      </c>
      <c r="BB41" s="912">
        <v>16.908799999999999</v>
      </c>
      <c r="BC41" s="368">
        <v>16.58662</v>
      </c>
      <c r="BD41" s="368">
        <v>16.427659999999999</v>
      </c>
      <c r="BE41" s="368">
        <v>16.241980000000002</v>
      </c>
      <c r="BF41" s="368">
        <v>15.670579999999999</v>
      </c>
      <c r="BG41" s="368">
        <v>15.806050000000001</v>
      </c>
      <c r="BH41" s="368">
        <v>16.144950000000001</v>
      </c>
      <c r="BI41" s="368">
        <v>16.75346</v>
      </c>
      <c r="BJ41" s="368">
        <v>16.72409</v>
      </c>
      <c r="BK41" s="368">
        <v>16.873180000000001</v>
      </c>
      <c r="BL41" s="368">
        <v>16.947970000000002</v>
      </c>
      <c r="BM41" s="368">
        <v>17.393630000000002</v>
      </c>
      <c r="BN41" s="368">
        <v>16.876010000000001</v>
      </c>
      <c r="BO41" s="368">
        <v>16.7316</v>
      </c>
      <c r="BP41" s="368">
        <v>16.955220000000001</v>
      </c>
      <c r="BQ41" s="368">
        <v>17.08924</v>
      </c>
      <c r="BR41" s="368">
        <v>17.266470000000002</v>
      </c>
      <c r="BS41" s="368">
        <v>17.33999</v>
      </c>
      <c r="BT41" s="368">
        <v>17.415679999999998</v>
      </c>
      <c r="BU41" s="368">
        <v>17.669170000000001</v>
      </c>
      <c r="BV41" s="368">
        <v>16.982389999999999</v>
      </c>
    </row>
    <row r="42" spans="1:74" ht="11.1" customHeight="1" x14ac:dyDescent="0.2">
      <c r="A42" s="29"/>
      <c r="B42" s="398" t="s">
        <v>1405</v>
      </c>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445"/>
      <c r="AQ42" s="445"/>
      <c r="AR42" s="445"/>
      <c r="AS42" s="445"/>
      <c r="AT42" s="445"/>
      <c r="AU42" s="445"/>
      <c r="AV42" s="445"/>
      <c r="AW42" s="445"/>
      <c r="AX42" s="445"/>
      <c r="AY42" s="912"/>
      <c r="AZ42" s="912"/>
      <c r="BA42" s="912"/>
      <c r="BB42" s="912"/>
      <c r="BC42" s="368"/>
      <c r="BD42" s="368"/>
      <c r="BE42" s="368"/>
      <c r="BF42" s="368"/>
      <c r="BG42" s="368"/>
      <c r="BH42" s="368"/>
      <c r="BI42" s="368"/>
      <c r="BJ42" s="368"/>
      <c r="BK42" s="368"/>
      <c r="BL42" s="368"/>
      <c r="BM42" s="368"/>
      <c r="BN42" s="368"/>
      <c r="BO42" s="368"/>
      <c r="BP42" s="368"/>
      <c r="BQ42" s="368"/>
      <c r="BR42" s="368"/>
      <c r="BS42" s="368"/>
      <c r="BT42" s="368"/>
      <c r="BU42" s="368"/>
      <c r="BV42" s="368"/>
    </row>
    <row r="43" spans="1:74" ht="11.1" customHeight="1" x14ac:dyDescent="0.2">
      <c r="A43" s="29" t="s">
        <v>259</v>
      </c>
      <c r="B43" s="462" t="s">
        <v>1059</v>
      </c>
      <c r="C43" s="445">
        <v>12.62</v>
      </c>
      <c r="D43" s="445">
        <v>13.01</v>
      </c>
      <c r="E43" s="445">
        <v>13.24</v>
      </c>
      <c r="F43" s="445">
        <v>13.73</v>
      </c>
      <c r="G43" s="445">
        <v>13.86</v>
      </c>
      <c r="H43" s="445">
        <v>13.83</v>
      </c>
      <c r="I43" s="445">
        <v>13.83</v>
      </c>
      <c r="J43" s="445">
        <v>13.92</v>
      </c>
      <c r="K43" s="445">
        <v>14.14</v>
      </c>
      <c r="L43" s="445">
        <v>14.06</v>
      </c>
      <c r="M43" s="445">
        <v>14.07</v>
      </c>
      <c r="N43" s="445">
        <v>13.72</v>
      </c>
      <c r="O43" s="445">
        <v>13.64</v>
      </c>
      <c r="P43" s="445">
        <v>13.76</v>
      </c>
      <c r="Q43" s="445">
        <v>14.41</v>
      </c>
      <c r="R43" s="445">
        <v>14.57</v>
      </c>
      <c r="S43" s="445">
        <v>14.89</v>
      </c>
      <c r="T43" s="445">
        <v>15.3</v>
      </c>
      <c r="U43" s="445">
        <v>15.31</v>
      </c>
      <c r="V43" s="445">
        <v>15.82</v>
      </c>
      <c r="W43" s="445">
        <v>16.190000000000001</v>
      </c>
      <c r="X43" s="445">
        <v>15.99</v>
      </c>
      <c r="Y43" s="445">
        <v>15.55</v>
      </c>
      <c r="Z43" s="445">
        <v>14.94</v>
      </c>
      <c r="AA43" s="445">
        <v>15.47</v>
      </c>
      <c r="AB43" s="445">
        <v>15.98</v>
      </c>
      <c r="AC43" s="445">
        <v>16.04</v>
      </c>
      <c r="AD43" s="445">
        <v>16.100000000000001</v>
      </c>
      <c r="AE43" s="445">
        <v>16.14</v>
      </c>
      <c r="AF43" s="445">
        <v>16.09</v>
      </c>
      <c r="AG43" s="445">
        <v>15.86</v>
      </c>
      <c r="AH43" s="445">
        <v>15.91</v>
      </c>
      <c r="AI43" s="445">
        <v>16.27</v>
      </c>
      <c r="AJ43" s="445">
        <v>16.48</v>
      </c>
      <c r="AK43" s="445">
        <v>16.190000000000001</v>
      </c>
      <c r="AL43" s="445">
        <v>15.69</v>
      </c>
      <c r="AM43" s="445">
        <v>15.44</v>
      </c>
      <c r="AN43" s="445">
        <v>16.11</v>
      </c>
      <c r="AO43" s="445">
        <v>16.68</v>
      </c>
      <c r="AP43" s="445">
        <v>16.86</v>
      </c>
      <c r="AQ43" s="445">
        <v>16.41</v>
      </c>
      <c r="AR43" s="445">
        <v>16.39</v>
      </c>
      <c r="AS43" s="445">
        <v>16.61</v>
      </c>
      <c r="AT43" s="445">
        <v>16.61</v>
      </c>
      <c r="AU43" s="445">
        <v>16.82</v>
      </c>
      <c r="AV43" s="445">
        <v>16.93</v>
      </c>
      <c r="AW43" s="445">
        <v>17</v>
      </c>
      <c r="AX43" s="445">
        <v>16.260000000000002</v>
      </c>
      <c r="AY43" s="912">
        <v>15.95</v>
      </c>
      <c r="AZ43" s="912">
        <v>16.440000000000001</v>
      </c>
      <c r="BA43" s="912">
        <v>17.290690000000001</v>
      </c>
      <c r="BB43" s="912">
        <v>17.58691</v>
      </c>
      <c r="BC43" s="368">
        <v>17.143059999999998</v>
      </c>
      <c r="BD43" s="368">
        <v>17.14714</v>
      </c>
      <c r="BE43" s="368">
        <v>17.144400000000001</v>
      </c>
      <c r="BF43" s="368">
        <v>17.175190000000001</v>
      </c>
      <c r="BG43" s="368">
        <v>17.526620000000001</v>
      </c>
      <c r="BH43" s="368">
        <v>17.526779999999999</v>
      </c>
      <c r="BI43" s="368">
        <v>17.587160000000001</v>
      </c>
      <c r="BJ43" s="368">
        <v>16.812080000000002</v>
      </c>
      <c r="BK43" s="368">
        <v>16.801100000000002</v>
      </c>
      <c r="BL43" s="368">
        <v>17.208570000000002</v>
      </c>
      <c r="BM43" s="368">
        <v>17.787220000000001</v>
      </c>
      <c r="BN43" s="368">
        <v>18.296309999999998</v>
      </c>
      <c r="BO43" s="368">
        <v>17.742830000000001</v>
      </c>
      <c r="BP43" s="368">
        <v>17.744489999999999</v>
      </c>
      <c r="BQ43" s="368">
        <v>17.737020000000001</v>
      </c>
      <c r="BR43" s="368">
        <v>17.770990000000001</v>
      </c>
      <c r="BS43" s="368">
        <v>18.07565</v>
      </c>
      <c r="BT43" s="368">
        <v>17.953299999999999</v>
      </c>
      <c r="BU43" s="368">
        <v>18.079609999999999</v>
      </c>
      <c r="BV43" s="368">
        <v>17.281369999999999</v>
      </c>
    </row>
    <row r="44" spans="1:74" ht="11.1" customHeight="1" x14ac:dyDescent="0.2">
      <c r="A44" s="29" t="s">
        <v>2</v>
      </c>
      <c r="B44" s="462" t="s">
        <v>1006</v>
      </c>
      <c r="C44" s="445">
        <v>10.27</v>
      </c>
      <c r="D44" s="445">
        <v>11.36</v>
      </c>
      <c r="E44" s="445">
        <v>11.08</v>
      </c>
      <c r="F44" s="445">
        <v>10.87</v>
      </c>
      <c r="G44" s="445">
        <v>10.86</v>
      </c>
      <c r="H44" s="445">
        <v>11.33</v>
      </c>
      <c r="I44" s="445">
        <v>11.46</v>
      </c>
      <c r="J44" s="445">
        <v>11.52</v>
      </c>
      <c r="K44" s="445">
        <v>11.65</v>
      </c>
      <c r="L44" s="445">
        <v>11.52</v>
      </c>
      <c r="M44" s="445">
        <v>11.29</v>
      </c>
      <c r="N44" s="445">
        <v>11.15</v>
      </c>
      <c r="O44" s="445">
        <v>11.26</v>
      </c>
      <c r="P44" s="445">
        <v>11.66</v>
      </c>
      <c r="Q44" s="445">
        <v>11.65</v>
      </c>
      <c r="R44" s="445">
        <v>11.82</v>
      </c>
      <c r="S44" s="445">
        <v>12</v>
      </c>
      <c r="T44" s="445">
        <v>12.75</v>
      </c>
      <c r="U44" s="445">
        <v>13.02</v>
      </c>
      <c r="V44" s="445">
        <v>13.41</v>
      </c>
      <c r="W44" s="445">
        <v>13.28</v>
      </c>
      <c r="X44" s="445">
        <v>12.89</v>
      </c>
      <c r="Y44" s="445">
        <v>12.33</v>
      </c>
      <c r="Z44" s="445">
        <v>12.28</v>
      </c>
      <c r="AA44" s="445">
        <v>12.61</v>
      </c>
      <c r="AB44" s="445">
        <v>12.53</v>
      </c>
      <c r="AC44" s="445">
        <v>12.36</v>
      </c>
      <c r="AD44" s="445">
        <v>12.08</v>
      </c>
      <c r="AE44" s="445">
        <v>12.16</v>
      </c>
      <c r="AF44" s="445">
        <v>12.63</v>
      </c>
      <c r="AG44" s="445">
        <v>12.91</v>
      </c>
      <c r="AH44" s="445">
        <v>13.08</v>
      </c>
      <c r="AI44" s="445">
        <v>13.07</v>
      </c>
      <c r="AJ44" s="445">
        <v>12.73</v>
      </c>
      <c r="AK44" s="445">
        <v>12.43</v>
      </c>
      <c r="AL44" s="445">
        <v>12.24</v>
      </c>
      <c r="AM44" s="445">
        <v>12.52</v>
      </c>
      <c r="AN44" s="445">
        <v>12.65</v>
      </c>
      <c r="AO44" s="445">
        <v>12.59</v>
      </c>
      <c r="AP44" s="445">
        <v>12.49</v>
      </c>
      <c r="AQ44" s="445">
        <v>12.42</v>
      </c>
      <c r="AR44" s="445">
        <v>13.01</v>
      </c>
      <c r="AS44" s="445">
        <v>13.5</v>
      </c>
      <c r="AT44" s="445">
        <v>13.29</v>
      </c>
      <c r="AU44" s="445">
        <v>13.38</v>
      </c>
      <c r="AV44" s="445">
        <v>13.12</v>
      </c>
      <c r="AW44" s="445">
        <v>12.15</v>
      </c>
      <c r="AX44" s="445">
        <v>12.76</v>
      </c>
      <c r="AY44" s="912">
        <v>12.89</v>
      </c>
      <c r="AZ44" s="912">
        <v>13.09</v>
      </c>
      <c r="BA44" s="912">
        <v>13.05728</v>
      </c>
      <c r="BB44" s="912">
        <v>12.95079</v>
      </c>
      <c r="BC44" s="368">
        <v>12.912850000000001</v>
      </c>
      <c r="BD44" s="368">
        <v>13.568759999999999</v>
      </c>
      <c r="BE44" s="368">
        <v>13.983470000000001</v>
      </c>
      <c r="BF44" s="368">
        <v>13.821249999999999</v>
      </c>
      <c r="BG44" s="368">
        <v>13.93632</v>
      </c>
      <c r="BH44" s="368">
        <v>13.60514</v>
      </c>
      <c r="BI44" s="368">
        <v>12.60263</v>
      </c>
      <c r="BJ44" s="368">
        <v>13.138960000000001</v>
      </c>
      <c r="BK44" s="368">
        <v>13.27908</v>
      </c>
      <c r="BL44" s="368">
        <v>13.393560000000001</v>
      </c>
      <c r="BM44" s="368">
        <v>13.36468</v>
      </c>
      <c r="BN44" s="368">
        <v>13.32512</v>
      </c>
      <c r="BO44" s="368">
        <v>13.28515</v>
      </c>
      <c r="BP44" s="368">
        <v>13.9377</v>
      </c>
      <c r="BQ44" s="368">
        <v>14.341329999999999</v>
      </c>
      <c r="BR44" s="368">
        <v>14.15446</v>
      </c>
      <c r="BS44" s="368">
        <v>14.228070000000001</v>
      </c>
      <c r="BT44" s="368">
        <v>13.85862</v>
      </c>
      <c r="BU44" s="368">
        <v>12.781549999999999</v>
      </c>
      <c r="BV44" s="368">
        <v>13.34679</v>
      </c>
    </row>
    <row r="45" spans="1:74" ht="11.1" customHeight="1" x14ac:dyDescent="0.2">
      <c r="A45" s="29" t="s">
        <v>1</v>
      </c>
      <c r="B45" s="462" t="s">
        <v>1005</v>
      </c>
      <c r="C45" s="445">
        <v>6.32</v>
      </c>
      <c r="D45" s="445">
        <v>7.75</v>
      </c>
      <c r="E45" s="445">
        <v>6.98</v>
      </c>
      <c r="F45" s="445">
        <v>6.7</v>
      </c>
      <c r="G45" s="445">
        <v>6.65</v>
      </c>
      <c r="H45" s="445">
        <v>7.22</v>
      </c>
      <c r="I45" s="445">
        <v>7.42</v>
      </c>
      <c r="J45" s="445">
        <v>7.54</v>
      </c>
      <c r="K45" s="445">
        <v>7.61</v>
      </c>
      <c r="L45" s="445">
        <v>7.44</v>
      </c>
      <c r="M45" s="445">
        <v>7.37</v>
      </c>
      <c r="N45" s="445">
        <v>7.06</v>
      </c>
      <c r="O45" s="445">
        <v>7.19</v>
      </c>
      <c r="P45" s="445">
        <v>7.28</v>
      </c>
      <c r="Q45" s="445">
        <v>7.37</v>
      </c>
      <c r="R45" s="445">
        <v>7.7</v>
      </c>
      <c r="S45" s="445">
        <v>8.25</v>
      </c>
      <c r="T45" s="445">
        <v>8.85</v>
      </c>
      <c r="U45" s="445">
        <v>9.31</v>
      </c>
      <c r="V45" s="445">
        <v>9.3800000000000008</v>
      </c>
      <c r="W45" s="445">
        <v>9.06</v>
      </c>
      <c r="X45" s="445">
        <v>8.4499999999999993</v>
      </c>
      <c r="Y45" s="445">
        <v>8.14</v>
      </c>
      <c r="Z45" s="445">
        <v>8.5</v>
      </c>
      <c r="AA45" s="445">
        <v>8.18</v>
      </c>
      <c r="AB45" s="445">
        <v>8.01</v>
      </c>
      <c r="AC45" s="445">
        <v>7.8</v>
      </c>
      <c r="AD45" s="445">
        <v>7.51</v>
      </c>
      <c r="AE45" s="445">
        <v>7.64</v>
      </c>
      <c r="AF45" s="445">
        <v>8.11</v>
      </c>
      <c r="AG45" s="445">
        <v>8.36</v>
      </c>
      <c r="AH45" s="445">
        <v>8.9</v>
      </c>
      <c r="AI45" s="445">
        <v>8.43</v>
      </c>
      <c r="AJ45" s="445">
        <v>8.01</v>
      </c>
      <c r="AK45" s="445">
        <v>7.79</v>
      </c>
      <c r="AL45" s="445">
        <v>7.61</v>
      </c>
      <c r="AM45" s="445">
        <v>8.1</v>
      </c>
      <c r="AN45" s="445">
        <v>7.8</v>
      </c>
      <c r="AO45" s="445">
        <v>7.71</v>
      </c>
      <c r="AP45" s="445">
        <v>7.79</v>
      </c>
      <c r="AQ45" s="445">
        <v>7.89</v>
      </c>
      <c r="AR45" s="445">
        <v>8.43</v>
      </c>
      <c r="AS45" s="445">
        <v>8.75</v>
      </c>
      <c r="AT45" s="445">
        <v>8.68</v>
      </c>
      <c r="AU45" s="445">
        <v>8.4700000000000006</v>
      </c>
      <c r="AV45" s="445">
        <v>8.15</v>
      </c>
      <c r="AW45" s="445">
        <v>7.87</v>
      </c>
      <c r="AX45" s="445">
        <v>8.01</v>
      </c>
      <c r="AY45" s="912">
        <v>8.32</v>
      </c>
      <c r="AZ45" s="912">
        <v>8.23</v>
      </c>
      <c r="BA45" s="912">
        <v>7.9394280000000004</v>
      </c>
      <c r="BB45" s="912">
        <v>8.1254159999999995</v>
      </c>
      <c r="BC45" s="368">
        <v>7.9913939999999997</v>
      </c>
      <c r="BD45" s="368">
        <v>8.5380570000000002</v>
      </c>
      <c r="BE45" s="368">
        <v>8.8720689999999998</v>
      </c>
      <c r="BF45" s="368">
        <v>8.8274430000000006</v>
      </c>
      <c r="BG45" s="368">
        <v>8.6281470000000002</v>
      </c>
      <c r="BH45" s="368">
        <v>8.1945359999999994</v>
      </c>
      <c r="BI45" s="368">
        <v>8.1268989999999999</v>
      </c>
      <c r="BJ45" s="368">
        <v>8.3066790000000008</v>
      </c>
      <c r="BK45" s="368">
        <v>8.3554290000000009</v>
      </c>
      <c r="BL45" s="368">
        <v>8.2595729999999996</v>
      </c>
      <c r="BM45" s="368">
        <v>8.1524160000000006</v>
      </c>
      <c r="BN45" s="368">
        <v>8.1915370000000003</v>
      </c>
      <c r="BO45" s="368">
        <v>8.0332439999999998</v>
      </c>
      <c r="BP45" s="368">
        <v>8.6810320000000001</v>
      </c>
      <c r="BQ45" s="368">
        <v>9.0241790000000002</v>
      </c>
      <c r="BR45" s="368">
        <v>9.0076440000000009</v>
      </c>
      <c r="BS45" s="368">
        <v>8.7216989999999992</v>
      </c>
      <c r="BT45" s="368">
        <v>8.2360240000000005</v>
      </c>
      <c r="BU45" s="368">
        <v>8.1593590000000003</v>
      </c>
      <c r="BV45" s="368">
        <v>8.2968229999999998</v>
      </c>
    </row>
    <row r="46" spans="1:74" ht="11.1" customHeight="1" x14ac:dyDescent="0.2">
      <c r="A46" s="29"/>
      <c r="B46" s="398" t="s">
        <v>1406</v>
      </c>
      <c r="C46" s="445"/>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445"/>
      <c r="AQ46" s="445"/>
      <c r="AR46" s="445"/>
      <c r="AS46" s="445"/>
      <c r="AT46" s="445"/>
      <c r="AU46" s="445"/>
      <c r="AV46" s="445"/>
      <c r="AW46" s="445"/>
      <c r="AX46" s="445"/>
      <c r="AY46" s="912"/>
      <c r="AZ46" s="912"/>
      <c r="BA46" s="912"/>
      <c r="BB46" s="912"/>
      <c r="BC46" s="368"/>
      <c r="BD46" s="368"/>
      <c r="BE46" s="368"/>
      <c r="BF46" s="368"/>
      <c r="BG46" s="368"/>
      <c r="BH46" s="368"/>
      <c r="BI46" s="368"/>
      <c r="BJ46" s="368"/>
      <c r="BK46" s="368"/>
      <c r="BL46" s="368"/>
      <c r="BM46" s="368"/>
      <c r="BN46" s="368"/>
      <c r="BO46" s="368"/>
      <c r="BP46" s="368"/>
      <c r="BQ46" s="368"/>
      <c r="BR46" s="368"/>
      <c r="BS46" s="368"/>
      <c r="BT46" s="368"/>
      <c r="BU46" s="368"/>
      <c r="BV46" s="368"/>
    </row>
    <row r="47" spans="1:74" ht="11.1" customHeight="1" x14ac:dyDescent="0.2">
      <c r="A47" s="29" t="s">
        <v>589</v>
      </c>
      <c r="B47" s="462" t="s">
        <v>1010</v>
      </c>
      <c r="C47" s="445">
        <v>24.018750000000001</v>
      </c>
      <c r="D47" s="445">
        <v>1799.8074375000001</v>
      </c>
      <c r="E47" s="445">
        <v>25.184999999999999</v>
      </c>
      <c r="F47" s="445">
        <v>34.378835227000003</v>
      </c>
      <c r="G47" s="445">
        <v>27.785406250000001</v>
      </c>
      <c r="H47" s="445">
        <v>57.045994317999998</v>
      </c>
      <c r="I47" s="445">
        <v>53.374345237999997</v>
      </c>
      <c r="J47" s="445">
        <v>50.332357954999999</v>
      </c>
      <c r="K47" s="445">
        <v>53.211666667000003</v>
      </c>
      <c r="L47" s="445">
        <v>68.042708332999993</v>
      </c>
      <c r="M47" s="445">
        <v>47.288184524000002</v>
      </c>
      <c r="N47" s="445">
        <v>34.028016303999998</v>
      </c>
      <c r="O47" s="445">
        <v>37.020238095000003</v>
      </c>
      <c r="P47" s="445">
        <v>45.358343750000003</v>
      </c>
      <c r="Q47" s="445">
        <v>45.798532608999999</v>
      </c>
      <c r="R47" s="445">
        <v>61.274136904999999</v>
      </c>
      <c r="S47" s="445">
        <v>89.660505951999994</v>
      </c>
      <c r="T47" s="445">
        <v>98.627159090999996</v>
      </c>
      <c r="U47" s="445">
        <v>181.97046875000001</v>
      </c>
      <c r="V47" s="445">
        <v>128.60089674</v>
      </c>
      <c r="W47" s="445">
        <v>81.564553571000005</v>
      </c>
      <c r="X47" s="445">
        <v>55.301666666999999</v>
      </c>
      <c r="Y47" s="445">
        <v>50.543125000000003</v>
      </c>
      <c r="Z47" s="445">
        <v>53.196369048000001</v>
      </c>
      <c r="AA47" s="445">
        <v>31.211279762</v>
      </c>
      <c r="AB47" s="445">
        <v>25.3151875</v>
      </c>
      <c r="AC47" s="445">
        <v>27.626005435</v>
      </c>
      <c r="AD47" s="445">
        <v>27.627031250000002</v>
      </c>
      <c r="AE47" s="445">
        <v>34.649261363999997</v>
      </c>
      <c r="AF47" s="445">
        <v>109.52284091</v>
      </c>
      <c r="AG47" s="445">
        <v>73.906562500000007</v>
      </c>
      <c r="AH47" s="445">
        <v>377.17500000000001</v>
      </c>
      <c r="AI47" s="445">
        <v>115.35753124999999</v>
      </c>
      <c r="AJ47" s="445">
        <v>42.604119318000002</v>
      </c>
      <c r="AK47" s="445">
        <v>36.419196429000003</v>
      </c>
      <c r="AL47" s="445">
        <v>22.53034375</v>
      </c>
      <c r="AM47" s="445">
        <v>57.936250000000001</v>
      </c>
      <c r="AN47" s="445">
        <v>16.405684524000002</v>
      </c>
      <c r="AO47" s="445">
        <v>23.238630952000001</v>
      </c>
      <c r="AP47" s="445">
        <v>25.823977273000001</v>
      </c>
      <c r="AQ47" s="445">
        <v>58.941960227000003</v>
      </c>
      <c r="AR47" s="445">
        <v>35.060281250000003</v>
      </c>
      <c r="AS47" s="445">
        <v>26.182159090999999</v>
      </c>
      <c r="AT47" s="445">
        <v>47.939232955000001</v>
      </c>
      <c r="AU47" s="445">
        <v>26.499749999999999</v>
      </c>
      <c r="AV47" s="445">
        <v>31.440353260999998</v>
      </c>
      <c r="AW47" s="445">
        <v>26.479375000000001</v>
      </c>
      <c r="AX47" s="445">
        <v>27.689196428999999</v>
      </c>
      <c r="AY47" s="912">
        <v>36.455198864000003</v>
      </c>
      <c r="AZ47" s="912">
        <v>39.538687500000002</v>
      </c>
      <c r="BA47" s="912">
        <v>31.157559524</v>
      </c>
      <c r="BB47" s="912">
        <v>35.502301136</v>
      </c>
      <c r="BC47" s="368">
        <v>27.781310000000001</v>
      </c>
      <c r="BD47" s="368">
        <v>31.020289999999999</v>
      </c>
      <c r="BE47" s="368">
        <v>36.419510000000002</v>
      </c>
      <c r="BF47" s="368">
        <v>43.260289999999998</v>
      </c>
      <c r="BG47" s="368">
        <v>36.635779999999997</v>
      </c>
      <c r="BH47" s="368">
        <v>26.423169999999999</v>
      </c>
      <c r="BI47" s="368">
        <v>49.380420000000001</v>
      </c>
      <c r="BJ47" s="368">
        <v>53.362780000000001</v>
      </c>
      <c r="BK47" s="368">
        <v>40.781579999999998</v>
      </c>
      <c r="BL47" s="368">
        <v>39.573880000000003</v>
      </c>
      <c r="BM47" s="368">
        <v>44.055109999999999</v>
      </c>
      <c r="BN47" s="368">
        <v>20.631049999999998</v>
      </c>
      <c r="BO47" s="368">
        <v>18.007619999999999</v>
      </c>
      <c r="BP47" s="368">
        <v>48.287109999999998</v>
      </c>
      <c r="BQ47" s="368">
        <v>56.585009999999997</v>
      </c>
      <c r="BR47" s="368">
        <v>90.102810000000005</v>
      </c>
      <c r="BS47" s="368">
        <v>39.018990000000002</v>
      </c>
      <c r="BT47" s="368">
        <v>21.614059999999998</v>
      </c>
      <c r="BU47" s="368">
        <v>34.001019999999997</v>
      </c>
      <c r="BV47" s="368">
        <v>27.74823</v>
      </c>
    </row>
    <row r="48" spans="1:74" ht="11.1" customHeight="1" x14ac:dyDescent="0.2">
      <c r="A48" s="29" t="s">
        <v>590</v>
      </c>
      <c r="B48" s="462" t="s">
        <v>1011</v>
      </c>
      <c r="C48" s="445">
        <v>33.217081425000003</v>
      </c>
      <c r="D48" s="445">
        <v>71.090110207999999</v>
      </c>
      <c r="E48" s="445">
        <v>29.914477175999998</v>
      </c>
      <c r="F48" s="445">
        <v>28.044656562</v>
      </c>
      <c r="G48" s="445">
        <v>26.591761300000002</v>
      </c>
      <c r="H48" s="445">
        <v>56.061992861</v>
      </c>
      <c r="I48" s="445">
        <v>78.892639183</v>
      </c>
      <c r="J48" s="445">
        <v>65.082290889000006</v>
      </c>
      <c r="K48" s="445">
        <v>72.090007025000006</v>
      </c>
      <c r="L48" s="445">
        <v>57.888162043000001</v>
      </c>
      <c r="M48" s="445">
        <v>60.137516400000003</v>
      </c>
      <c r="N48" s="445">
        <v>63.397979542999998</v>
      </c>
      <c r="O48" s="445">
        <v>52.502912774999999</v>
      </c>
      <c r="P48" s="445">
        <v>42.160836432000004</v>
      </c>
      <c r="Q48" s="445">
        <v>40.941233681</v>
      </c>
      <c r="R48" s="445">
        <v>53.028571587000002</v>
      </c>
      <c r="S48" s="445">
        <v>57.101920649999997</v>
      </c>
      <c r="T48" s="445">
        <v>70.883371827000005</v>
      </c>
      <c r="U48" s="445">
        <v>82.301034999999999</v>
      </c>
      <c r="V48" s="445">
        <v>113.88414014</v>
      </c>
      <c r="W48" s="445">
        <v>133.89192188000001</v>
      </c>
      <c r="X48" s="445">
        <v>65.326257956999996</v>
      </c>
      <c r="Y48" s="445">
        <v>82.952213325000002</v>
      </c>
      <c r="Z48" s="445">
        <v>257.10885553000003</v>
      </c>
      <c r="AA48" s="445">
        <v>144.56550315000001</v>
      </c>
      <c r="AB48" s="445">
        <v>68.92131474</v>
      </c>
      <c r="AC48" s="445">
        <v>64.127105301</v>
      </c>
      <c r="AD48" s="445">
        <v>46.354542950000003</v>
      </c>
      <c r="AE48" s="445">
        <v>18.098112667999999</v>
      </c>
      <c r="AF48" s="445">
        <v>25.537256058000001</v>
      </c>
      <c r="AG48" s="445">
        <v>79.269368025000006</v>
      </c>
      <c r="AH48" s="445">
        <v>87.155469397999994</v>
      </c>
      <c r="AI48" s="445">
        <v>36.350401325</v>
      </c>
      <c r="AJ48" s="445">
        <v>54.557046538000002</v>
      </c>
      <c r="AK48" s="445">
        <v>51.697415024999998</v>
      </c>
      <c r="AL48" s="445">
        <v>45.374193124999998</v>
      </c>
      <c r="AM48" s="445">
        <v>62.807229904000003</v>
      </c>
      <c r="AN48" s="445">
        <v>29.2941401</v>
      </c>
      <c r="AO48" s="445">
        <v>8.1378612260000001</v>
      </c>
      <c r="AP48" s="445">
        <v>-8.0206129808000001E-2</v>
      </c>
      <c r="AQ48" s="445">
        <v>3.3027552644</v>
      </c>
      <c r="AR48" s="445">
        <v>20.680497825</v>
      </c>
      <c r="AS48" s="445">
        <v>51.756776682999998</v>
      </c>
      <c r="AT48" s="445">
        <v>39.827738101999998</v>
      </c>
      <c r="AU48" s="445">
        <v>37.786145832999999</v>
      </c>
      <c r="AV48" s="445">
        <v>35.272231898000001</v>
      </c>
      <c r="AW48" s="445">
        <v>30.885471800000001</v>
      </c>
      <c r="AX48" s="445">
        <v>39.797897775000003</v>
      </c>
      <c r="AY48" s="912">
        <v>36.709777860999999</v>
      </c>
      <c r="AZ48" s="912">
        <v>25.114275521</v>
      </c>
      <c r="BA48" s="912">
        <v>17.563313917999999</v>
      </c>
      <c r="BB48" s="912">
        <v>10.349898462000001</v>
      </c>
      <c r="BC48" s="368">
        <v>29.710509999999999</v>
      </c>
      <c r="BD48" s="368">
        <v>31.950019999999999</v>
      </c>
      <c r="BE48" s="368">
        <v>36.742019999999997</v>
      </c>
      <c r="BF48" s="368">
        <v>41.443399999999997</v>
      </c>
      <c r="BG48" s="368">
        <v>38.358179999999997</v>
      </c>
      <c r="BH48" s="368">
        <v>37.044159999999998</v>
      </c>
      <c r="BI48" s="368">
        <v>40.733089999999997</v>
      </c>
      <c r="BJ48" s="368">
        <v>46.981859999999998</v>
      </c>
      <c r="BK48" s="368">
        <v>48.570959999999999</v>
      </c>
      <c r="BL48" s="368">
        <v>42.56597</v>
      </c>
      <c r="BM48" s="368">
        <v>34.647979999999997</v>
      </c>
      <c r="BN48" s="368">
        <v>32.25844</v>
      </c>
      <c r="BO48" s="368">
        <v>30.235499999999998</v>
      </c>
      <c r="BP48" s="368">
        <v>32.577840000000002</v>
      </c>
      <c r="BQ48" s="368">
        <v>38.124459999999999</v>
      </c>
      <c r="BR48" s="368">
        <v>43.542400000000001</v>
      </c>
      <c r="BS48" s="368">
        <v>39.60669</v>
      </c>
      <c r="BT48" s="368">
        <v>38.326250000000002</v>
      </c>
      <c r="BU48" s="368">
        <v>41.082790000000003</v>
      </c>
      <c r="BV48" s="368">
        <v>44.268320000000003</v>
      </c>
    </row>
    <row r="49" spans="1:74" ht="11.1" customHeight="1" x14ac:dyDescent="0.2">
      <c r="A49" s="29" t="s">
        <v>591</v>
      </c>
      <c r="B49" s="462" t="s">
        <v>1012</v>
      </c>
      <c r="C49" s="445">
        <v>44.719406249999999</v>
      </c>
      <c r="D49" s="445">
        <v>82.899968749999999</v>
      </c>
      <c r="E49" s="445">
        <v>38.155190216999998</v>
      </c>
      <c r="F49" s="445">
        <v>28.054403408999999</v>
      </c>
      <c r="G49" s="445">
        <v>27.8174375</v>
      </c>
      <c r="H49" s="445">
        <v>45.140852273</v>
      </c>
      <c r="I49" s="445">
        <v>43.933898810000002</v>
      </c>
      <c r="J49" s="445">
        <v>59.844772726999999</v>
      </c>
      <c r="K49" s="445">
        <v>53.940982142999999</v>
      </c>
      <c r="L49" s="445">
        <v>65.724791667000005</v>
      </c>
      <c r="M49" s="445">
        <v>60.772500000000001</v>
      </c>
      <c r="N49" s="445">
        <v>70.740190217000006</v>
      </c>
      <c r="O49" s="445">
        <v>159.59824405000001</v>
      </c>
      <c r="P49" s="445">
        <v>121.0331875</v>
      </c>
      <c r="Q49" s="445">
        <v>68.807554347999996</v>
      </c>
      <c r="R49" s="445">
        <v>67.538928571</v>
      </c>
      <c r="S49" s="445">
        <v>78.202351190000002</v>
      </c>
      <c r="T49" s="445">
        <v>74.099318182000005</v>
      </c>
      <c r="U49" s="445">
        <v>109.34878125</v>
      </c>
      <c r="V49" s="445">
        <v>116.34991848</v>
      </c>
      <c r="W49" s="445">
        <v>71.719553571000006</v>
      </c>
      <c r="X49" s="445">
        <v>58.917619047999999</v>
      </c>
      <c r="Y49" s="445">
        <v>66.569880952000005</v>
      </c>
      <c r="Z49" s="445">
        <v>116.82470238000001</v>
      </c>
      <c r="AA49" s="445">
        <v>55.820833333000003</v>
      </c>
      <c r="AB49" s="445">
        <v>64.519656249999997</v>
      </c>
      <c r="AC49" s="445">
        <v>37.555407609</v>
      </c>
      <c r="AD49" s="445">
        <v>31.68103125</v>
      </c>
      <c r="AE49" s="445">
        <v>28.045767045000002</v>
      </c>
      <c r="AF49" s="445">
        <v>37.936647727</v>
      </c>
      <c r="AG49" s="445">
        <v>54.796999999999997</v>
      </c>
      <c r="AH49" s="445">
        <v>29.175000000000001</v>
      </c>
      <c r="AI49" s="445">
        <v>37.270031250000002</v>
      </c>
      <c r="AJ49" s="445">
        <v>30.244857955000001</v>
      </c>
      <c r="AK49" s="445">
        <v>43.701071429000002</v>
      </c>
      <c r="AL49" s="445">
        <v>45.577468750000001</v>
      </c>
      <c r="AM49" s="445">
        <v>77.437670455000003</v>
      </c>
      <c r="AN49" s="445">
        <v>38.760684523999998</v>
      </c>
      <c r="AO49" s="445">
        <v>26.311726190000002</v>
      </c>
      <c r="AP49" s="445">
        <v>28.124318182</v>
      </c>
      <c r="AQ49" s="445">
        <v>30.207954545</v>
      </c>
      <c r="AR49" s="445">
        <v>45.17</v>
      </c>
      <c r="AS49" s="445">
        <v>60.639744317999998</v>
      </c>
      <c r="AT49" s="445">
        <v>41.292301135999999</v>
      </c>
      <c r="AU49" s="445">
        <v>35.66765625</v>
      </c>
      <c r="AV49" s="445">
        <v>40.456086956999997</v>
      </c>
      <c r="AW49" s="445">
        <v>44.303531249999999</v>
      </c>
      <c r="AX49" s="445">
        <v>90.745148810000003</v>
      </c>
      <c r="AY49" s="912">
        <v>147.42207386000001</v>
      </c>
      <c r="AZ49" s="912">
        <v>131.17384375</v>
      </c>
      <c r="BA49" s="912">
        <v>47.905535714000003</v>
      </c>
      <c r="BB49" s="912">
        <v>42.884886364000003</v>
      </c>
      <c r="BC49" s="368">
        <v>36.275979999999997</v>
      </c>
      <c r="BD49" s="368">
        <v>52.321739999999998</v>
      </c>
      <c r="BE49" s="368">
        <v>50.861310000000003</v>
      </c>
      <c r="BF49" s="368">
        <v>55.583370000000002</v>
      </c>
      <c r="BG49" s="368">
        <v>47.32103</v>
      </c>
      <c r="BH49" s="368">
        <v>39.102550000000001</v>
      </c>
      <c r="BI49" s="368">
        <v>39.745109999999997</v>
      </c>
      <c r="BJ49" s="368">
        <v>62.23451</v>
      </c>
      <c r="BK49" s="368">
        <v>82.2988</v>
      </c>
      <c r="BL49" s="368">
        <v>56.617339999999999</v>
      </c>
      <c r="BM49" s="368">
        <v>41.538040000000002</v>
      </c>
      <c r="BN49" s="368">
        <v>38.809330000000003</v>
      </c>
      <c r="BO49" s="368">
        <v>30.994509999999998</v>
      </c>
      <c r="BP49" s="368">
        <v>49.503529999999998</v>
      </c>
      <c r="BQ49" s="368">
        <v>51.678600000000003</v>
      </c>
      <c r="BR49" s="368">
        <v>52.781239999999997</v>
      </c>
      <c r="BS49" s="368">
        <v>44.82349</v>
      </c>
      <c r="BT49" s="368">
        <v>43.437739999999998</v>
      </c>
      <c r="BU49" s="368">
        <v>39.560859999999998</v>
      </c>
      <c r="BV49" s="368">
        <v>57.434109999999997</v>
      </c>
    </row>
    <row r="50" spans="1:74" ht="11.1" customHeight="1" x14ac:dyDescent="0.2">
      <c r="A50" s="29" t="s">
        <v>592</v>
      </c>
      <c r="B50" s="462" t="s">
        <v>1013</v>
      </c>
      <c r="C50" s="445">
        <v>36.211437500000002</v>
      </c>
      <c r="D50" s="445">
        <v>67.407843749999998</v>
      </c>
      <c r="E50" s="445">
        <v>30.600923912999999</v>
      </c>
      <c r="F50" s="445">
        <v>26.744034091</v>
      </c>
      <c r="G50" s="445">
        <v>29.335249999999998</v>
      </c>
      <c r="H50" s="445">
        <v>39.475852273000001</v>
      </c>
      <c r="I50" s="445">
        <v>46.411815476000001</v>
      </c>
      <c r="J50" s="445">
        <v>52.350539773000001</v>
      </c>
      <c r="K50" s="445">
        <v>52.482916666999998</v>
      </c>
      <c r="L50" s="445">
        <v>60.011577381000002</v>
      </c>
      <c r="M50" s="445">
        <v>61.935952381</v>
      </c>
      <c r="N50" s="445">
        <v>50.659864130000003</v>
      </c>
      <c r="O50" s="445">
        <v>143.98764881</v>
      </c>
      <c r="P50" s="445">
        <v>93.698125000000005</v>
      </c>
      <c r="Q50" s="445">
        <v>62.611195651999999</v>
      </c>
      <c r="R50" s="445">
        <v>71.077767856999998</v>
      </c>
      <c r="S50" s="445">
        <v>84.392351189999999</v>
      </c>
      <c r="T50" s="445">
        <v>83.691988636000005</v>
      </c>
      <c r="U50" s="445">
        <v>109.76190625</v>
      </c>
      <c r="V50" s="445">
        <v>118.97173913</v>
      </c>
      <c r="W50" s="445">
        <v>85.382202380999999</v>
      </c>
      <c r="X50" s="445">
        <v>61.397172619000003</v>
      </c>
      <c r="Y50" s="445">
        <v>64.492410714000002</v>
      </c>
      <c r="Z50" s="445">
        <v>105.61160714</v>
      </c>
      <c r="AA50" s="445">
        <v>46.809613095000003</v>
      </c>
      <c r="AB50" s="445">
        <v>50.390749999999997</v>
      </c>
      <c r="AC50" s="445">
        <v>36.755652173999998</v>
      </c>
      <c r="AD50" s="445">
        <v>34.021312500000001</v>
      </c>
      <c r="AE50" s="445">
        <v>28.061335227000001</v>
      </c>
      <c r="AF50" s="445">
        <v>32.064772726999998</v>
      </c>
      <c r="AG50" s="445">
        <v>51.214218750000001</v>
      </c>
      <c r="AH50" s="445">
        <v>31.028614130000001</v>
      </c>
      <c r="AI50" s="445">
        <v>36.109781249999997</v>
      </c>
      <c r="AJ50" s="445">
        <v>31.933551135999998</v>
      </c>
      <c r="AK50" s="445">
        <v>39.123065476000001</v>
      </c>
      <c r="AL50" s="445">
        <v>37.979125000000003</v>
      </c>
      <c r="AM50" s="445">
        <v>70.201789773000002</v>
      </c>
      <c r="AN50" s="445">
        <v>31.658541667000001</v>
      </c>
      <c r="AO50" s="445">
        <v>28.572053571000001</v>
      </c>
      <c r="AP50" s="445">
        <v>28.287784090999999</v>
      </c>
      <c r="AQ50" s="445">
        <v>30.684232954999999</v>
      </c>
      <c r="AR50" s="445">
        <v>42.490906250000002</v>
      </c>
      <c r="AS50" s="445">
        <v>51.186846590999998</v>
      </c>
      <c r="AT50" s="445">
        <v>39.458238635999997</v>
      </c>
      <c r="AU50" s="445">
        <v>35.528093749999996</v>
      </c>
      <c r="AV50" s="445">
        <v>37.723858696000001</v>
      </c>
      <c r="AW50" s="445">
        <v>37.497812500000002</v>
      </c>
      <c r="AX50" s="445">
        <v>77.181339285999996</v>
      </c>
      <c r="AY50" s="912">
        <v>141.15593749999999</v>
      </c>
      <c r="AZ50" s="912">
        <v>108.72253125</v>
      </c>
      <c r="BA50" s="912">
        <v>49.370327381000003</v>
      </c>
      <c r="BB50" s="912">
        <v>43.468664773</v>
      </c>
      <c r="BC50" s="368">
        <v>44.660559999999997</v>
      </c>
      <c r="BD50" s="368">
        <v>48.415149999999997</v>
      </c>
      <c r="BE50" s="368">
        <v>56.015210000000003</v>
      </c>
      <c r="BF50" s="368">
        <v>58.195149999999998</v>
      </c>
      <c r="BG50" s="368">
        <v>50.957389999999997</v>
      </c>
      <c r="BH50" s="368">
        <v>47.260599999999997</v>
      </c>
      <c r="BI50" s="368">
        <v>54.081420000000001</v>
      </c>
      <c r="BJ50" s="368">
        <v>61.917000000000002</v>
      </c>
      <c r="BK50" s="368">
        <v>86.595759999999999</v>
      </c>
      <c r="BL50" s="368">
        <v>71.864800000000002</v>
      </c>
      <c r="BM50" s="368">
        <v>51.778449999999999</v>
      </c>
      <c r="BN50" s="368">
        <v>48.465260000000001</v>
      </c>
      <c r="BO50" s="368">
        <v>44.734900000000003</v>
      </c>
      <c r="BP50" s="368">
        <v>49.008659999999999</v>
      </c>
      <c r="BQ50" s="368">
        <v>55.074159999999999</v>
      </c>
      <c r="BR50" s="368">
        <v>60.185040000000001</v>
      </c>
      <c r="BS50" s="368">
        <v>52.107500000000002</v>
      </c>
      <c r="BT50" s="368">
        <v>46.915900000000001</v>
      </c>
      <c r="BU50" s="368">
        <v>53.160580000000003</v>
      </c>
      <c r="BV50" s="368">
        <v>61.359859999999998</v>
      </c>
    </row>
    <row r="51" spans="1:74" ht="11.1" customHeight="1" x14ac:dyDescent="0.2">
      <c r="A51" s="29" t="s">
        <v>593</v>
      </c>
      <c r="B51" s="462" t="s">
        <v>1014</v>
      </c>
      <c r="C51" s="445">
        <v>28.593237188</v>
      </c>
      <c r="D51" s="445">
        <v>49.918575562999997</v>
      </c>
      <c r="E51" s="445">
        <v>26.751535841999999</v>
      </c>
      <c r="F51" s="445">
        <v>30.871029118999999</v>
      </c>
      <c r="G51" s="445">
        <v>33.684832499999999</v>
      </c>
      <c r="H51" s="445">
        <v>36.574307585</v>
      </c>
      <c r="I51" s="445">
        <v>44.989227292000002</v>
      </c>
      <c r="J51" s="445">
        <v>54.367788834999999</v>
      </c>
      <c r="K51" s="445">
        <v>54.615349850999998</v>
      </c>
      <c r="L51" s="445">
        <v>70.979155356999996</v>
      </c>
      <c r="M51" s="445">
        <v>72.749910744000005</v>
      </c>
      <c r="N51" s="445">
        <v>43.993958206999999</v>
      </c>
      <c r="O51" s="445">
        <v>73.319438422999994</v>
      </c>
      <c r="P51" s="445">
        <v>53.101617406000003</v>
      </c>
      <c r="Q51" s="445">
        <v>48.560714457000003</v>
      </c>
      <c r="R51" s="445">
        <v>75.350930356999996</v>
      </c>
      <c r="S51" s="445">
        <v>93.500499583000007</v>
      </c>
      <c r="T51" s="445">
        <v>110.14373630999999</v>
      </c>
      <c r="U51" s="445">
        <v>115.37026849999999</v>
      </c>
      <c r="V51" s="445">
        <v>120.03855383</v>
      </c>
      <c r="W51" s="445">
        <v>97.575998987999995</v>
      </c>
      <c r="X51" s="445">
        <v>73.648034374999995</v>
      </c>
      <c r="Y51" s="445">
        <v>61.698989613000002</v>
      </c>
      <c r="Z51" s="445">
        <v>79.460300267999997</v>
      </c>
      <c r="AA51" s="445">
        <v>42.697725505999998</v>
      </c>
      <c r="AB51" s="445">
        <v>35.472524968999998</v>
      </c>
      <c r="AC51" s="445">
        <v>31.303521629999999</v>
      </c>
      <c r="AD51" s="445">
        <v>35.541890905999999</v>
      </c>
      <c r="AE51" s="445">
        <v>36.463730312999999</v>
      </c>
      <c r="AF51" s="445">
        <v>34.214656335000001</v>
      </c>
      <c r="AG51" s="445">
        <v>53.027761593999998</v>
      </c>
      <c r="AH51" s="445">
        <v>36.061768125</v>
      </c>
      <c r="AI51" s="445">
        <v>40.728821406000002</v>
      </c>
      <c r="AJ51" s="445">
        <v>45.312962186999997</v>
      </c>
      <c r="AK51" s="445">
        <v>43.942413274000003</v>
      </c>
      <c r="AL51" s="445">
        <v>37.257233280999998</v>
      </c>
      <c r="AM51" s="445">
        <v>53.034599346999997</v>
      </c>
      <c r="AN51" s="445">
        <v>26.815823244000001</v>
      </c>
      <c r="AO51" s="445">
        <v>27.419240119000001</v>
      </c>
      <c r="AP51" s="445">
        <v>32.152011874999999</v>
      </c>
      <c r="AQ51" s="445">
        <v>40.813777784000003</v>
      </c>
      <c r="AR51" s="445">
        <v>40.277638437</v>
      </c>
      <c r="AS51" s="445">
        <v>62.776141676000002</v>
      </c>
      <c r="AT51" s="445">
        <v>47.141407159000003</v>
      </c>
      <c r="AU51" s="445">
        <v>39.171070530999998</v>
      </c>
      <c r="AV51" s="445">
        <v>41.899773478</v>
      </c>
      <c r="AW51" s="445">
        <v>35.916607499999998</v>
      </c>
      <c r="AX51" s="445">
        <v>41.609876280000002</v>
      </c>
      <c r="AY51" s="912">
        <v>76.040869290000003</v>
      </c>
      <c r="AZ51" s="912">
        <v>54.730237625000001</v>
      </c>
      <c r="BA51" s="912">
        <v>49.721589137000002</v>
      </c>
      <c r="BB51" s="912">
        <v>50.276256363999998</v>
      </c>
      <c r="BC51" s="368">
        <v>43.832189999999997</v>
      </c>
      <c r="BD51" s="368">
        <v>48.648209999999999</v>
      </c>
      <c r="BE51" s="368">
        <v>58.606279999999998</v>
      </c>
      <c r="BF51" s="368">
        <v>62.058619999999998</v>
      </c>
      <c r="BG51" s="368">
        <v>51.018509999999999</v>
      </c>
      <c r="BH51" s="368">
        <v>46.108649999999997</v>
      </c>
      <c r="BI51" s="368">
        <v>49.197539999999996</v>
      </c>
      <c r="BJ51" s="368">
        <v>59.331690000000002</v>
      </c>
      <c r="BK51" s="368">
        <v>68.956159999999997</v>
      </c>
      <c r="BL51" s="368">
        <v>64.376149999999996</v>
      </c>
      <c r="BM51" s="368">
        <v>50.479790000000001</v>
      </c>
      <c r="BN51" s="368">
        <v>47.139099999999999</v>
      </c>
      <c r="BO51" s="368">
        <v>46.862259999999999</v>
      </c>
      <c r="BP51" s="368">
        <v>50.052509999999998</v>
      </c>
      <c r="BQ51" s="368">
        <v>56.477580000000003</v>
      </c>
      <c r="BR51" s="368">
        <v>61.570950000000003</v>
      </c>
      <c r="BS51" s="368">
        <v>52.011800000000001</v>
      </c>
      <c r="BT51" s="368">
        <v>46.541679999999999</v>
      </c>
      <c r="BU51" s="368">
        <v>49.674219999999998</v>
      </c>
      <c r="BV51" s="368">
        <v>59.206870000000002</v>
      </c>
    </row>
    <row r="52" spans="1:74" ht="11.1" customHeight="1" x14ac:dyDescent="0.2">
      <c r="A52" s="29" t="s">
        <v>594</v>
      </c>
      <c r="B52" s="462" t="s">
        <v>1015</v>
      </c>
      <c r="C52" s="445">
        <v>28.408124999999998</v>
      </c>
      <c r="D52" s="445">
        <v>81.056468749999993</v>
      </c>
      <c r="E52" s="445">
        <v>25.448315217000001</v>
      </c>
      <c r="F52" s="445">
        <v>30.087386364</v>
      </c>
      <c r="G52" s="445">
        <v>32.031718750000003</v>
      </c>
      <c r="H52" s="445">
        <v>39.354431818000002</v>
      </c>
      <c r="I52" s="445">
        <v>44.794166666999999</v>
      </c>
      <c r="J52" s="445">
        <v>51.973778408999998</v>
      </c>
      <c r="K52" s="445">
        <v>51.308690476000002</v>
      </c>
      <c r="L52" s="445">
        <v>67.471726189999998</v>
      </c>
      <c r="M52" s="445">
        <v>63.977946428999999</v>
      </c>
      <c r="N52" s="445">
        <v>41.694565216999997</v>
      </c>
      <c r="O52" s="445">
        <v>51.535863095000003</v>
      </c>
      <c r="P52" s="445">
        <v>48.197031250000002</v>
      </c>
      <c r="Q52" s="445">
        <v>43.903233696000001</v>
      </c>
      <c r="R52" s="445">
        <v>68.639732143000003</v>
      </c>
      <c r="S52" s="445">
        <v>91.160416667000007</v>
      </c>
      <c r="T52" s="445">
        <v>107.8190625</v>
      </c>
      <c r="U52" s="445">
        <v>106.0715</v>
      </c>
      <c r="V52" s="445">
        <v>110.22307065</v>
      </c>
      <c r="W52" s="445">
        <v>89.092619048000003</v>
      </c>
      <c r="X52" s="445">
        <v>59.216011905000002</v>
      </c>
      <c r="Y52" s="445">
        <v>53.040148809999998</v>
      </c>
      <c r="Z52" s="445">
        <v>61.347232142999999</v>
      </c>
      <c r="AA52" s="445">
        <v>37.986398809999997</v>
      </c>
      <c r="AB52" s="445">
        <v>29.38415625</v>
      </c>
      <c r="AC52" s="445">
        <v>26.801711956999998</v>
      </c>
      <c r="AD52" s="445">
        <v>26.878562500000001</v>
      </c>
      <c r="AE52" s="445">
        <v>33.739943181999998</v>
      </c>
      <c r="AF52" s="445">
        <v>35.762840908999998</v>
      </c>
      <c r="AG52" s="445">
        <v>46.551218749999997</v>
      </c>
      <c r="AH52" s="445">
        <v>40.552853261000003</v>
      </c>
      <c r="AI52" s="445">
        <v>34.6983125</v>
      </c>
      <c r="AJ52" s="445">
        <v>37.238636364000001</v>
      </c>
      <c r="AK52" s="445">
        <v>33.091041666999999</v>
      </c>
      <c r="AL52" s="445">
        <v>30.4088125</v>
      </c>
      <c r="AM52" s="445">
        <v>50.084630681999997</v>
      </c>
      <c r="AN52" s="445">
        <v>25.216488094999999</v>
      </c>
      <c r="AO52" s="445">
        <v>22.253958333</v>
      </c>
      <c r="AP52" s="445">
        <v>22.691448864000002</v>
      </c>
      <c r="AQ52" s="445">
        <v>29.754289773</v>
      </c>
      <c r="AR52" s="445">
        <v>38.706812499999998</v>
      </c>
      <c r="AS52" s="445">
        <v>41.814034091000003</v>
      </c>
      <c r="AT52" s="445">
        <v>37.952187500000001</v>
      </c>
      <c r="AU52" s="445">
        <v>34.087687500000001</v>
      </c>
      <c r="AV52" s="445">
        <v>30.176902173999999</v>
      </c>
      <c r="AW52" s="445">
        <v>29.287812500000001</v>
      </c>
      <c r="AX52" s="445">
        <v>35.237559523999998</v>
      </c>
      <c r="AY52" s="912">
        <v>52.514857954999997</v>
      </c>
      <c r="AZ52" s="912">
        <v>51.134687499999998</v>
      </c>
      <c r="BA52" s="912">
        <v>33.974404761999999</v>
      </c>
      <c r="BB52" s="912">
        <v>31.686761363999999</v>
      </c>
      <c r="BC52" s="368">
        <v>34.77863</v>
      </c>
      <c r="BD52" s="368">
        <v>37.751309999999997</v>
      </c>
      <c r="BE52" s="368">
        <v>41.93976</v>
      </c>
      <c r="BF52" s="368">
        <v>44.061810000000001</v>
      </c>
      <c r="BG52" s="368">
        <v>37.5595</v>
      </c>
      <c r="BH52" s="368">
        <v>34.90137</v>
      </c>
      <c r="BI52" s="368">
        <v>36.508969999999998</v>
      </c>
      <c r="BJ52" s="368">
        <v>40.520580000000002</v>
      </c>
      <c r="BK52" s="368">
        <v>43.357590000000002</v>
      </c>
      <c r="BL52" s="368">
        <v>40.515230000000003</v>
      </c>
      <c r="BM52" s="368">
        <v>36.06532</v>
      </c>
      <c r="BN52" s="368">
        <v>34.4694</v>
      </c>
      <c r="BO52" s="368">
        <v>35.028550000000003</v>
      </c>
      <c r="BP52" s="368">
        <v>37.83596</v>
      </c>
      <c r="BQ52" s="368">
        <v>41.26444</v>
      </c>
      <c r="BR52" s="368">
        <v>43.556910000000002</v>
      </c>
      <c r="BS52" s="368">
        <v>38.320309999999999</v>
      </c>
      <c r="BT52" s="368">
        <v>35.219799999999999</v>
      </c>
      <c r="BU52" s="368">
        <v>36.57038</v>
      </c>
      <c r="BV52" s="368">
        <v>39.457819999999998</v>
      </c>
    </row>
    <row r="53" spans="1:74" ht="11.1" customHeight="1" x14ac:dyDescent="0.2">
      <c r="A53" s="29" t="s">
        <v>595</v>
      </c>
      <c r="B53" s="462" t="s">
        <v>1016</v>
      </c>
      <c r="C53" s="445">
        <v>26.218775938</v>
      </c>
      <c r="D53" s="445">
        <v>705.47958313000004</v>
      </c>
      <c r="E53" s="445">
        <v>19.218120652</v>
      </c>
      <c r="F53" s="445">
        <v>23.329173864000001</v>
      </c>
      <c r="G53" s="445">
        <v>28.610441250000001</v>
      </c>
      <c r="H53" s="445">
        <v>40.653478976999999</v>
      </c>
      <c r="I53" s="445">
        <v>46.486033333000002</v>
      </c>
      <c r="J53" s="445">
        <v>47.203752272999999</v>
      </c>
      <c r="K53" s="445">
        <v>52.208252975999997</v>
      </c>
      <c r="L53" s="445">
        <v>59.186798512000003</v>
      </c>
      <c r="M53" s="445">
        <v>46.908223810000003</v>
      </c>
      <c r="N53" s="445">
        <v>31.072285054000002</v>
      </c>
      <c r="O53" s="445">
        <v>39.692211905000001</v>
      </c>
      <c r="P53" s="445">
        <v>39.732824375</v>
      </c>
      <c r="Q53" s="445">
        <v>32.312095380000002</v>
      </c>
      <c r="R53" s="445">
        <v>40.189811012</v>
      </c>
      <c r="S53" s="445">
        <v>79.637198511999998</v>
      </c>
      <c r="T53" s="445">
        <v>98.716374148</v>
      </c>
      <c r="U53" s="445">
        <v>119.30634563</v>
      </c>
      <c r="V53" s="445">
        <v>115.77019375</v>
      </c>
      <c r="W53" s="445">
        <v>94.832144345000003</v>
      </c>
      <c r="X53" s="445">
        <v>60.747954167000003</v>
      </c>
      <c r="Y53" s="445">
        <v>56.417576189999998</v>
      </c>
      <c r="Z53" s="445">
        <v>50.458671373999998</v>
      </c>
      <c r="AA53" s="445">
        <v>35.781913095</v>
      </c>
      <c r="AB53" s="445">
        <v>27.201062188000002</v>
      </c>
      <c r="AC53" s="445">
        <v>23.896104958999999</v>
      </c>
      <c r="AD53" s="445">
        <v>30.696065624999999</v>
      </c>
      <c r="AE53" s="445">
        <v>34.502565625000003</v>
      </c>
      <c r="AF53" s="445">
        <v>38.493171023000002</v>
      </c>
      <c r="AG53" s="445">
        <v>44.559060313000003</v>
      </c>
      <c r="AH53" s="445">
        <v>57.052853571</v>
      </c>
      <c r="AI53" s="445">
        <v>39.253269688000003</v>
      </c>
      <c r="AJ53" s="445">
        <v>30.175610510999999</v>
      </c>
      <c r="AK53" s="445">
        <v>29.229162202000001</v>
      </c>
      <c r="AL53" s="445">
        <v>26.088739062999998</v>
      </c>
      <c r="AM53" s="445">
        <v>61.353395739</v>
      </c>
      <c r="AN53" s="445">
        <v>16.651892262</v>
      </c>
      <c r="AO53" s="445">
        <v>16.984853570999999</v>
      </c>
      <c r="AP53" s="445">
        <v>29.314342898</v>
      </c>
      <c r="AQ53" s="445">
        <v>31.093550568000001</v>
      </c>
      <c r="AR53" s="445">
        <v>41.439533437999998</v>
      </c>
      <c r="AS53" s="445">
        <v>43.406281249999999</v>
      </c>
      <c r="AT53" s="445">
        <v>48.202319318000001</v>
      </c>
      <c r="AU53" s="445">
        <v>52.138098438</v>
      </c>
      <c r="AV53" s="445">
        <v>68.601395108999995</v>
      </c>
      <c r="AW53" s="445">
        <v>39.175595313000002</v>
      </c>
      <c r="AX53" s="445">
        <v>31.790829887000001</v>
      </c>
      <c r="AY53" s="912">
        <v>48.382975567999999</v>
      </c>
      <c r="AZ53" s="912">
        <v>45.148195938000001</v>
      </c>
      <c r="BA53" s="912">
        <v>21.698301189999999</v>
      </c>
      <c r="BB53" s="912">
        <v>31.784836932000001</v>
      </c>
      <c r="BC53" s="368">
        <v>42.915730000000003</v>
      </c>
      <c r="BD53" s="368">
        <v>48.862839999999998</v>
      </c>
      <c r="BE53" s="368">
        <v>56.007530000000003</v>
      </c>
      <c r="BF53" s="368">
        <v>64.13879</v>
      </c>
      <c r="BG53" s="368">
        <v>52.888849999999998</v>
      </c>
      <c r="BH53" s="368">
        <v>49.176000000000002</v>
      </c>
      <c r="BI53" s="368">
        <v>48.300150000000002</v>
      </c>
      <c r="BJ53" s="368">
        <v>51.080800000000004</v>
      </c>
      <c r="BK53" s="368">
        <v>50.657969999999999</v>
      </c>
      <c r="BL53" s="368">
        <v>47.612079999999999</v>
      </c>
      <c r="BM53" s="368">
        <v>45.967359999999999</v>
      </c>
      <c r="BN53" s="368">
        <v>44.256599999999999</v>
      </c>
      <c r="BO53" s="368">
        <v>45.88259</v>
      </c>
      <c r="BP53" s="368">
        <v>50.801479999999998</v>
      </c>
      <c r="BQ53" s="368">
        <v>57.531440000000003</v>
      </c>
      <c r="BR53" s="368">
        <v>62.158819999999999</v>
      </c>
      <c r="BS53" s="368">
        <v>53.629249999999999</v>
      </c>
      <c r="BT53" s="368">
        <v>47.637830000000001</v>
      </c>
      <c r="BU53" s="368">
        <v>47.66489</v>
      </c>
      <c r="BV53" s="368">
        <v>49.76605</v>
      </c>
    </row>
    <row r="54" spans="1:74" ht="11.1" customHeight="1" x14ac:dyDescent="0.2">
      <c r="A54" s="52" t="s">
        <v>596</v>
      </c>
      <c r="B54" s="462" t="s">
        <v>1017</v>
      </c>
      <c r="C54" s="445">
        <v>25.552631579</v>
      </c>
      <c r="D54" s="445">
        <v>71.671052631999999</v>
      </c>
      <c r="E54" s="445">
        <v>26.086956522000001</v>
      </c>
      <c r="F54" s="445">
        <v>28.321428570999998</v>
      </c>
      <c r="G54" s="445">
        <v>30.65</v>
      </c>
      <c r="H54" s="445">
        <v>39.829545455000002</v>
      </c>
      <c r="I54" s="445">
        <v>40.869047619</v>
      </c>
      <c r="J54" s="445">
        <v>46.863636364000001</v>
      </c>
      <c r="K54" s="445">
        <v>44.821428570999998</v>
      </c>
      <c r="L54" s="445">
        <v>56.880952381</v>
      </c>
      <c r="M54" s="445">
        <v>53.487499999999997</v>
      </c>
      <c r="N54" s="445">
        <v>43.642857143000001</v>
      </c>
      <c r="O54" s="445">
        <v>41.612499999999997</v>
      </c>
      <c r="P54" s="445">
        <v>41.171052631999999</v>
      </c>
      <c r="Q54" s="445">
        <v>44.554347825999997</v>
      </c>
      <c r="R54" s="445">
        <v>64.537499999999994</v>
      </c>
      <c r="S54" s="445">
        <v>82.916666667000001</v>
      </c>
      <c r="T54" s="445">
        <v>107.41666667</v>
      </c>
      <c r="U54" s="445">
        <v>97.4375</v>
      </c>
      <c r="V54" s="445">
        <v>98.476086957000007</v>
      </c>
      <c r="W54" s="445">
        <v>88.559523810000002</v>
      </c>
      <c r="X54" s="445">
        <v>58.940476189999998</v>
      </c>
      <c r="Y54" s="445">
        <v>57.421052631999999</v>
      </c>
      <c r="Z54" s="445">
        <v>61.619047619</v>
      </c>
      <c r="AA54" s="445">
        <v>35.962499999999999</v>
      </c>
      <c r="AB54" s="445">
        <v>26.907894736999999</v>
      </c>
      <c r="AC54" s="445">
        <v>28.72826087</v>
      </c>
      <c r="AD54" s="445">
        <v>31.631578947000001</v>
      </c>
      <c r="AE54" s="445">
        <v>30.965909091</v>
      </c>
      <c r="AF54" s="445">
        <v>32.386363635999999</v>
      </c>
      <c r="AG54" s="445">
        <v>39.75</v>
      </c>
      <c r="AH54" s="445">
        <v>37.836956522000001</v>
      </c>
      <c r="AI54" s="445">
        <v>31.75</v>
      </c>
      <c r="AJ54" s="445">
        <v>32.545454544999998</v>
      </c>
      <c r="AK54" s="445">
        <v>31.592105263000001</v>
      </c>
      <c r="AL54" s="445">
        <v>27.074999999999999</v>
      </c>
      <c r="AM54" s="445">
        <v>40.678571429000002</v>
      </c>
      <c r="AN54" s="445">
        <v>21.287500000000001</v>
      </c>
      <c r="AO54" s="445">
        <v>21.9</v>
      </c>
      <c r="AP54" s="445">
        <v>25.159090909</v>
      </c>
      <c r="AQ54" s="445">
        <v>31.761363635999999</v>
      </c>
      <c r="AR54" s="445">
        <v>30.684210526000001</v>
      </c>
      <c r="AS54" s="445">
        <v>31.202380951999999</v>
      </c>
      <c r="AT54" s="445">
        <v>32.306818182000001</v>
      </c>
      <c r="AU54" s="445">
        <v>31.087499999999999</v>
      </c>
      <c r="AV54" s="445">
        <v>31.397727273000001</v>
      </c>
      <c r="AW54" s="445">
        <v>27.291666667000001</v>
      </c>
      <c r="AX54" s="445">
        <v>30.869047619</v>
      </c>
      <c r="AY54" s="912">
        <v>46.607142856999999</v>
      </c>
      <c r="AZ54" s="912">
        <v>46.210526315999999</v>
      </c>
      <c r="BA54" s="912">
        <v>37.023809524000001</v>
      </c>
      <c r="BB54" s="912">
        <v>40.085238095000001</v>
      </c>
      <c r="BC54" s="368">
        <v>32.3767</v>
      </c>
      <c r="BD54" s="368">
        <v>34.014150000000001</v>
      </c>
      <c r="BE54" s="368">
        <v>36.907769999999999</v>
      </c>
      <c r="BF54" s="368">
        <v>39.77064</v>
      </c>
      <c r="BG54" s="368">
        <v>37.235799999999998</v>
      </c>
      <c r="BH54" s="368">
        <v>35.852229999999999</v>
      </c>
      <c r="BI54" s="368">
        <v>36.29974</v>
      </c>
      <c r="BJ54" s="368">
        <v>39.473880000000001</v>
      </c>
      <c r="BK54" s="368">
        <v>41.310250000000003</v>
      </c>
      <c r="BL54" s="368">
        <v>39.127360000000003</v>
      </c>
      <c r="BM54" s="368">
        <v>35.668810000000001</v>
      </c>
      <c r="BN54" s="368">
        <v>34.323259999999998</v>
      </c>
      <c r="BO54" s="368">
        <v>34.870339999999999</v>
      </c>
      <c r="BP54" s="368">
        <v>36.083219999999997</v>
      </c>
      <c r="BQ54" s="368">
        <v>38.604010000000002</v>
      </c>
      <c r="BR54" s="368">
        <v>41.561340000000001</v>
      </c>
      <c r="BS54" s="368">
        <v>37.563299999999998</v>
      </c>
      <c r="BT54" s="368">
        <v>34.960949999999997</v>
      </c>
      <c r="BU54" s="368">
        <v>35.011870000000002</v>
      </c>
      <c r="BV54" s="368">
        <v>37.742190000000001</v>
      </c>
    </row>
    <row r="55" spans="1:74" ht="11.1" customHeight="1" x14ac:dyDescent="0.2">
      <c r="A55" s="29" t="s">
        <v>597</v>
      </c>
      <c r="B55" s="462" t="s">
        <v>1018</v>
      </c>
      <c r="C55" s="445">
        <v>29.368421052999999</v>
      </c>
      <c r="D55" s="445">
        <v>28.171052631999999</v>
      </c>
      <c r="E55" s="445">
        <v>25.652173912999999</v>
      </c>
      <c r="F55" s="445">
        <v>27.857142856999999</v>
      </c>
      <c r="G55" s="445">
        <v>29.9</v>
      </c>
      <c r="H55" s="445">
        <v>38.75</v>
      </c>
      <c r="I55" s="445">
        <v>39.214285713999999</v>
      </c>
      <c r="J55" s="445">
        <v>45.75</v>
      </c>
      <c r="K55" s="445">
        <v>43.309523810000002</v>
      </c>
      <c r="L55" s="445">
        <v>53.928571429000002</v>
      </c>
      <c r="M55" s="445">
        <v>50.987499999999997</v>
      </c>
      <c r="N55" s="445">
        <v>42.130952381</v>
      </c>
      <c r="O55" s="445">
        <v>40.262500000000003</v>
      </c>
      <c r="P55" s="445">
        <v>39.486842105000001</v>
      </c>
      <c r="Q55" s="445">
        <v>43.586956522000001</v>
      </c>
      <c r="R55" s="445">
        <v>62.287500000000001</v>
      </c>
      <c r="S55" s="445">
        <v>75.714285713999999</v>
      </c>
      <c r="T55" s="445">
        <v>98.107142856999999</v>
      </c>
      <c r="U55" s="445">
        <v>92.775000000000006</v>
      </c>
      <c r="V55" s="445">
        <v>94.641304348000006</v>
      </c>
      <c r="W55" s="445">
        <v>90.726190475999999</v>
      </c>
      <c r="X55" s="445">
        <v>59.297619048000001</v>
      </c>
      <c r="Y55" s="445">
        <v>57.3</v>
      </c>
      <c r="Z55" s="445">
        <v>59.035714286000001</v>
      </c>
      <c r="AA55" s="445">
        <v>34.075000000000003</v>
      </c>
      <c r="AB55" s="445">
        <v>27.921052631999999</v>
      </c>
      <c r="AC55" s="445">
        <v>28.934782608999999</v>
      </c>
      <c r="AD55" s="445">
        <v>33.828947368000001</v>
      </c>
      <c r="AE55" s="445">
        <v>31.954545455000002</v>
      </c>
      <c r="AF55" s="445">
        <v>33.386363635999999</v>
      </c>
      <c r="AG55" s="445">
        <v>39.328947368000001</v>
      </c>
      <c r="AH55" s="445">
        <v>38.793478260999997</v>
      </c>
      <c r="AI55" s="445">
        <v>32.237499999999997</v>
      </c>
      <c r="AJ55" s="445">
        <v>34.272727273000001</v>
      </c>
      <c r="AK55" s="445">
        <v>33.276315789000002</v>
      </c>
      <c r="AL55" s="445">
        <v>28.6</v>
      </c>
      <c r="AM55" s="445">
        <v>42.023809524000001</v>
      </c>
      <c r="AN55" s="445">
        <v>24.3125</v>
      </c>
      <c r="AO55" s="445">
        <v>23.7</v>
      </c>
      <c r="AP55" s="445">
        <v>27.397727273000001</v>
      </c>
      <c r="AQ55" s="445">
        <v>35.477272726999999</v>
      </c>
      <c r="AR55" s="445">
        <v>32.565789473999999</v>
      </c>
      <c r="AS55" s="445">
        <v>33.035714286000001</v>
      </c>
      <c r="AT55" s="445">
        <v>34.295454544999998</v>
      </c>
      <c r="AU55" s="445">
        <v>32.450000000000003</v>
      </c>
      <c r="AV55" s="445">
        <v>31.295454544999998</v>
      </c>
      <c r="AW55" s="445">
        <v>29.097222221999999</v>
      </c>
      <c r="AX55" s="445">
        <v>32.273809524000001</v>
      </c>
      <c r="AY55" s="912">
        <v>49.226190475999999</v>
      </c>
      <c r="AZ55" s="912">
        <v>49.236842105000001</v>
      </c>
      <c r="BA55" s="912">
        <v>39.845238094999999</v>
      </c>
      <c r="BB55" s="912">
        <v>41.761904762</v>
      </c>
      <c r="BC55" s="368">
        <v>33.902949999999997</v>
      </c>
      <c r="BD55" s="368">
        <v>36.026760000000003</v>
      </c>
      <c r="BE55" s="368">
        <v>39.271039999999999</v>
      </c>
      <c r="BF55" s="368">
        <v>42.789180000000002</v>
      </c>
      <c r="BG55" s="368">
        <v>42.414070000000002</v>
      </c>
      <c r="BH55" s="368">
        <v>41.94858</v>
      </c>
      <c r="BI55" s="368">
        <v>40.694119999999998</v>
      </c>
      <c r="BJ55" s="368">
        <v>42.660890000000002</v>
      </c>
      <c r="BK55" s="368">
        <v>44.249809999999997</v>
      </c>
      <c r="BL55" s="368">
        <v>40.57132</v>
      </c>
      <c r="BM55" s="368">
        <v>40.119549999999997</v>
      </c>
      <c r="BN55" s="368">
        <v>40.080480000000001</v>
      </c>
      <c r="BO55" s="368">
        <v>39.36918</v>
      </c>
      <c r="BP55" s="368">
        <v>41.49418</v>
      </c>
      <c r="BQ55" s="368">
        <v>43.506920000000001</v>
      </c>
      <c r="BR55" s="368">
        <v>47.241529999999997</v>
      </c>
      <c r="BS55" s="368">
        <v>44.523009999999999</v>
      </c>
      <c r="BT55" s="368">
        <v>41.794759999999997</v>
      </c>
      <c r="BU55" s="368">
        <v>39.452680000000001</v>
      </c>
      <c r="BV55" s="368">
        <v>40.930039999999998</v>
      </c>
    </row>
    <row r="56" spans="1:74" ht="11.1" customHeight="1" x14ac:dyDescent="0.2">
      <c r="A56" s="52" t="s">
        <v>598</v>
      </c>
      <c r="B56" s="462" t="s">
        <v>1019</v>
      </c>
      <c r="C56" s="445">
        <v>26.026842105</v>
      </c>
      <c r="D56" s="445">
        <v>49.866315788999998</v>
      </c>
      <c r="E56" s="445">
        <v>27.795217391000001</v>
      </c>
      <c r="F56" s="445">
        <v>39.368095238000002</v>
      </c>
      <c r="G56" s="445">
        <v>36.319499999999998</v>
      </c>
      <c r="H56" s="445">
        <v>78.83</v>
      </c>
      <c r="I56" s="445">
        <v>119.33142857</v>
      </c>
      <c r="J56" s="445">
        <v>74.305000000000007</v>
      </c>
      <c r="K56" s="445">
        <v>81.195238094999993</v>
      </c>
      <c r="L56" s="445">
        <v>67.879047619000005</v>
      </c>
      <c r="M56" s="445">
        <v>50.607500000000002</v>
      </c>
      <c r="N56" s="445">
        <v>62.890476190000001</v>
      </c>
      <c r="O56" s="445">
        <v>43.232500000000002</v>
      </c>
      <c r="P56" s="445">
        <v>40.961578947</v>
      </c>
      <c r="Q56" s="445">
        <v>35.341739130000001</v>
      </c>
      <c r="R56" s="445">
        <v>75.004999999999995</v>
      </c>
      <c r="S56" s="445">
        <v>62.478571428999999</v>
      </c>
      <c r="T56" s="445">
        <v>40.696190475999998</v>
      </c>
      <c r="U56" s="445">
        <v>75.810500000000005</v>
      </c>
      <c r="V56" s="445">
        <v>113.55869565</v>
      </c>
      <c r="W56" s="445">
        <v>224.09428571000001</v>
      </c>
      <c r="X56" s="445">
        <v>75.009523810000005</v>
      </c>
      <c r="Y56" s="445">
        <v>95.880526316000001</v>
      </c>
      <c r="Z56" s="445">
        <v>283.27142857000001</v>
      </c>
      <c r="AA56" s="445">
        <v>132.94999999999999</v>
      </c>
      <c r="AB56" s="445">
        <v>97.488421052999996</v>
      </c>
      <c r="AC56" s="445">
        <v>87.541304347999997</v>
      </c>
      <c r="AD56" s="445">
        <v>105.29052632</v>
      </c>
      <c r="AE56" s="445">
        <v>20.886818181999999</v>
      </c>
      <c r="AF56" s="445">
        <v>49.663181817999998</v>
      </c>
      <c r="AG56" s="445">
        <v>94.384210526000004</v>
      </c>
      <c r="AH56" s="445">
        <v>90.652608696000001</v>
      </c>
      <c r="AI56" s="445">
        <v>62.055</v>
      </c>
      <c r="AJ56" s="445">
        <v>100.48272727</v>
      </c>
      <c r="AK56" s="445">
        <v>82.177368420999997</v>
      </c>
      <c r="AL56" s="445">
        <v>55.805500000000002</v>
      </c>
      <c r="AM56" s="445">
        <v>209.24809524</v>
      </c>
      <c r="AN56" s="445">
        <v>52.073</v>
      </c>
      <c r="AO56" s="445">
        <v>37.895499999999998</v>
      </c>
      <c r="AP56" s="445">
        <v>32.375909090999997</v>
      </c>
      <c r="AQ56" s="445">
        <v>32.343636363999998</v>
      </c>
      <c r="AR56" s="445">
        <v>34.020526316000002</v>
      </c>
      <c r="AS56" s="445">
        <v>70.551428571000002</v>
      </c>
      <c r="AT56" s="445">
        <v>50.288181817999998</v>
      </c>
      <c r="AU56" s="445">
        <v>62.106499999999997</v>
      </c>
      <c r="AV56" s="445">
        <v>52.388636364</v>
      </c>
      <c r="AW56" s="445">
        <v>37.519444444000001</v>
      </c>
      <c r="AX56" s="445">
        <v>45.374761905</v>
      </c>
      <c r="AY56" s="912">
        <v>50.754285713999998</v>
      </c>
      <c r="AZ56" s="912">
        <v>73.842105262999993</v>
      </c>
      <c r="BA56" s="912">
        <v>36.567142857</v>
      </c>
      <c r="BB56" s="912">
        <v>26.173333332999999</v>
      </c>
      <c r="BC56" s="368">
        <v>43.475580000000001</v>
      </c>
      <c r="BD56" s="368">
        <v>43.892409999999998</v>
      </c>
      <c r="BE56" s="368">
        <v>51.499589999999998</v>
      </c>
      <c r="BF56" s="368">
        <v>59.495100000000001</v>
      </c>
      <c r="BG56" s="368">
        <v>56.004339999999999</v>
      </c>
      <c r="BH56" s="368">
        <v>54.541510000000002</v>
      </c>
      <c r="BI56" s="368">
        <v>56.770980000000002</v>
      </c>
      <c r="BJ56" s="368">
        <v>66.253550000000004</v>
      </c>
      <c r="BK56" s="368">
        <v>70.607150000000004</v>
      </c>
      <c r="BL56" s="368">
        <v>64.762569999999997</v>
      </c>
      <c r="BM56" s="368">
        <v>48.734540000000003</v>
      </c>
      <c r="BN56" s="368">
        <v>44.880429999999997</v>
      </c>
      <c r="BO56" s="368">
        <v>39.69632</v>
      </c>
      <c r="BP56" s="368">
        <v>43.191229999999997</v>
      </c>
      <c r="BQ56" s="368">
        <v>52.530389999999997</v>
      </c>
      <c r="BR56" s="368">
        <v>63.714100000000002</v>
      </c>
      <c r="BS56" s="368">
        <v>58.665900000000001</v>
      </c>
      <c r="BT56" s="368">
        <v>55.570659999999997</v>
      </c>
      <c r="BU56" s="368">
        <v>59.445520000000002</v>
      </c>
      <c r="BV56" s="368">
        <v>67.55977</v>
      </c>
    </row>
    <row r="57" spans="1:74" ht="11.1" customHeight="1" x14ac:dyDescent="0.2">
      <c r="A57" s="54" t="s">
        <v>599</v>
      </c>
      <c r="B57" s="463" t="s">
        <v>1020</v>
      </c>
      <c r="C57" s="447">
        <v>29.092105263000001</v>
      </c>
      <c r="D57" s="447">
        <v>69.842105262999993</v>
      </c>
      <c r="E57" s="447">
        <v>26.22826087</v>
      </c>
      <c r="F57" s="447">
        <v>27.761904762</v>
      </c>
      <c r="G57" s="447">
        <v>26.827500000000001</v>
      </c>
      <c r="H57" s="447">
        <v>85.125909090999997</v>
      </c>
      <c r="I57" s="447">
        <v>92.735238095</v>
      </c>
      <c r="J57" s="447">
        <v>67.405000000000001</v>
      </c>
      <c r="K57" s="447">
        <v>79.432380952000003</v>
      </c>
      <c r="L57" s="447">
        <v>57.714285713999999</v>
      </c>
      <c r="M57" s="447">
        <v>49.194000000000003</v>
      </c>
      <c r="N57" s="447">
        <v>53.904761905000001</v>
      </c>
      <c r="O57" s="447">
        <v>39.200000000000003</v>
      </c>
      <c r="P57" s="447">
        <v>41.792105263000003</v>
      </c>
      <c r="Q57" s="447">
        <v>36.076086957000001</v>
      </c>
      <c r="R57" s="447">
        <v>54.552500000000002</v>
      </c>
      <c r="S57" s="447">
        <v>55.416666667000001</v>
      </c>
      <c r="T57" s="447">
        <v>71.521428571000001</v>
      </c>
      <c r="U57" s="447">
        <v>84.98</v>
      </c>
      <c r="V57" s="447">
        <v>113.96391303999999</v>
      </c>
      <c r="W57" s="447">
        <v>185.8</v>
      </c>
      <c r="X57" s="447">
        <v>63.321428570999998</v>
      </c>
      <c r="Y57" s="447">
        <v>74.605263158</v>
      </c>
      <c r="Z57" s="447">
        <v>252.42047618999999</v>
      </c>
      <c r="AA57" s="447">
        <v>128.33750000000001</v>
      </c>
      <c r="AB57" s="447">
        <v>64.715789474000005</v>
      </c>
      <c r="AC57" s="447">
        <v>59.52173913</v>
      </c>
      <c r="AD57" s="447">
        <v>50.842105263000001</v>
      </c>
      <c r="AE57" s="447">
        <v>19.155454545000001</v>
      </c>
      <c r="AF57" s="447">
        <v>24.795454544999998</v>
      </c>
      <c r="AG57" s="447">
        <v>96.09</v>
      </c>
      <c r="AH57" s="447">
        <v>82.195652174000003</v>
      </c>
      <c r="AI57" s="447">
        <v>37.575000000000003</v>
      </c>
      <c r="AJ57" s="447">
        <v>52.988636364000001</v>
      </c>
      <c r="AK57" s="447">
        <v>55.592631578999999</v>
      </c>
      <c r="AL57" s="447">
        <v>41.725000000000001</v>
      </c>
      <c r="AM57" s="447">
        <v>51.699047618999998</v>
      </c>
      <c r="AN57" s="447">
        <v>27.398</v>
      </c>
      <c r="AO57" s="447">
        <v>9.75</v>
      </c>
      <c r="AP57" s="447">
        <v>0.82954545454999995</v>
      </c>
      <c r="AQ57" s="447">
        <v>5.375</v>
      </c>
      <c r="AR57" s="447">
        <v>27.457368421000002</v>
      </c>
      <c r="AS57" s="447">
        <v>65</v>
      </c>
      <c r="AT57" s="447">
        <v>45.765000000000001</v>
      </c>
      <c r="AU57" s="447">
        <v>39.75</v>
      </c>
      <c r="AV57" s="447">
        <v>36.840909091</v>
      </c>
      <c r="AW57" s="447">
        <v>29.861111111</v>
      </c>
      <c r="AX57" s="447">
        <v>38.238095238</v>
      </c>
      <c r="AY57" s="925">
        <v>38.75</v>
      </c>
      <c r="AZ57" s="925">
        <v>25.342105263000001</v>
      </c>
      <c r="BA57" s="925">
        <v>19.535714286000001</v>
      </c>
      <c r="BB57" s="925">
        <v>16.02</v>
      </c>
      <c r="BC57" s="394">
        <v>32.703270000000003</v>
      </c>
      <c r="BD57" s="394">
        <v>36.653750000000002</v>
      </c>
      <c r="BE57" s="394">
        <v>44.779389999999999</v>
      </c>
      <c r="BF57" s="394">
        <v>48.350369999999998</v>
      </c>
      <c r="BG57" s="394">
        <v>43.780760000000001</v>
      </c>
      <c r="BH57" s="394">
        <v>40.288939999999997</v>
      </c>
      <c r="BI57" s="394">
        <v>42.798110000000001</v>
      </c>
      <c r="BJ57" s="394">
        <v>49.593559999999997</v>
      </c>
      <c r="BK57" s="394">
        <v>51.645029999999998</v>
      </c>
      <c r="BL57" s="394">
        <v>45.073889999999999</v>
      </c>
      <c r="BM57" s="394">
        <v>34.743720000000003</v>
      </c>
      <c r="BN57" s="394">
        <v>33.968690000000002</v>
      </c>
      <c r="BO57" s="394">
        <v>35.396380000000001</v>
      </c>
      <c r="BP57" s="394">
        <v>38.57808</v>
      </c>
      <c r="BQ57" s="394">
        <v>47.837629999999997</v>
      </c>
      <c r="BR57" s="394">
        <v>50.445169999999997</v>
      </c>
      <c r="BS57" s="394">
        <v>42.644370000000002</v>
      </c>
      <c r="BT57" s="394">
        <v>38.341839999999998</v>
      </c>
      <c r="BU57" s="394">
        <v>41.687899999999999</v>
      </c>
      <c r="BV57" s="394">
        <v>46.878819999999997</v>
      </c>
    </row>
    <row r="58" spans="1:74" s="352" customFormat="1" ht="12" customHeight="1" x14ac:dyDescent="0.25">
      <c r="A58" s="351"/>
      <c r="B58" s="1089" t="s">
        <v>1449</v>
      </c>
      <c r="C58" s="1090"/>
      <c r="D58" s="1090"/>
      <c r="E58" s="1090"/>
      <c r="F58" s="1090"/>
      <c r="G58" s="1090"/>
      <c r="H58" s="1090"/>
      <c r="I58" s="1090"/>
      <c r="J58" s="1090"/>
      <c r="K58" s="1090"/>
      <c r="L58" s="1090"/>
      <c r="M58" s="1090"/>
      <c r="N58" s="1090"/>
      <c r="O58" s="1090"/>
      <c r="P58" s="1090"/>
      <c r="Q58" s="1090"/>
      <c r="R58" s="800"/>
      <c r="AY58" s="355"/>
      <c r="AZ58" s="355"/>
      <c r="BA58" s="355"/>
      <c r="BB58" s="355"/>
      <c r="BD58" s="355"/>
      <c r="BE58" s="355"/>
      <c r="BF58" s="355"/>
      <c r="BG58" s="355"/>
      <c r="BH58" s="355"/>
      <c r="BI58" s="355"/>
    </row>
    <row r="59" spans="1:74" s="181" customFormat="1" ht="12" customHeight="1" x14ac:dyDescent="0.25">
      <c r="A59" s="180"/>
      <c r="B59" s="1077" t="s">
        <v>1450</v>
      </c>
      <c r="C59" s="1018"/>
      <c r="D59" s="1018"/>
      <c r="E59" s="1018"/>
      <c r="F59" s="1018"/>
      <c r="G59" s="1018"/>
      <c r="H59" s="1018"/>
      <c r="I59" s="1018"/>
      <c r="J59" s="1018"/>
      <c r="K59" s="1018"/>
      <c r="L59" s="1018"/>
      <c r="M59" s="1018"/>
      <c r="N59" s="1018"/>
      <c r="O59" s="1018"/>
      <c r="P59" s="1018"/>
      <c r="Q59" s="1019"/>
      <c r="R59" s="800"/>
      <c r="AY59" s="689"/>
      <c r="AZ59" s="689"/>
      <c r="BA59" s="689"/>
      <c r="BB59" s="689"/>
      <c r="BC59" s="208"/>
      <c r="BD59" s="689"/>
      <c r="BE59" s="689"/>
      <c r="BF59" s="689"/>
      <c r="BG59" s="689"/>
      <c r="BH59" s="689"/>
      <c r="BI59" s="689"/>
      <c r="BJ59" s="208"/>
    </row>
    <row r="60" spans="1:74" s="181" customFormat="1" ht="12" customHeight="1" x14ac:dyDescent="0.2">
      <c r="A60" s="180"/>
      <c r="B60" s="1088" t="s">
        <v>1451</v>
      </c>
      <c r="C60" s="1088"/>
      <c r="D60" s="1088"/>
      <c r="E60" s="1088"/>
      <c r="F60" s="1088"/>
      <c r="G60" s="1088"/>
      <c r="H60" s="1088"/>
      <c r="I60" s="1088"/>
      <c r="J60" s="1088"/>
      <c r="K60" s="1088"/>
      <c r="L60" s="1088"/>
      <c r="M60" s="1088"/>
      <c r="N60" s="1088"/>
      <c r="O60" s="1088"/>
      <c r="P60" s="1088"/>
      <c r="Q60" s="1088"/>
      <c r="R60" s="800"/>
      <c r="AY60" s="689"/>
      <c r="AZ60" s="689"/>
      <c r="BA60" s="689"/>
      <c r="BB60" s="689"/>
      <c r="BC60" s="208"/>
      <c r="BD60" s="690"/>
      <c r="BE60" s="690"/>
      <c r="BF60" s="690"/>
      <c r="BG60" s="689"/>
      <c r="BH60" s="689"/>
      <c r="BI60" s="689"/>
      <c r="BJ60" s="208"/>
    </row>
    <row r="61" spans="1:74" s="181" customFormat="1" ht="24" customHeight="1" x14ac:dyDescent="0.25">
      <c r="A61" s="182"/>
      <c r="B61" s="1077" t="s">
        <v>1465</v>
      </c>
      <c r="C61" s="1018"/>
      <c r="D61" s="1018"/>
      <c r="E61" s="1018"/>
      <c r="F61" s="1018"/>
      <c r="G61" s="1018"/>
      <c r="H61" s="1018"/>
      <c r="I61" s="1018"/>
      <c r="J61" s="1018"/>
      <c r="K61" s="1018"/>
      <c r="L61" s="1018"/>
      <c r="M61" s="1018"/>
      <c r="N61" s="1018"/>
      <c r="O61" s="1018"/>
      <c r="P61" s="1018"/>
      <c r="Q61" s="1019"/>
      <c r="R61" s="800"/>
      <c r="AY61" s="689"/>
      <c r="AZ61" s="689"/>
      <c r="BA61" s="689"/>
      <c r="BB61" s="689"/>
      <c r="BC61" s="208"/>
      <c r="BD61" s="690"/>
      <c r="BE61" s="690"/>
      <c r="BF61" s="690"/>
      <c r="BG61" s="689"/>
      <c r="BH61" s="689"/>
      <c r="BI61" s="689"/>
      <c r="BJ61" s="208"/>
    </row>
    <row r="62" spans="1:74" s="181" customFormat="1" ht="12" customHeight="1" x14ac:dyDescent="0.2">
      <c r="A62" s="182"/>
      <c r="B62" s="793" t="s">
        <v>826</v>
      </c>
      <c r="C62" s="793"/>
      <c r="D62" s="793"/>
      <c r="E62" s="793"/>
      <c r="F62" s="793"/>
      <c r="G62" s="793"/>
      <c r="H62" s="794"/>
      <c r="I62" s="793"/>
      <c r="J62" s="793"/>
      <c r="K62" s="793"/>
      <c r="L62" s="793"/>
      <c r="M62" s="793"/>
      <c r="N62" s="793"/>
      <c r="O62" s="793"/>
      <c r="P62" s="793"/>
      <c r="Q62" s="793"/>
      <c r="R62" s="795"/>
      <c r="AY62" s="689"/>
      <c r="AZ62" s="689"/>
      <c r="BA62" s="689"/>
      <c r="BB62" s="689"/>
      <c r="BC62" s="208"/>
      <c r="BD62" s="690"/>
      <c r="BE62" s="690"/>
      <c r="BF62" s="690"/>
      <c r="BG62" s="689"/>
      <c r="BH62" s="689"/>
      <c r="BI62" s="689"/>
      <c r="BJ62" s="208"/>
    </row>
    <row r="63" spans="1:74" s="181" customFormat="1" ht="12" customHeight="1" x14ac:dyDescent="0.25">
      <c r="A63" s="182"/>
      <c r="B63" s="1013" t="str">
        <f>Dates!$G$2</f>
        <v>EIA completed modeling and analysis for this report on Thursday, May 1, 2025.</v>
      </c>
      <c r="C63" s="1000"/>
      <c r="D63" s="1000"/>
      <c r="E63" s="1000"/>
      <c r="F63" s="1000"/>
      <c r="G63" s="1000"/>
      <c r="H63" s="1000"/>
      <c r="I63" s="1000"/>
      <c r="J63" s="1000"/>
      <c r="K63" s="1000"/>
      <c r="L63" s="1000"/>
      <c r="M63" s="1000"/>
      <c r="N63" s="1000"/>
      <c r="O63" s="1000"/>
      <c r="P63" s="1000"/>
      <c r="Q63" s="1000"/>
      <c r="R63" s="796"/>
      <c r="AY63" s="689"/>
      <c r="AZ63" s="689"/>
      <c r="BA63" s="689"/>
      <c r="BB63" s="689"/>
      <c r="BC63" s="208"/>
      <c r="BD63" s="690"/>
      <c r="BE63" s="690"/>
      <c r="BF63" s="690"/>
      <c r="BG63" s="689"/>
      <c r="BH63" s="689"/>
      <c r="BI63" s="689"/>
      <c r="BJ63" s="208"/>
    </row>
    <row r="64" spans="1:74" s="113" customFormat="1" ht="12" customHeight="1" x14ac:dyDescent="0.25">
      <c r="A64" s="51"/>
      <c r="B64" s="1022" t="s">
        <v>1435</v>
      </c>
      <c r="C64" s="1009"/>
      <c r="D64" s="1009"/>
      <c r="E64" s="1009"/>
      <c r="F64" s="1009"/>
      <c r="G64" s="1009"/>
      <c r="H64" s="1009"/>
      <c r="I64" s="1009"/>
      <c r="J64" s="1009"/>
      <c r="K64" s="1009"/>
      <c r="L64" s="1009"/>
      <c r="M64" s="1009"/>
      <c r="N64" s="1009"/>
      <c r="O64" s="1009"/>
      <c r="P64" s="1009"/>
      <c r="Q64" s="1009"/>
      <c r="R64" s="800"/>
      <c r="AY64" s="848"/>
      <c r="AZ64" s="848"/>
      <c r="BA64" s="848"/>
      <c r="BB64" s="848"/>
      <c r="BC64" s="207"/>
      <c r="BD64" s="688"/>
      <c r="BE64" s="688"/>
      <c r="BF64" s="688"/>
      <c r="BG64" s="848"/>
      <c r="BH64" s="848"/>
      <c r="BI64" s="848"/>
      <c r="BJ64" s="207"/>
    </row>
    <row r="65" spans="1:74" s="181" customFormat="1" ht="12" customHeight="1" x14ac:dyDescent="0.25">
      <c r="A65" s="182"/>
      <c r="B65" s="1008" t="s">
        <v>816</v>
      </c>
      <c r="C65" s="1009"/>
      <c r="D65" s="1009"/>
      <c r="E65" s="1009"/>
      <c r="F65" s="1009"/>
      <c r="G65" s="1009"/>
      <c r="H65" s="1009"/>
      <c r="I65" s="1009"/>
      <c r="J65" s="1009"/>
      <c r="K65" s="1009"/>
      <c r="L65" s="1009"/>
      <c r="M65" s="1009"/>
      <c r="N65" s="1009"/>
      <c r="O65" s="1009"/>
      <c r="P65" s="1009"/>
      <c r="Q65" s="1009"/>
      <c r="R65" s="800"/>
      <c r="AY65" s="689"/>
      <c r="AZ65" s="689"/>
      <c r="BA65" s="689"/>
      <c r="BB65" s="689"/>
      <c r="BC65" s="208"/>
      <c r="BD65" s="690"/>
      <c r="BE65" s="690"/>
      <c r="BF65" s="690"/>
      <c r="BG65" s="689"/>
      <c r="BH65" s="689"/>
      <c r="BI65" s="689"/>
      <c r="BJ65" s="208"/>
    </row>
    <row r="66" spans="1:74" s="181" customFormat="1" ht="13.2" x14ac:dyDescent="0.25">
      <c r="A66" s="182"/>
      <c r="B66" s="1008" t="s">
        <v>67</v>
      </c>
      <c r="C66" s="1009"/>
      <c r="D66" s="1009"/>
      <c r="E66" s="1009"/>
      <c r="F66" s="1009"/>
      <c r="G66" s="1009"/>
      <c r="H66" s="1009"/>
      <c r="I66" s="1009"/>
      <c r="J66" s="1009"/>
      <c r="K66" s="1009"/>
      <c r="L66" s="1009"/>
      <c r="M66" s="1009"/>
      <c r="N66" s="1009"/>
      <c r="O66" s="1009"/>
      <c r="P66" s="1009"/>
      <c r="Q66" s="1009"/>
      <c r="R66" s="800"/>
      <c r="AY66" s="689"/>
      <c r="AZ66" s="689"/>
      <c r="BA66" s="689"/>
      <c r="BB66" s="689"/>
      <c r="BC66" s="208"/>
      <c r="BD66" s="690"/>
      <c r="BE66" s="690"/>
      <c r="BF66" s="690"/>
      <c r="BG66" s="689"/>
      <c r="BH66" s="689"/>
      <c r="BI66" s="689"/>
      <c r="BJ66" s="208"/>
    </row>
    <row r="67" spans="1:74" s="181" customFormat="1" x14ac:dyDescent="0.2">
      <c r="A67" s="182"/>
      <c r="B67" s="1014" t="s">
        <v>840</v>
      </c>
      <c r="C67" s="1014"/>
      <c r="D67" s="1014"/>
      <c r="E67" s="1014"/>
      <c r="F67" s="1014"/>
      <c r="G67" s="1014"/>
      <c r="H67" s="1014"/>
      <c r="I67" s="1014"/>
      <c r="J67" s="1014"/>
      <c r="K67" s="1014"/>
      <c r="L67" s="1014"/>
      <c r="M67" s="1014"/>
      <c r="N67" s="1014"/>
      <c r="O67" s="1014"/>
      <c r="P67" s="1014"/>
      <c r="Q67" s="1014"/>
      <c r="R67" s="1014"/>
      <c r="AY67" s="689"/>
      <c r="AZ67" s="689"/>
      <c r="BA67" s="689"/>
      <c r="BB67" s="689"/>
      <c r="BC67" s="208"/>
      <c r="BD67" s="690"/>
      <c r="BE67" s="690"/>
      <c r="BF67" s="690"/>
      <c r="BG67" s="689"/>
      <c r="BH67" s="689"/>
      <c r="BI67" s="689"/>
      <c r="BJ67" s="208"/>
    </row>
    <row r="68" spans="1:74" s="181" customFormat="1" ht="12" customHeight="1" x14ac:dyDescent="0.25">
      <c r="A68" s="180"/>
      <c r="B68" s="1092" t="s">
        <v>1448</v>
      </c>
      <c r="C68" s="1018"/>
      <c r="D68" s="1018"/>
      <c r="E68" s="1018"/>
      <c r="F68" s="1018"/>
      <c r="G68" s="1018"/>
      <c r="H68" s="1018"/>
      <c r="I68" s="1018"/>
      <c r="J68" s="1018"/>
      <c r="K68" s="1018"/>
      <c r="L68" s="1018"/>
      <c r="M68" s="1018"/>
      <c r="N68" s="1018"/>
      <c r="O68" s="1018"/>
      <c r="P68" s="1018"/>
      <c r="Q68" s="1019"/>
      <c r="R68" s="800"/>
      <c r="AY68" s="689"/>
      <c r="AZ68" s="689"/>
      <c r="BA68" s="689"/>
      <c r="BB68" s="689"/>
      <c r="BC68" s="208"/>
      <c r="BD68" s="690"/>
      <c r="BE68" s="690"/>
      <c r="BF68" s="690"/>
      <c r="BG68" s="689"/>
      <c r="BH68" s="689"/>
      <c r="BI68" s="689"/>
      <c r="BJ68" s="208"/>
    </row>
    <row r="69" spans="1:74" s="181" customFormat="1" ht="13.8" x14ac:dyDescent="0.25">
      <c r="A69" s="180"/>
      <c r="B69" s="1017" t="s">
        <v>817</v>
      </c>
      <c r="C69" s="1019"/>
      <c r="D69" s="1019"/>
      <c r="E69" s="1019"/>
      <c r="F69" s="1019"/>
      <c r="G69" s="1019"/>
      <c r="H69" s="1019"/>
      <c r="I69" s="1019"/>
      <c r="J69" s="1019"/>
      <c r="K69" s="1019"/>
      <c r="L69" s="1019"/>
      <c r="M69" s="1019"/>
      <c r="N69" s="1019"/>
      <c r="O69" s="1019"/>
      <c r="P69" s="1019"/>
      <c r="Q69" s="1093"/>
      <c r="R69" s="800"/>
      <c r="AY69" s="689"/>
      <c r="AZ69" s="689"/>
      <c r="BA69" s="689"/>
      <c r="BB69" s="689"/>
      <c r="BC69" s="208"/>
      <c r="BD69" s="690"/>
      <c r="BE69" s="690"/>
      <c r="BF69" s="690"/>
      <c r="BG69" s="689"/>
      <c r="BH69" s="689"/>
      <c r="BI69" s="689"/>
      <c r="BJ69" s="208"/>
    </row>
    <row r="70" spans="1:74" s="181" customFormat="1" ht="12" customHeight="1" x14ac:dyDescent="0.25">
      <c r="A70" s="180"/>
      <c r="B70" s="1094" t="s">
        <v>842</v>
      </c>
      <c r="C70" s="1019"/>
      <c r="D70" s="1019"/>
      <c r="E70" s="1019"/>
      <c r="F70" s="1019"/>
      <c r="G70" s="1019"/>
      <c r="H70" s="1019"/>
      <c r="I70" s="1019"/>
      <c r="J70" s="1019"/>
      <c r="K70" s="1019"/>
      <c r="L70" s="1019"/>
      <c r="M70" s="1019"/>
      <c r="N70" s="1019"/>
      <c r="O70" s="1019"/>
      <c r="P70" s="1019"/>
      <c r="Q70" s="1019"/>
      <c r="R70" s="800"/>
      <c r="AY70" s="689"/>
      <c r="AZ70" s="689"/>
      <c r="BA70" s="689"/>
      <c r="BB70" s="689"/>
      <c r="BC70" s="208"/>
      <c r="BD70" s="690"/>
      <c r="BE70" s="690"/>
      <c r="BF70" s="690"/>
      <c r="BG70" s="689"/>
      <c r="BH70" s="689"/>
      <c r="BI70" s="689"/>
      <c r="BJ70" s="208"/>
    </row>
    <row r="71" spans="1:74" s="183" customFormat="1" ht="12" customHeight="1" x14ac:dyDescent="0.2">
      <c r="A71" s="50"/>
      <c r="B71" s="1034"/>
      <c r="C71" s="1091"/>
      <c r="D71" s="1091"/>
      <c r="E71" s="1091"/>
      <c r="F71" s="1091"/>
      <c r="G71" s="1091"/>
      <c r="H71" s="1091"/>
      <c r="I71" s="1091"/>
      <c r="J71" s="1091"/>
      <c r="K71" s="1091"/>
      <c r="L71" s="1091"/>
      <c r="M71" s="1091"/>
      <c r="N71" s="1091"/>
      <c r="O71" s="1091"/>
      <c r="P71" s="1091"/>
      <c r="Q71" s="1035"/>
      <c r="AY71" s="849"/>
      <c r="AZ71" s="849"/>
      <c r="BA71" s="849"/>
      <c r="BB71" s="849"/>
      <c r="BC71" s="204"/>
      <c r="BD71" s="691"/>
      <c r="BE71" s="691"/>
      <c r="BF71" s="691"/>
      <c r="BG71" s="849"/>
      <c r="BH71" s="849"/>
      <c r="BI71" s="849"/>
      <c r="BJ71" s="204"/>
    </row>
    <row r="72" spans="1:74" ht="12.6" customHeight="1" x14ac:dyDescent="0.2">
      <c r="B72" s="1034"/>
      <c r="C72" s="1035"/>
      <c r="D72" s="1035"/>
      <c r="E72" s="1035"/>
      <c r="F72" s="1035"/>
      <c r="G72" s="1035"/>
      <c r="H72" s="1035"/>
      <c r="I72" s="1035"/>
      <c r="J72" s="1035"/>
      <c r="K72" s="1035"/>
      <c r="L72" s="1035"/>
      <c r="M72" s="1035"/>
      <c r="N72" s="1035"/>
      <c r="O72" s="1035"/>
      <c r="P72" s="1035"/>
      <c r="Q72" s="1016"/>
      <c r="BK72" s="143"/>
      <c r="BL72" s="143"/>
      <c r="BM72" s="143"/>
      <c r="BN72" s="143"/>
      <c r="BO72" s="143"/>
      <c r="BP72" s="143"/>
      <c r="BQ72" s="143"/>
      <c r="BR72" s="143"/>
      <c r="BS72" s="143"/>
      <c r="BT72" s="143"/>
      <c r="BU72" s="143"/>
      <c r="BV72" s="143"/>
    </row>
    <row r="73" spans="1:74" ht="12.6" customHeight="1" x14ac:dyDescent="0.2">
      <c r="B73" s="1032"/>
      <c r="C73" s="1016"/>
      <c r="D73" s="1016"/>
      <c r="E73" s="1016"/>
      <c r="F73" s="1016"/>
      <c r="G73" s="1016"/>
      <c r="H73" s="1016"/>
      <c r="I73" s="1016"/>
      <c r="J73" s="1016"/>
      <c r="K73" s="1016"/>
      <c r="L73" s="1016"/>
      <c r="M73" s="1016"/>
      <c r="N73" s="1016"/>
      <c r="O73" s="1016"/>
      <c r="P73" s="1016"/>
      <c r="Q73" s="1016"/>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44140625" style="56" customWidth="1"/>
    <col min="2" max="2" width="25.5546875" style="56" customWidth="1"/>
    <col min="3" max="50" width="6.5546875" style="56" customWidth="1"/>
    <col min="51" max="54" width="6.5546875" style="850" customWidth="1"/>
    <col min="55" max="55" width="6.5546875" style="142" customWidth="1"/>
    <col min="56" max="58" width="6.5546875" style="692" customWidth="1"/>
    <col min="59" max="61" width="6.5546875" style="850" customWidth="1"/>
    <col min="62" max="62" width="6.5546875" style="142" customWidth="1"/>
    <col min="63" max="74" width="6.5546875" style="56" customWidth="1"/>
    <col min="75" max="16384" width="9.5546875" style="56"/>
  </cols>
  <sheetData>
    <row r="1" spans="1:74" ht="15.6" customHeight="1" x14ac:dyDescent="0.25">
      <c r="A1" s="997" t="s">
        <v>479</v>
      </c>
      <c r="B1" s="1097" t="s">
        <v>774</v>
      </c>
      <c r="C1" s="1098"/>
      <c r="D1" s="1098"/>
      <c r="E1" s="1098"/>
      <c r="F1" s="1098"/>
      <c r="G1" s="1098"/>
      <c r="H1" s="1098"/>
      <c r="I1" s="1098"/>
      <c r="J1" s="1098"/>
      <c r="K1" s="1098"/>
      <c r="L1" s="1098"/>
      <c r="M1" s="1098"/>
      <c r="N1" s="1098"/>
      <c r="O1" s="1098"/>
      <c r="P1" s="1098"/>
      <c r="Q1" s="1098"/>
      <c r="R1" s="1098"/>
      <c r="S1" s="1098"/>
      <c r="T1" s="1098"/>
      <c r="U1" s="1098"/>
      <c r="V1" s="1098"/>
      <c r="W1" s="1098"/>
      <c r="X1" s="1098"/>
      <c r="Y1" s="1098"/>
      <c r="Z1" s="1098"/>
      <c r="AA1" s="1098"/>
      <c r="AB1" s="1098"/>
      <c r="AC1" s="1098"/>
      <c r="AD1" s="1098"/>
      <c r="AE1" s="1098"/>
      <c r="AF1" s="1098"/>
      <c r="AG1" s="1098"/>
      <c r="AH1" s="1098"/>
      <c r="AI1" s="1098"/>
      <c r="AJ1" s="1098"/>
      <c r="AK1" s="1098"/>
      <c r="AL1" s="1098"/>
    </row>
    <row r="2" spans="1:74" ht="13.35" customHeight="1"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5"/>
      <c r="B5" s="58"/>
      <c r="C5" s="470"/>
      <c r="D5" s="470"/>
      <c r="E5" s="470"/>
      <c r="F5" s="470"/>
      <c r="G5" s="470"/>
      <c r="H5" s="470"/>
      <c r="I5" s="470"/>
      <c r="J5" s="470"/>
      <c r="K5" s="470"/>
      <c r="L5" s="470"/>
      <c r="M5" s="470"/>
      <c r="N5" s="470"/>
      <c r="O5" s="470"/>
      <c r="P5" s="470"/>
      <c r="Q5" s="470"/>
      <c r="R5" s="470"/>
      <c r="S5" s="470"/>
      <c r="T5" s="470"/>
      <c r="U5" s="470"/>
      <c r="V5" s="470"/>
      <c r="W5" s="470"/>
      <c r="X5" s="470"/>
      <c r="Y5" s="470"/>
      <c r="Z5" s="470"/>
      <c r="AA5" s="470"/>
      <c r="AB5" s="470"/>
      <c r="AC5" s="470"/>
      <c r="AD5" s="470"/>
      <c r="AE5" s="470"/>
      <c r="AF5" s="470"/>
      <c r="AG5" s="470"/>
      <c r="AH5" s="470"/>
      <c r="AI5" s="470"/>
      <c r="AJ5" s="470"/>
      <c r="AK5" s="470"/>
      <c r="AL5" s="470"/>
      <c r="AM5" s="470"/>
      <c r="AN5" s="470"/>
      <c r="AO5" s="470"/>
      <c r="AP5" s="470"/>
      <c r="AQ5" s="470"/>
      <c r="AR5" s="470"/>
      <c r="AS5" s="470"/>
      <c r="AT5" s="470"/>
      <c r="AU5" s="470"/>
      <c r="AV5" s="470"/>
      <c r="AW5" s="470"/>
      <c r="AX5" s="470"/>
      <c r="AY5" s="956"/>
      <c r="AZ5" s="956"/>
      <c r="BA5" s="956"/>
      <c r="BB5" s="956"/>
      <c r="BC5" s="474"/>
      <c r="BD5" s="474"/>
      <c r="BE5" s="474"/>
      <c r="BF5" s="474"/>
      <c r="BG5" s="474"/>
      <c r="BH5" s="474"/>
      <c r="BI5" s="474"/>
      <c r="BJ5" s="474"/>
      <c r="BK5" s="474"/>
      <c r="BL5" s="474"/>
      <c r="BM5" s="474"/>
      <c r="BN5" s="474"/>
      <c r="BO5" s="474"/>
      <c r="BP5" s="474"/>
      <c r="BQ5" s="474"/>
      <c r="BR5" s="474"/>
      <c r="BS5" s="474"/>
      <c r="BT5" s="474"/>
      <c r="BU5" s="474"/>
      <c r="BV5" s="474"/>
    </row>
    <row r="6" spans="1:74" s="58" customFormat="1" ht="11.1" customHeight="1" x14ac:dyDescent="0.2">
      <c r="A6" s="476" t="s">
        <v>643</v>
      </c>
      <c r="B6" s="758" t="s">
        <v>1407</v>
      </c>
      <c r="C6" s="314">
        <v>321.49647594999999</v>
      </c>
      <c r="D6" s="314">
        <v>299.69803164000001</v>
      </c>
      <c r="E6" s="314">
        <v>295.34499951999999</v>
      </c>
      <c r="F6" s="314">
        <v>272.77869724999999</v>
      </c>
      <c r="G6" s="314">
        <v>290.06060062</v>
      </c>
      <c r="H6" s="314">
        <v>338.41538329000002</v>
      </c>
      <c r="I6" s="314">
        <v>373.94829795999999</v>
      </c>
      <c r="J6" s="314">
        <v>381.03930319</v>
      </c>
      <c r="K6" s="314">
        <v>336.44400996000002</v>
      </c>
      <c r="L6" s="314">
        <v>302.12747094000002</v>
      </c>
      <c r="M6" s="314">
        <v>287.13380081999998</v>
      </c>
      <c r="N6" s="314">
        <v>307.38717817000003</v>
      </c>
      <c r="O6" s="314">
        <v>338.65604765</v>
      </c>
      <c r="P6" s="314">
        <v>305.86307081000001</v>
      </c>
      <c r="Q6" s="314">
        <v>304.30002737000001</v>
      </c>
      <c r="R6" s="314">
        <v>284.93286511999997</v>
      </c>
      <c r="S6" s="314">
        <v>309.69695281999998</v>
      </c>
      <c r="T6" s="314">
        <v>347.10633182999999</v>
      </c>
      <c r="U6" s="314">
        <v>389.21417422000002</v>
      </c>
      <c r="V6" s="314">
        <v>389.62627773999998</v>
      </c>
      <c r="W6" s="314">
        <v>340.54384024000001</v>
      </c>
      <c r="X6" s="314">
        <v>297.19594481000001</v>
      </c>
      <c r="Y6" s="314">
        <v>292.25774618999998</v>
      </c>
      <c r="Z6" s="314">
        <v>327.77578431000001</v>
      </c>
      <c r="AA6" s="314">
        <v>325.41464459000002</v>
      </c>
      <c r="AB6" s="314">
        <v>292.94566495999999</v>
      </c>
      <c r="AC6" s="314">
        <v>306.45394307999999</v>
      </c>
      <c r="AD6" s="314">
        <v>280.81114563</v>
      </c>
      <c r="AE6" s="314">
        <v>298.70556714999998</v>
      </c>
      <c r="AF6" s="314">
        <v>328.79808223999999</v>
      </c>
      <c r="AG6" s="314">
        <v>387.25610575000002</v>
      </c>
      <c r="AH6" s="314">
        <v>392.43603512999999</v>
      </c>
      <c r="AI6" s="314">
        <v>346.47644131999999</v>
      </c>
      <c r="AJ6" s="314">
        <v>308.06540884999998</v>
      </c>
      <c r="AK6" s="314">
        <v>294.24848335000001</v>
      </c>
      <c r="AL6" s="314">
        <v>312.64183413000001</v>
      </c>
      <c r="AM6" s="314">
        <v>343.71815701000003</v>
      </c>
      <c r="AN6" s="314">
        <v>302.44064600000002</v>
      </c>
      <c r="AO6" s="314">
        <v>296.19116401999997</v>
      </c>
      <c r="AP6" s="314">
        <v>285.07487056000002</v>
      </c>
      <c r="AQ6" s="314">
        <v>312.57294529000001</v>
      </c>
      <c r="AR6" s="314">
        <v>354.28685991999998</v>
      </c>
      <c r="AS6" s="314">
        <v>396.79957101999997</v>
      </c>
      <c r="AT6" s="314">
        <v>392.87723234999999</v>
      </c>
      <c r="AU6" s="314">
        <v>342.64299941000002</v>
      </c>
      <c r="AV6" s="314">
        <v>315.3891319</v>
      </c>
      <c r="AW6" s="314">
        <v>293.54861577000003</v>
      </c>
      <c r="AX6" s="314">
        <v>326.34767986999998</v>
      </c>
      <c r="AY6" s="957">
        <v>361.12290732000002</v>
      </c>
      <c r="AZ6" s="957">
        <v>319.74205455999999</v>
      </c>
      <c r="BA6" s="957">
        <v>306.50765290999999</v>
      </c>
      <c r="BB6" s="957">
        <v>293.72690588</v>
      </c>
      <c r="BC6" s="478">
        <v>314.69229999999999</v>
      </c>
      <c r="BD6" s="478">
        <v>353.54309999999998</v>
      </c>
      <c r="BE6" s="478">
        <v>405.76429999999999</v>
      </c>
      <c r="BF6" s="478">
        <v>406.40969999999999</v>
      </c>
      <c r="BG6" s="478">
        <v>349.54790000000003</v>
      </c>
      <c r="BH6" s="478">
        <v>320.05650000000003</v>
      </c>
      <c r="BI6" s="478">
        <v>300.63630000000001</v>
      </c>
      <c r="BJ6" s="478">
        <v>333.7004</v>
      </c>
      <c r="BK6" s="478">
        <v>351.5181</v>
      </c>
      <c r="BL6" s="478">
        <v>315.95920000000001</v>
      </c>
      <c r="BM6" s="478">
        <v>314.45710000000003</v>
      </c>
      <c r="BN6" s="478">
        <v>298.94299999999998</v>
      </c>
      <c r="BO6" s="478">
        <v>321.47460000000001</v>
      </c>
      <c r="BP6" s="478">
        <v>360.2543</v>
      </c>
      <c r="BQ6" s="478">
        <v>412.31439999999998</v>
      </c>
      <c r="BR6" s="478">
        <v>412.89179999999999</v>
      </c>
      <c r="BS6" s="478">
        <v>355.3451</v>
      </c>
      <c r="BT6" s="478">
        <v>325.55279999999999</v>
      </c>
      <c r="BU6" s="478">
        <v>305.52850000000001</v>
      </c>
      <c r="BV6" s="478">
        <v>338.81790000000001</v>
      </c>
    </row>
    <row r="7" spans="1:74" ht="11.1" customHeight="1" x14ac:dyDescent="0.2">
      <c r="A7" s="55" t="s">
        <v>633</v>
      </c>
      <c r="B7" s="756" t="s">
        <v>1025</v>
      </c>
      <c r="C7" s="468">
        <v>10.07082366</v>
      </c>
      <c r="D7" s="468">
        <v>9.4179753000000002</v>
      </c>
      <c r="E7" s="468">
        <v>9.1195763799999998</v>
      </c>
      <c r="F7" s="468">
        <v>8.32449978</v>
      </c>
      <c r="G7" s="468">
        <v>8.2873172799999999</v>
      </c>
      <c r="H7" s="468">
        <v>10.123395049999999</v>
      </c>
      <c r="I7" s="468">
        <v>10.480734829999999</v>
      </c>
      <c r="J7" s="468">
        <v>11.38460555</v>
      </c>
      <c r="K7" s="468">
        <v>9.9672660299999993</v>
      </c>
      <c r="L7" s="468">
        <v>8.5879007999999999</v>
      </c>
      <c r="M7" s="468">
        <v>8.6506506699999992</v>
      </c>
      <c r="N7" s="468">
        <v>9.3838887999999994</v>
      </c>
      <c r="O7" s="468">
        <v>10.41702776</v>
      </c>
      <c r="P7" s="468">
        <v>9.5267438900000005</v>
      </c>
      <c r="Q7" s="468">
        <v>9.3516091299999999</v>
      </c>
      <c r="R7" s="468">
        <v>8.6710053400000007</v>
      </c>
      <c r="S7" s="468">
        <v>8.7275764099999993</v>
      </c>
      <c r="T7" s="468">
        <v>9.0606487700000002</v>
      </c>
      <c r="U7" s="468">
        <v>11.1310389</v>
      </c>
      <c r="V7" s="468">
        <v>11.481671860000001</v>
      </c>
      <c r="W7" s="468">
        <v>9.5333639100000003</v>
      </c>
      <c r="X7" s="468">
        <v>8.4980085400000007</v>
      </c>
      <c r="Y7" s="468">
        <v>8.5209244399999999</v>
      </c>
      <c r="Z7" s="468">
        <v>9.5715591500000006</v>
      </c>
      <c r="AA7" s="468">
        <v>9.7749188700000005</v>
      </c>
      <c r="AB7" s="468">
        <v>9.1573613900000002</v>
      </c>
      <c r="AC7" s="468">
        <v>9.1614414800000006</v>
      </c>
      <c r="AD7" s="468">
        <v>8.0779504200000005</v>
      </c>
      <c r="AE7" s="468">
        <v>8.2633916500000009</v>
      </c>
      <c r="AF7" s="468">
        <v>8.8696297299999998</v>
      </c>
      <c r="AG7" s="468">
        <v>11.301378120000001</v>
      </c>
      <c r="AH7" s="468">
        <v>10.549009160000001</v>
      </c>
      <c r="AI7" s="468">
        <v>9.7467153599999996</v>
      </c>
      <c r="AJ7" s="468">
        <v>8.5939703900000008</v>
      </c>
      <c r="AK7" s="468">
        <v>8.6649270600000001</v>
      </c>
      <c r="AL7" s="468">
        <v>9.1685984699999992</v>
      </c>
      <c r="AM7" s="468">
        <v>10.102604729999999</v>
      </c>
      <c r="AN7" s="468">
        <v>9.3775296699999995</v>
      </c>
      <c r="AO7" s="468">
        <v>9.0777531400000004</v>
      </c>
      <c r="AP7" s="468">
        <v>8.4104782700000005</v>
      </c>
      <c r="AQ7" s="468">
        <v>8.5338233900000002</v>
      </c>
      <c r="AR7" s="468">
        <v>9.4024934899999995</v>
      </c>
      <c r="AS7" s="468">
        <v>11.038262960000001</v>
      </c>
      <c r="AT7" s="468">
        <v>10.354101699999999</v>
      </c>
      <c r="AU7" s="468">
        <v>8.8623792199999993</v>
      </c>
      <c r="AV7" s="468">
        <v>8.4855800499999994</v>
      </c>
      <c r="AW7" s="468">
        <v>8.3190353899999998</v>
      </c>
      <c r="AX7" s="468">
        <v>9.6049300899999999</v>
      </c>
      <c r="AY7" s="932">
        <v>10.691974099999999</v>
      </c>
      <c r="AZ7" s="932">
        <v>9.52277694</v>
      </c>
      <c r="BA7" s="932">
        <v>9.2690000000000001</v>
      </c>
      <c r="BB7" s="932">
        <v>8.3411031335000008</v>
      </c>
      <c r="BC7" s="472">
        <v>8.5007629999999992</v>
      </c>
      <c r="BD7" s="472">
        <v>9.1581100000000006</v>
      </c>
      <c r="BE7" s="472">
        <v>10.75652</v>
      </c>
      <c r="BF7" s="472">
        <v>10.81268</v>
      </c>
      <c r="BG7" s="472">
        <v>9.1007619999999996</v>
      </c>
      <c r="BH7" s="472">
        <v>8.5458470000000002</v>
      </c>
      <c r="BI7" s="472">
        <v>8.4142930000000007</v>
      </c>
      <c r="BJ7" s="472">
        <v>9.4805729999999997</v>
      </c>
      <c r="BK7" s="472">
        <v>10.38007</v>
      </c>
      <c r="BL7" s="472">
        <v>9.2409619999999997</v>
      </c>
      <c r="BM7" s="472">
        <v>9.2859160000000003</v>
      </c>
      <c r="BN7" s="472">
        <v>8.3995099999999994</v>
      </c>
      <c r="BO7" s="472">
        <v>8.5360379999999996</v>
      </c>
      <c r="BP7" s="472">
        <v>9.1916399999999996</v>
      </c>
      <c r="BQ7" s="472">
        <v>10.8127</v>
      </c>
      <c r="BR7" s="472">
        <v>10.86829</v>
      </c>
      <c r="BS7" s="472">
        <v>9.1203280000000007</v>
      </c>
      <c r="BT7" s="472">
        <v>8.5502179999999992</v>
      </c>
      <c r="BU7" s="472">
        <v>8.4175079999999998</v>
      </c>
      <c r="BV7" s="472">
        <v>9.4913900000000009</v>
      </c>
    </row>
    <row r="8" spans="1:74" ht="11.1" customHeight="1" x14ac:dyDescent="0.2">
      <c r="A8" s="55" t="s">
        <v>634</v>
      </c>
      <c r="B8" s="757" t="s">
        <v>1026</v>
      </c>
      <c r="C8" s="468">
        <v>30.936513430000002</v>
      </c>
      <c r="D8" s="468">
        <v>29.877462940000001</v>
      </c>
      <c r="E8" s="468">
        <v>28.510473040000001</v>
      </c>
      <c r="F8" s="468">
        <v>25.54396105</v>
      </c>
      <c r="G8" s="468">
        <v>26.07610348</v>
      </c>
      <c r="H8" s="468">
        <v>30.88832326</v>
      </c>
      <c r="I8" s="468">
        <v>35.224455890000002</v>
      </c>
      <c r="J8" s="468">
        <v>35.768170339999998</v>
      </c>
      <c r="K8" s="468">
        <v>31.071005339999999</v>
      </c>
      <c r="L8" s="468">
        <v>27.3499278</v>
      </c>
      <c r="M8" s="468">
        <v>27.027322170000001</v>
      </c>
      <c r="N8" s="468">
        <v>29.56067951</v>
      </c>
      <c r="O8" s="468">
        <v>32.889607669999997</v>
      </c>
      <c r="P8" s="468">
        <v>29.473402579999998</v>
      </c>
      <c r="Q8" s="468">
        <v>28.528399579999999</v>
      </c>
      <c r="R8" s="468">
        <v>26.50325582</v>
      </c>
      <c r="S8" s="468">
        <v>26.812190180000002</v>
      </c>
      <c r="T8" s="468">
        <v>30.38978169</v>
      </c>
      <c r="U8" s="468">
        <v>35.811473280000001</v>
      </c>
      <c r="V8" s="468">
        <v>36.981242469999998</v>
      </c>
      <c r="W8" s="468">
        <v>30.981694310000002</v>
      </c>
      <c r="X8" s="468">
        <v>26.756537779999999</v>
      </c>
      <c r="Y8" s="468">
        <v>26.489209450000001</v>
      </c>
      <c r="Z8" s="468">
        <v>31.081046390000001</v>
      </c>
      <c r="AA8" s="468">
        <v>30.50256757</v>
      </c>
      <c r="AB8" s="468">
        <v>27.655944529999999</v>
      </c>
      <c r="AC8" s="468">
        <v>28.543037779999999</v>
      </c>
      <c r="AD8" s="468">
        <v>25.422525390000001</v>
      </c>
      <c r="AE8" s="468">
        <v>25.817637009999999</v>
      </c>
      <c r="AF8" s="468">
        <v>28.07117959</v>
      </c>
      <c r="AG8" s="468">
        <v>35.374502980000003</v>
      </c>
      <c r="AH8" s="468">
        <v>34.024166270000002</v>
      </c>
      <c r="AI8" s="468">
        <v>30.699005570000001</v>
      </c>
      <c r="AJ8" s="468">
        <v>26.778923899999999</v>
      </c>
      <c r="AK8" s="468">
        <v>27.02582718</v>
      </c>
      <c r="AL8" s="468">
        <v>29.31454931</v>
      </c>
      <c r="AM8" s="468">
        <v>31.387287799999999</v>
      </c>
      <c r="AN8" s="468">
        <v>27.83088626</v>
      </c>
      <c r="AO8" s="468">
        <v>27.937403679999999</v>
      </c>
      <c r="AP8" s="468">
        <v>26.087711030000001</v>
      </c>
      <c r="AQ8" s="468">
        <v>26.578415110000002</v>
      </c>
      <c r="AR8" s="468">
        <v>30.972694000000001</v>
      </c>
      <c r="AS8" s="468">
        <v>37.438074790000002</v>
      </c>
      <c r="AT8" s="468">
        <v>35.022784729999998</v>
      </c>
      <c r="AU8" s="468">
        <v>29.27806962</v>
      </c>
      <c r="AV8" s="468">
        <v>26.486368769999999</v>
      </c>
      <c r="AW8" s="468">
        <v>25.87925109</v>
      </c>
      <c r="AX8" s="468">
        <v>30.626831280000001</v>
      </c>
      <c r="AY8" s="932">
        <v>33.498972510000002</v>
      </c>
      <c r="AZ8" s="932">
        <v>30.09967129</v>
      </c>
      <c r="BA8" s="932">
        <v>28.489000031</v>
      </c>
      <c r="BB8" s="932">
        <v>26.268419701999999</v>
      </c>
      <c r="BC8" s="472">
        <v>26.728909999999999</v>
      </c>
      <c r="BD8" s="472">
        <v>30.49897</v>
      </c>
      <c r="BE8" s="472">
        <v>37.033929999999998</v>
      </c>
      <c r="BF8" s="472">
        <v>36.439279999999997</v>
      </c>
      <c r="BG8" s="472">
        <v>30.456579999999999</v>
      </c>
      <c r="BH8" s="472">
        <v>27.067070000000001</v>
      </c>
      <c r="BI8" s="472">
        <v>26.49061</v>
      </c>
      <c r="BJ8" s="472">
        <v>30.552009999999999</v>
      </c>
      <c r="BK8" s="472">
        <v>32.584319999999998</v>
      </c>
      <c r="BL8" s="472">
        <v>29.611350000000002</v>
      </c>
      <c r="BM8" s="472">
        <v>29.075340000000001</v>
      </c>
      <c r="BN8" s="472">
        <v>26.865269999999999</v>
      </c>
      <c r="BO8" s="472">
        <v>27.221350000000001</v>
      </c>
      <c r="BP8" s="472">
        <v>30.973330000000001</v>
      </c>
      <c r="BQ8" s="472">
        <v>37.564869999999999</v>
      </c>
      <c r="BR8" s="472">
        <v>36.962820000000001</v>
      </c>
      <c r="BS8" s="472">
        <v>30.85548</v>
      </c>
      <c r="BT8" s="472">
        <v>27.395759999999999</v>
      </c>
      <c r="BU8" s="472">
        <v>26.797339999999998</v>
      </c>
      <c r="BV8" s="472">
        <v>30.90485</v>
      </c>
    </row>
    <row r="9" spans="1:74" ht="11.1" customHeight="1" x14ac:dyDescent="0.2">
      <c r="A9" s="55" t="s">
        <v>635</v>
      </c>
      <c r="B9" s="756" t="s">
        <v>1027</v>
      </c>
      <c r="C9" s="468">
        <v>47.15432405</v>
      </c>
      <c r="D9" s="468">
        <v>45.67794044</v>
      </c>
      <c r="E9" s="468">
        <v>43.387342959999998</v>
      </c>
      <c r="F9" s="468">
        <v>39.832566360000001</v>
      </c>
      <c r="G9" s="468">
        <v>42.390371450000004</v>
      </c>
      <c r="H9" s="468">
        <v>49.209132930000003</v>
      </c>
      <c r="I9" s="468">
        <v>52.581252050000003</v>
      </c>
      <c r="J9" s="468">
        <v>55.19925224</v>
      </c>
      <c r="K9" s="468">
        <v>45.874984449999999</v>
      </c>
      <c r="L9" s="468">
        <v>43.164289770000003</v>
      </c>
      <c r="M9" s="468">
        <v>42.665297340000002</v>
      </c>
      <c r="N9" s="468">
        <v>45.249886959999998</v>
      </c>
      <c r="O9" s="468">
        <v>49.957606210000002</v>
      </c>
      <c r="P9" s="468">
        <v>44.804513929999999</v>
      </c>
      <c r="Q9" s="468">
        <v>45.122487360000001</v>
      </c>
      <c r="R9" s="468">
        <v>40.761284570000001</v>
      </c>
      <c r="S9" s="468">
        <v>43.677433999999998</v>
      </c>
      <c r="T9" s="468">
        <v>49.015164900000002</v>
      </c>
      <c r="U9" s="468">
        <v>53.455370430000002</v>
      </c>
      <c r="V9" s="468">
        <v>53.228968340000002</v>
      </c>
      <c r="W9" s="468">
        <v>45.474497339999999</v>
      </c>
      <c r="X9" s="468">
        <v>40.967489870000001</v>
      </c>
      <c r="Y9" s="468">
        <v>41.906779290000003</v>
      </c>
      <c r="Z9" s="468">
        <v>47.55926479</v>
      </c>
      <c r="AA9" s="468">
        <v>46.772814529999998</v>
      </c>
      <c r="AB9" s="468">
        <v>42.041455120000002</v>
      </c>
      <c r="AC9" s="468">
        <v>44.910349789999998</v>
      </c>
      <c r="AD9" s="468">
        <v>39.896091679999998</v>
      </c>
      <c r="AE9" s="468">
        <v>41.893136200000001</v>
      </c>
      <c r="AF9" s="468">
        <v>45.75967138</v>
      </c>
      <c r="AG9" s="468">
        <v>52.552421500000001</v>
      </c>
      <c r="AH9" s="468">
        <v>51.31759916</v>
      </c>
      <c r="AI9" s="468">
        <v>44.936551969999996</v>
      </c>
      <c r="AJ9" s="468">
        <v>42.486266520000001</v>
      </c>
      <c r="AK9" s="468">
        <v>42.156323380000003</v>
      </c>
      <c r="AL9" s="468">
        <v>44.644464990000003</v>
      </c>
      <c r="AM9" s="468">
        <v>49.242883810000002</v>
      </c>
      <c r="AN9" s="468">
        <v>43.187462160000003</v>
      </c>
      <c r="AO9" s="468">
        <v>43.71277285</v>
      </c>
      <c r="AP9" s="468">
        <v>40.71465809</v>
      </c>
      <c r="AQ9" s="468">
        <v>43.953812749999997</v>
      </c>
      <c r="AR9" s="468">
        <v>49.393152600000001</v>
      </c>
      <c r="AS9" s="468">
        <v>53.310743440000003</v>
      </c>
      <c r="AT9" s="468">
        <v>53.665624899999997</v>
      </c>
      <c r="AU9" s="468">
        <v>46.200712930000002</v>
      </c>
      <c r="AV9" s="468">
        <v>42.235980009999999</v>
      </c>
      <c r="AW9" s="468">
        <v>41.722691410000003</v>
      </c>
      <c r="AX9" s="468">
        <v>47.26960235</v>
      </c>
      <c r="AY9" s="932">
        <v>51.180891080000002</v>
      </c>
      <c r="AZ9" s="932">
        <v>45.910873129999999</v>
      </c>
      <c r="BA9" s="932">
        <v>44.484995976999997</v>
      </c>
      <c r="BB9" s="932">
        <v>41.001326306999999</v>
      </c>
      <c r="BC9" s="472">
        <v>43.573819999999998</v>
      </c>
      <c r="BD9" s="472">
        <v>48.92521</v>
      </c>
      <c r="BE9" s="472">
        <v>55.925319999999999</v>
      </c>
      <c r="BF9" s="472">
        <v>55.342970000000001</v>
      </c>
      <c r="BG9" s="472">
        <v>46.162239999999997</v>
      </c>
      <c r="BH9" s="472">
        <v>42.98592</v>
      </c>
      <c r="BI9" s="472">
        <v>42.981580000000001</v>
      </c>
      <c r="BJ9" s="472">
        <v>47.849350000000001</v>
      </c>
      <c r="BK9" s="472">
        <v>50.156590000000001</v>
      </c>
      <c r="BL9" s="472">
        <v>45.249270000000003</v>
      </c>
      <c r="BM9" s="472">
        <v>45.355150000000002</v>
      </c>
      <c r="BN9" s="472">
        <v>41.353090000000002</v>
      </c>
      <c r="BO9" s="472">
        <v>44.085999999999999</v>
      </c>
      <c r="BP9" s="472">
        <v>49.262099999999997</v>
      </c>
      <c r="BQ9" s="472">
        <v>56.220700000000001</v>
      </c>
      <c r="BR9" s="472">
        <v>55.603299999999997</v>
      </c>
      <c r="BS9" s="472">
        <v>46.357399999999998</v>
      </c>
      <c r="BT9" s="472">
        <v>43.167250000000003</v>
      </c>
      <c r="BU9" s="472">
        <v>43.176389999999998</v>
      </c>
      <c r="BV9" s="472">
        <v>48.104869999999998</v>
      </c>
    </row>
    <row r="10" spans="1:74" ht="11.1" customHeight="1" x14ac:dyDescent="0.2">
      <c r="A10" s="55" t="s">
        <v>636</v>
      </c>
      <c r="B10" s="756" t="s">
        <v>1028</v>
      </c>
      <c r="C10" s="468">
        <v>26.397853210000001</v>
      </c>
      <c r="D10" s="468">
        <v>26.422873689999999</v>
      </c>
      <c r="E10" s="468">
        <v>24.169642150000001</v>
      </c>
      <c r="F10" s="468">
        <v>21.930829809999999</v>
      </c>
      <c r="G10" s="468">
        <v>22.682536989999999</v>
      </c>
      <c r="H10" s="468">
        <v>27.034916549999998</v>
      </c>
      <c r="I10" s="468">
        <v>29.230533999999999</v>
      </c>
      <c r="J10" s="468">
        <v>29.764321670000001</v>
      </c>
      <c r="K10" s="468">
        <v>25.632094930000001</v>
      </c>
      <c r="L10" s="468">
        <v>23.561476800000001</v>
      </c>
      <c r="M10" s="468">
        <v>23.520253960000002</v>
      </c>
      <c r="N10" s="468">
        <v>25.635598349999999</v>
      </c>
      <c r="O10" s="468">
        <v>28.41722</v>
      </c>
      <c r="P10" s="468">
        <v>25.88279197</v>
      </c>
      <c r="Q10" s="468">
        <v>25.552410259999998</v>
      </c>
      <c r="R10" s="468">
        <v>22.91070487</v>
      </c>
      <c r="S10" s="468">
        <v>24.20940079</v>
      </c>
      <c r="T10" s="468">
        <v>26.979452810000002</v>
      </c>
      <c r="U10" s="468">
        <v>30.351028339999999</v>
      </c>
      <c r="V10" s="468">
        <v>29.921976740000002</v>
      </c>
      <c r="W10" s="468">
        <v>26.258264780000001</v>
      </c>
      <c r="X10" s="468">
        <v>23.29116775</v>
      </c>
      <c r="Y10" s="468">
        <v>24.363266190000001</v>
      </c>
      <c r="Z10" s="468">
        <v>27.673071709999999</v>
      </c>
      <c r="AA10" s="468">
        <v>28.118940779999999</v>
      </c>
      <c r="AB10" s="468">
        <v>24.56230502</v>
      </c>
      <c r="AC10" s="468">
        <v>25.680400989999999</v>
      </c>
      <c r="AD10" s="468">
        <v>23.047498340000001</v>
      </c>
      <c r="AE10" s="468">
        <v>24.242167070000001</v>
      </c>
      <c r="AF10" s="468">
        <v>27.212395180000001</v>
      </c>
      <c r="AG10" s="468">
        <v>29.498256909999998</v>
      </c>
      <c r="AH10" s="468">
        <v>30.404318849999999</v>
      </c>
      <c r="AI10" s="468">
        <v>26.40418335</v>
      </c>
      <c r="AJ10" s="468">
        <v>24.16660439</v>
      </c>
      <c r="AK10" s="468">
        <v>24.270304589999999</v>
      </c>
      <c r="AL10" s="468">
        <v>26.31586575</v>
      </c>
      <c r="AM10" s="468">
        <v>29.469934859999999</v>
      </c>
      <c r="AN10" s="468">
        <v>24.917232680000001</v>
      </c>
      <c r="AO10" s="468">
        <v>24.79984949</v>
      </c>
      <c r="AP10" s="468">
        <v>23.28896962</v>
      </c>
      <c r="AQ10" s="468">
        <v>24.645013250000002</v>
      </c>
      <c r="AR10" s="468">
        <v>27.699252869999999</v>
      </c>
      <c r="AS10" s="468">
        <v>30.21653036</v>
      </c>
      <c r="AT10" s="468">
        <v>30.15010822</v>
      </c>
      <c r="AU10" s="468">
        <v>26.578509740000001</v>
      </c>
      <c r="AV10" s="468">
        <v>24.538246220000001</v>
      </c>
      <c r="AW10" s="468">
        <v>24.235509919999998</v>
      </c>
      <c r="AX10" s="468">
        <v>27.817089859999999</v>
      </c>
      <c r="AY10" s="932">
        <v>30.020166700000001</v>
      </c>
      <c r="AZ10" s="932">
        <v>27.475993169999999</v>
      </c>
      <c r="BA10" s="932">
        <v>26.349999981</v>
      </c>
      <c r="BB10" s="932">
        <v>24.372320976000001</v>
      </c>
      <c r="BC10" s="472">
        <v>25.02102</v>
      </c>
      <c r="BD10" s="472">
        <v>28.013750000000002</v>
      </c>
      <c r="BE10" s="472">
        <v>32.399259999999998</v>
      </c>
      <c r="BF10" s="472">
        <v>31.979469999999999</v>
      </c>
      <c r="BG10" s="472">
        <v>26.9925</v>
      </c>
      <c r="BH10" s="472">
        <v>25.297550000000001</v>
      </c>
      <c r="BI10" s="472">
        <v>25.20533</v>
      </c>
      <c r="BJ10" s="472">
        <v>28.74099</v>
      </c>
      <c r="BK10" s="472">
        <v>29.943629999999999</v>
      </c>
      <c r="BL10" s="472">
        <v>26.925889999999999</v>
      </c>
      <c r="BM10" s="472">
        <v>27.135290000000001</v>
      </c>
      <c r="BN10" s="472">
        <v>25.016200000000001</v>
      </c>
      <c r="BO10" s="472">
        <v>25.623100000000001</v>
      </c>
      <c r="BP10" s="472">
        <v>28.529710000000001</v>
      </c>
      <c r="BQ10" s="472">
        <v>32.929870000000001</v>
      </c>
      <c r="BR10" s="472">
        <v>32.482089999999999</v>
      </c>
      <c r="BS10" s="472">
        <v>27.411359999999998</v>
      </c>
      <c r="BT10" s="472">
        <v>25.68338</v>
      </c>
      <c r="BU10" s="472">
        <v>25.585159999999998</v>
      </c>
      <c r="BV10" s="472">
        <v>29.172910000000002</v>
      </c>
    </row>
    <row r="11" spans="1:74" ht="11.1" customHeight="1" x14ac:dyDescent="0.2">
      <c r="A11" s="55" t="s">
        <v>637</v>
      </c>
      <c r="B11" s="756" t="s">
        <v>1029</v>
      </c>
      <c r="C11" s="468">
        <v>71.120623589999994</v>
      </c>
      <c r="D11" s="468">
        <v>65.848828929999996</v>
      </c>
      <c r="E11" s="468">
        <v>62.88029933</v>
      </c>
      <c r="F11" s="468">
        <v>59.745815989999997</v>
      </c>
      <c r="G11" s="468">
        <v>65.076213010000004</v>
      </c>
      <c r="H11" s="468">
        <v>73.890154019999997</v>
      </c>
      <c r="I11" s="468">
        <v>82.305390970000005</v>
      </c>
      <c r="J11" s="468">
        <v>83.843196550000002</v>
      </c>
      <c r="K11" s="468">
        <v>73.574302110000005</v>
      </c>
      <c r="L11" s="468">
        <v>66.973599059999998</v>
      </c>
      <c r="M11" s="468">
        <v>62.266035100000003</v>
      </c>
      <c r="N11" s="468">
        <v>65.776972630000003</v>
      </c>
      <c r="O11" s="468">
        <v>75.058636879999995</v>
      </c>
      <c r="P11" s="468">
        <v>66.869598909999993</v>
      </c>
      <c r="Q11" s="468">
        <v>64.440902890000004</v>
      </c>
      <c r="R11" s="468">
        <v>61.475465849999999</v>
      </c>
      <c r="S11" s="468">
        <v>70.119828990000002</v>
      </c>
      <c r="T11" s="468">
        <v>77.671634190000006</v>
      </c>
      <c r="U11" s="468">
        <v>87.324520519999993</v>
      </c>
      <c r="V11" s="468">
        <v>84.930460049999994</v>
      </c>
      <c r="W11" s="468">
        <v>73.543933730000006</v>
      </c>
      <c r="X11" s="468">
        <v>64.34216807</v>
      </c>
      <c r="Y11" s="468">
        <v>64.665444890000003</v>
      </c>
      <c r="Z11" s="468">
        <v>72.093031229999994</v>
      </c>
      <c r="AA11" s="468">
        <v>68.678702259999994</v>
      </c>
      <c r="AB11" s="468">
        <v>61.778998129999998</v>
      </c>
      <c r="AC11" s="468">
        <v>66.363760429999999</v>
      </c>
      <c r="AD11" s="468">
        <v>61.782112230000003</v>
      </c>
      <c r="AE11" s="468">
        <v>66.624851379999996</v>
      </c>
      <c r="AF11" s="468">
        <v>73.145840019999994</v>
      </c>
      <c r="AG11" s="468">
        <v>87.026292549999994</v>
      </c>
      <c r="AH11" s="468">
        <v>88.042743400000006</v>
      </c>
      <c r="AI11" s="468">
        <v>76.678779879999993</v>
      </c>
      <c r="AJ11" s="468">
        <v>66.918262290000001</v>
      </c>
      <c r="AK11" s="468">
        <v>64.123833759999997</v>
      </c>
      <c r="AL11" s="468">
        <v>68.481819920000007</v>
      </c>
      <c r="AM11" s="468">
        <v>74.874674909999996</v>
      </c>
      <c r="AN11" s="468">
        <v>65.241549860000006</v>
      </c>
      <c r="AO11" s="468">
        <v>63.753084309999998</v>
      </c>
      <c r="AP11" s="468">
        <v>62.018969650000003</v>
      </c>
      <c r="AQ11" s="468">
        <v>71.18472027</v>
      </c>
      <c r="AR11" s="468">
        <v>80.985176690000003</v>
      </c>
      <c r="AS11" s="468">
        <v>88.982676990000002</v>
      </c>
      <c r="AT11" s="468">
        <v>86.989134129999997</v>
      </c>
      <c r="AU11" s="468">
        <v>74.597942239999995</v>
      </c>
      <c r="AV11" s="468">
        <v>67.594616079999994</v>
      </c>
      <c r="AW11" s="468">
        <v>64.013049210000005</v>
      </c>
      <c r="AX11" s="468">
        <v>71.587293329999994</v>
      </c>
      <c r="AY11" s="932">
        <v>82.000451690000006</v>
      </c>
      <c r="AZ11" s="932">
        <v>68.518457999999995</v>
      </c>
      <c r="BA11" s="932">
        <v>64.758990742999998</v>
      </c>
      <c r="BB11" s="932">
        <v>63.629070147999997</v>
      </c>
      <c r="BC11" s="472">
        <v>70.274280000000005</v>
      </c>
      <c r="BD11" s="472">
        <v>80.664410000000004</v>
      </c>
      <c r="BE11" s="472">
        <v>89.989159999999998</v>
      </c>
      <c r="BF11" s="472">
        <v>90.515870000000007</v>
      </c>
      <c r="BG11" s="472">
        <v>76.738479999999996</v>
      </c>
      <c r="BH11" s="472">
        <v>69.121380000000002</v>
      </c>
      <c r="BI11" s="472">
        <v>65.920320000000004</v>
      </c>
      <c r="BJ11" s="472">
        <v>71.398520000000005</v>
      </c>
      <c r="BK11" s="472">
        <v>75.886269999999996</v>
      </c>
      <c r="BL11" s="472">
        <v>66.563419999999994</v>
      </c>
      <c r="BM11" s="472">
        <v>66.695980000000006</v>
      </c>
      <c r="BN11" s="472">
        <v>63.840020000000003</v>
      </c>
      <c r="BO11" s="472">
        <v>71.768979999999999</v>
      </c>
      <c r="BP11" s="472">
        <v>81.742339999999999</v>
      </c>
      <c r="BQ11" s="472">
        <v>90.871639999999999</v>
      </c>
      <c r="BR11" s="472">
        <v>91.398449999999997</v>
      </c>
      <c r="BS11" s="472">
        <v>77.558760000000007</v>
      </c>
      <c r="BT11" s="472">
        <v>69.864199999999997</v>
      </c>
      <c r="BU11" s="472">
        <v>66.578950000000006</v>
      </c>
      <c r="BV11" s="472">
        <v>71.982699999999994</v>
      </c>
    </row>
    <row r="12" spans="1:74" ht="11.1" customHeight="1" x14ac:dyDescent="0.2">
      <c r="A12" s="55" t="s">
        <v>638</v>
      </c>
      <c r="B12" s="756" t="s">
        <v>1030</v>
      </c>
      <c r="C12" s="468">
        <v>27.338835060000001</v>
      </c>
      <c r="D12" s="468">
        <v>25.932997629999999</v>
      </c>
      <c r="E12" s="468">
        <v>24.192792180000001</v>
      </c>
      <c r="F12" s="468">
        <v>22.050368550000002</v>
      </c>
      <c r="G12" s="468">
        <v>22.93158236</v>
      </c>
      <c r="H12" s="468">
        <v>26.441782799999999</v>
      </c>
      <c r="I12" s="468">
        <v>29.428280659999999</v>
      </c>
      <c r="J12" s="468">
        <v>30.489883259999999</v>
      </c>
      <c r="K12" s="468">
        <v>27.408300059999998</v>
      </c>
      <c r="L12" s="468">
        <v>24.111391019999999</v>
      </c>
      <c r="M12" s="468">
        <v>23.146115300000002</v>
      </c>
      <c r="N12" s="468">
        <v>24.266324210000001</v>
      </c>
      <c r="O12" s="468">
        <v>27.69491313</v>
      </c>
      <c r="P12" s="468">
        <v>26.189213299999999</v>
      </c>
      <c r="Q12" s="468">
        <v>24.165119650000001</v>
      </c>
      <c r="R12" s="468">
        <v>22.53403793</v>
      </c>
      <c r="S12" s="468">
        <v>24.747686250000001</v>
      </c>
      <c r="T12" s="468">
        <v>28.406758409999998</v>
      </c>
      <c r="U12" s="468">
        <v>31.65167778</v>
      </c>
      <c r="V12" s="468">
        <v>30.523013200000001</v>
      </c>
      <c r="W12" s="468">
        <v>26.904153820000001</v>
      </c>
      <c r="X12" s="468">
        <v>22.9687375</v>
      </c>
      <c r="Y12" s="468">
        <v>22.377659130000001</v>
      </c>
      <c r="Z12" s="468">
        <v>25.294901029999998</v>
      </c>
      <c r="AA12" s="468">
        <v>26.22859437</v>
      </c>
      <c r="AB12" s="468">
        <v>23.657800980000001</v>
      </c>
      <c r="AC12" s="468">
        <v>23.109394739999999</v>
      </c>
      <c r="AD12" s="468">
        <v>22.09972818</v>
      </c>
      <c r="AE12" s="468">
        <v>22.982955799999999</v>
      </c>
      <c r="AF12" s="468">
        <v>25.96702732</v>
      </c>
      <c r="AG12" s="468">
        <v>29.756647149999999</v>
      </c>
      <c r="AH12" s="468">
        <v>30.963100019999999</v>
      </c>
      <c r="AI12" s="468">
        <v>28.08419288</v>
      </c>
      <c r="AJ12" s="468">
        <v>23.566587309999999</v>
      </c>
      <c r="AK12" s="468">
        <v>22.633681540000001</v>
      </c>
      <c r="AL12" s="468">
        <v>24.5214368</v>
      </c>
      <c r="AM12" s="468">
        <v>28.64246125</v>
      </c>
      <c r="AN12" s="468">
        <v>25.255846399999999</v>
      </c>
      <c r="AO12" s="468">
        <v>22.943485920000001</v>
      </c>
      <c r="AP12" s="468">
        <v>22.146553260000001</v>
      </c>
      <c r="AQ12" s="468">
        <v>24.798984860000001</v>
      </c>
      <c r="AR12" s="468">
        <v>27.836513010000001</v>
      </c>
      <c r="AS12" s="468">
        <v>31.023285210000001</v>
      </c>
      <c r="AT12" s="468">
        <v>31.256114620000002</v>
      </c>
      <c r="AU12" s="468">
        <v>27.540072469999998</v>
      </c>
      <c r="AV12" s="468">
        <v>24.264819970000001</v>
      </c>
      <c r="AW12" s="468">
        <v>22.500371380000001</v>
      </c>
      <c r="AX12" s="468">
        <v>25.610209619999999</v>
      </c>
      <c r="AY12" s="932">
        <v>29.632202729999999</v>
      </c>
      <c r="AZ12" s="932">
        <v>26.303110279999999</v>
      </c>
      <c r="BA12" s="932">
        <v>23.808</v>
      </c>
      <c r="BB12" s="932">
        <v>22.851597000000002</v>
      </c>
      <c r="BC12" s="472">
        <v>24.838339999999999</v>
      </c>
      <c r="BD12" s="472">
        <v>27.50789</v>
      </c>
      <c r="BE12" s="472">
        <v>31.40042</v>
      </c>
      <c r="BF12" s="472">
        <v>31.898859999999999</v>
      </c>
      <c r="BG12" s="472">
        <v>27.90192</v>
      </c>
      <c r="BH12" s="472">
        <v>24.444089999999999</v>
      </c>
      <c r="BI12" s="472">
        <v>23.20608</v>
      </c>
      <c r="BJ12" s="472">
        <v>26.180479999999999</v>
      </c>
      <c r="BK12" s="472">
        <v>27.840330000000002</v>
      </c>
      <c r="BL12" s="472">
        <v>25.23723</v>
      </c>
      <c r="BM12" s="472">
        <v>24.118860000000002</v>
      </c>
      <c r="BN12" s="472">
        <v>22.840990000000001</v>
      </c>
      <c r="BO12" s="472">
        <v>24.821850000000001</v>
      </c>
      <c r="BP12" s="472">
        <v>27.678329999999999</v>
      </c>
      <c r="BQ12" s="472">
        <v>31.509609999999999</v>
      </c>
      <c r="BR12" s="472">
        <v>31.990770000000001</v>
      </c>
      <c r="BS12" s="472">
        <v>27.956060000000001</v>
      </c>
      <c r="BT12" s="472">
        <v>24.452249999999999</v>
      </c>
      <c r="BU12" s="472">
        <v>23.203240000000001</v>
      </c>
      <c r="BV12" s="472">
        <v>26.195340000000002</v>
      </c>
    </row>
    <row r="13" spans="1:74" ht="11.1" customHeight="1" x14ac:dyDescent="0.2">
      <c r="A13" s="55" t="s">
        <v>639</v>
      </c>
      <c r="B13" s="756" t="s">
        <v>1031</v>
      </c>
      <c r="C13" s="468">
        <v>52.876892490000003</v>
      </c>
      <c r="D13" s="468">
        <v>46.253105259999998</v>
      </c>
      <c r="E13" s="468">
        <v>46.569717509999997</v>
      </c>
      <c r="F13" s="468">
        <v>46.547124250000003</v>
      </c>
      <c r="G13" s="468">
        <v>48.759313519999999</v>
      </c>
      <c r="H13" s="468">
        <v>57.198268339999998</v>
      </c>
      <c r="I13" s="468">
        <v>64.304796210000006</v>
      </c>
      <c r="J13" s="468">
        <v>65.474984660000004</v>
      </c>
      <c r="K13" s="468">
        <v>61.392409479999998</v>
      </c>
      <c r="L13" s="468">
        <v>53.52930164</v>
      </c>
      <c r="M13" s="468">
        <v>47.352202460000001</v>
      </c>
      <c r="N13" s="468">
        <v>49.377387280000001</v>
      </c>
      <c r="O13" s="468">
        <v>54.559522430000001</v>
      </c>
      <c r="P13" s="468">
        <v>51.488855979999997</v>
      </c>
      <c r="Q13" s="468">
        <v>51.15879683</v>
      </c>
      <c r="R13" s="468">
        <v>49.037681290000002</v>
      </c>
      <c r="S13" s="468">
        <v>56.217021760000002</v>
      </c>
      <c r="T13" s="468">
        <v>64.278962949999993</v>
      </c>
      <c r="U13" s="468">
        <v>70.162222209999996</v>
      </c>
      <c r="V13" s="468">
        <v>70.472637000000006</v>
      </c>
      <c r="W13" s="468">
        <v>62.564259419999999</v>
      </c>
      <c r="X13" s="468">
        <v>53.774439149999999</v>
      </c>
      <c r="Y13" s="468">
        <v>49.973976370000003</v>
      </c>
      <c r="Z13" s="468">
        <v>55.336420799999999</v>
      </c>
      <c r="AA13" s="468">
        <v>55.054031850000001</v>
      </c>
      <c r="AB13" s="468">
        <v>50.802891629999998</v>
      </c>
      <c r="AC13" s="468">
        <v>51.463543739999999</v>
      </c>
      <c r="AD13" s="468">
        <v>49.274781470000001</v>
      </c>
      <c r="AE13" s="468">
        <v>54.263267949999999</v>
      </c>
      <c r="AF13" s="468">
        <v>62.83218943</v>
      </c>
      <c r="AG13" s="468">
        <v>72.729408559999996</v>
      </c>
      <c r="AH13" s="468">
        <v>76.820459349999993</v>
      </c>
      <c r="AI13" s="468">
        <v>69.149214920000006</v>
      </c>
      <c r="AJ13" s="468">
        <v>58.990481920000001</v>
      </c>
      <c r="AK13" s="468">
        <v>51.587756849999998</v>
      </c>
      <c r="AL13" s="468">
        <v>52.854954399999997</v>
      </c>
      <c r="AM13" s="468">
        <v>59.172003590000003</v>
      </c>
      <c r="AN13" s="468">
        <v>52.441210929999997</v>
      </c>
      <c r="AO13" s="468">
        <v>49.721882340000001</v>
      </c>
      <c r="AP13" s="468">
        <v>50.184429280000003</v>
      </c>
      <c r="AQ13" s="468">
        <v>57.931166500000003</v>
      </c>
      <c r="AR13" s="468">
        <v>66.065899400000006</v>
      </c>
      <c r="AS13" s="468">
        <v>71.668772680000004</v>
      </c>
      <c r="AT13" s="468">
        <v>73.682568209999999</v>
      </c>
      <c r="AU13" s="468">
        <v>66.025807999999998</v>
      </c>
      <c r="AV13" s="468">
        <v>61.95185729</v>
      </c>
      <c r="AW13" s="468">
        <v>52.772724199999999</v>
      </c>
      <c r="AX13" s="468">
        <v>54.342357329999999</v>
      </c>
      <c r="AY13" s="932">
        <v>61.959742009999999</v>
      </c>
      <c r="AZ13" s="932">
        <v>57.328557869999997</v>
      </c>
      <c r="BA13" s="932">
        <v>53.629986262000003</v>
      </c>
      <c r="BB13" s="932">
        <v>53.208064643</v>
      </c>
      <c r="BC13" s="472">
        <v>60.118209999999998</v>
      </c>
      <c r="BD13" s="472">
        <v>67.186400000000006</v>
      </c>
      <c r="BE13" s="472">
        <v>76.341070000000002</v>
      </c>
      <c r="BF13" s="472">
        <v>77.270049999999998</v>
      </c>
      <c r="BG13" s="472">
        <v>68.037300000000002</v>
      </c>
      <c r="BH13" s="472">
        <v>62.951329999999999</v>
      </c>
      <c r="BI13" s="472">
        <v>54.572659999999999</v>
      </c>
      <c r="BJ13" s="472">
        <v>58.608879999999999</v>
      </c>
      <c r="BK13" s="472">
        <v>62.694339999999997</v>
      </c>
      <c r="BL13" s="472">
        <v>58.395829999999997</v>
      </c>
      <c r="BM13" s="472">
        <v>56.800550000000001</v>
      </c>
      <c r="BN13" s="472">
        <v>55.680210000000002</v>
      </c>
      <c r="BO13" s="472">
        <v>62.795630000000003</v>
      </c>
      <c r="BP13" s="472">
        <v>70.651319999999998</v>
      </c>
      <c r="BQ13" s="472">
        <v>79.902150000000006</v>
      </c>
      <c r="BR13" s="472">
        <v>80.831879999999998</v>
      </c>
      <c r="BS13" s="472">
        <v>71.457610000000003</v>
      </c>
      <c r="BT13" s="472">
        <v>66.364159999999998</v>
      </c>
      <c r="BU13" s="472">
        <v>57.588050000000003</v>
      </c>
      <c r="BV13" s="472">
        <v>61.688270000000003</v>
      </c>
    </row>
    <row r="14" spans="1:74" ht="11.1" customHeight="1" x14ac:dyDescent="0.2">
      <c r="A14" s="55" t="s">
        <v>640</v>
      </c>
      <c r="B14" s="756" t="s">
        <v>1032</v>
      </c>
      <c r="C14" s="468">
        <v>22.864448400000001</v>
      </c>
      <c r="D14" s="468">
        <v>20.558169790000001</v>
      </c>
      <c r="E14" s="468">
        <v>21.33119524</v>
      </c>
      <c r="F14" s="468">
        <v>21.191101700000001</v>
      </c>
      <c r="G14" s="468">
        <v>23.40799633</v>
      </c>
      <c r="H14" s="468">
        <v>28.522769879999998</v>
      </c>
      <c r="I14" s="468">
        <v>31.076993099999999</v>
      </c>
      <c r="J14" s="468">
        <v>29.84752353</v>
      </c>
      <c r="K14" s="468">
        <v>26.055819880000001</v>
      </c>
      <c r="L14" s="468">
        <v>22.048355740000002</v>
      </c>
      <c r="M14" s="468">
        <v>20.940602219999999</v>
      </c>
      <c r="N14" s="468">
        <v>22.861521410000002</v>
      </c>
      <c r="O14" s="468">
        <v>23.613109089999998</v>
      </c>
      <c r="P14" s="468">
        <v>21.271334329999998</v>
      </c>
      <c r="Q14" s="468">
        <v>22.16789631</v>
      </c>
      <c r="R14" s="468">
        <v>21.73903404</v>
      </c>
      <c r="S14" s="468">
        <v>23.89464456</v>
      </c>
      <c r="T14" s="468">
        <v>27.59036746</v>
      </c>
      <c r="U14" s="468">
        <v>31.836720669999998</v>
      </c>
      <c r="V14" s="468">
        <v>30.688264329999999</v>
      </c>
      <c r="W14" s="468">
        <v>26.9831343</v>
      </c>
      <c r="X14" s="468">
        <v>22.94175907</v>
      </c>
      <c r="Y14" s="468">
        <v>22.001403379999999</v>
      </c>
      <c r="Z14" s="468">
        <v>24.35791751</v>
      </c>
      <c r="AA14" s="468">
        <v>24.239766840000001</v>
      </c>
      <c r="AB14" s="468">
        <v>21.851105180000001</v>
      </c>
      <c r="AC14" s="468">
        <v>22.74200312</v>
      </c>
      <c r="AD14" s="468">
        <v>21.853937309999999</v>
      </c>
      <c r="AE14" s="468">
        <v>23.87592386</v>
      </c>
      <c r="AF14" s="468">
        <v>25.27995576</v>
      </c>
      <c r="AG14" s="468">
        <v>32.694032559999997</v>
      </c>
      <c r="AH14" s="468">
        <v>31.469789049999999</v>
      </c>
      <c r="AI14" s="468">
        <v>26.160440390000002</v>
      </c>
      <c r="AJ14" s="468">
        <v>23.5890737</v>
      </c>
      <c r="AK14" s="468">
        <v>21.82553806</v>
      </c>
      <c r="AL14" s="468">
        <v>23.8122243</v>
      </c>
      <c r="AM14" s="468">
        <v>24.739074339999998</v>
      </c>
      <c r="AN14" s="468">
        <v>22.441028939999999</v>
      </c>
      <c r="AO14" s="468">
        <v>22.570995700000001</v>
      </c>
      <c r="AP14" s="468">
        <v>21.923627589999999</v>
      </c>
      <c r="AQ14" s="468">
        <v>24.60147718</v>
      </c>
      <c r="AR14" s="468">
        <v>29.451622960000002</v>
      </c>
      <c r="AS14" s="468">
        <v>33.610367699999998</v>
      </c>
      <c r="AT14" s="468">
        <v>32.556054600000003</v>
      </c>
      <c r="AU14" s="468">
        <v>28.00015956</v>
      </c>
      <c r="AV14" s="468">
        <v>25.13908189</v>
      </c>
      <c r="AW14" s="468">
        <v>22.640875739999998</v>
      </c>
      <c r="AX14" s="468">
        <v>24.04930079</v>
      </c>
      <c r="AY14" s="932">
        <v>25.395893789999999</v>
      </c>
      <c r="AZ14" s="932">
        <v>22.41542561</v>
      </c>
      <c r="BA14" s="932">
        <v>23.219000914999999</v>
      </c>
      <c r="BB14" s="932">
        <v>22.954647222999998</v>
      </c>
      <c r="BC14" s="472">
        <v>25.311959999999999</v>
      </c>
      <c r="BD14" s="472">
        <v>28.997409999999999</v>
      </c>
      <c r="BE14" s="472">
        <v>33.594740000000002</v>
      </c>
      <c r="BF14" s="472">
        <v>33.040039999999998</v>
      </c>
      <c r="BG14" s="472">
        <v>27.90221</v>
      </c>
      <c r="BH14" s="472">
        <v>24.957689999999999</v>
      </c>
      <c r="BI14" s="472">
        <v>22.80472</v>
      </c>
      <c r="BJ14" s="472">
        <v>24.887920000000001</v>
      </c>
      <c r="BK14" s="472">
        <v>25.283950000000001</v>
      </c>
      <c r="BL14" s="472">
        <v>22.580349999999999</v>
      </c>
      <c r="BM14" s="472">
        <v>23.660689999999999</v>
      </c>
      <c r="BN14" s="472">
        <v>23.56718</v>
      </c>
      <c r="BO14" s="472">
        <v>25.890650000000001</v>
      </c>
      <c r="BP14" s="472">
        <v>29.46246</v>
      </c>
      <c r="BQ14" s="472">
        <v>34.103430000000003</v>
      </c>
      <c r="BR14" s="472">
        <v>33.54692</v>
      </c>
      <c r="BS14" s="472">
        <v>28.302949999999999</v>
      </c>
      <c r="BT14" s="472">
        <v>25.302009999999999</v>
      </c>
      <c r="BU14" s="472">
        <v>23.11975</v>
      </c>
      <c r="BV14" s="472">
        <v>25.241499999999998</v>
      </c>
    </row>
    <row r="15" spans="1:74" ht="11.1" customHeight="1" x14ac:dyDescent="0.2">
      <c r="A15" s="55" t="s">
        <v>641</v>
      </c>
      <c r="B15" s="756" t="s">
        <v>1033</v>
      </c>
      <c r="C15" s="468">
        <v>31.469344199999998</v>
      </c>
      <c r="D15" s="468">
        <v>28.563137220000002</v>
      </c>
      <c r="E15" s="468">
        <v>33.935256340000002</v>
      </c>
      <c r="F15" s="468">
        <v>26.435921990000001</v>
      </c>
      <c r="G15" s="468">
        <v>29.234760510000001</v>
      </c>
      <c r="H15" s="468">
        <v>33.911278930000002</v>
      </c>
      <c r="I15" s="468">
        <v>38.05901574</v>
      </c>
      <c r="J15" s="468">
        <v>37.990281359999997</v>
      </c>
      <c r="K15" s="468">
        <v>34.248257379999998</v>
      </c>
      <c r="L15" s="468">
        <v>31.532458890000001</v>
      </c>
      <c r="M15" s="468">
        <v>30.27043943</v>
      </c>
      <c r="N15" s="468">
        <v>33.933586060000003</v>
      </c>
      <c r="O15" s="468">
        <v>34.741069289999999</v>
      </c>
      <c r="P15" s="468">
        <v>29.192845510000001</v>
      </c>
      <c r="Q15" s="468">
        <v>32.55102995</v>
      </c>
      <c r="R15" s="468">
        <v>30.10539447</v>
      </c>
      <c r="S15" s="468">
        <v>30.07199018</v>
      </c>
      <c r="T15" s="468">
        <v>32.521636229999999</v>
      </c>
      <c r="U15" s="468">
        <v>36.237569059999998</v>
      </c>
      <c r="V15" s="468">
        <v>40.115421040000001</v>
      </c>
      <c r="W15" s="468">
        <v>37.039209239999998</v>
      </c>
      <c r="X15" s="468">
        <v>32.354657060000001</v>
      </c>
      <c r="Y15" s="468">
        <v>30.681157370000001</v>
      </c>
      <c r="Z15" s="468">
        <v>33.481373589999997</v>
      </c>
      <c r="AA15" s="468">
        <v>34.726282920000003</v>
      </c>
      <c r="AB15" s="468">
        <v>30.289797350000001</v>
      </c>
      <c r="AC15" s="468">
        <v>33.219393930000003</v>
      </c>
      <c r="AD15" s="468">
        <v>28.14654599</v>
      </c>
      <c r="AE15" s="468">
        <v>29.542860829999999</v>
      </c>
      <c r="AF15" s="468">
        <v>30.484069000000002</v>
      </c>
      <c r="AG15" s="468">
        <v>35.065682870000003</v>
      </c>
      <c r="AH15" s="468">
        <v>37.571488010000003</v>
      </c>
      <c r="AI15" s="468">
        <v>33.387443820000001</v>
      </c>
      <c r="AJ15" s="468">
        <v>31.68726401</v>
      </c>
      <c r="AK15" s="468">
        <v>30.68883095</v>
      </c>
      <c r="AL15" s="468">
        <v>32.208384359999997</v>
      </c>
      <c r="AM15" s="468">
        <v>34.78506058</v>
      </c>
      <c r="AN15" s="468">
        <v>30.535419739999998</v>
      </c>
      <c r="AO15" s="468">
        <v>30.44740496</v>
      </c>
      <c r="AP15" s="468">
        <v>29.126217520000001</v>
      </c>
      <c r="AQ15" s="468">
        <v>29.148348330000001</v>
      </c>
      <c r="AR15" s="468">
        <v>31.285824980000001</v>
      </c>
      <c r="AS15" s="468">
        <v>38.267388130000001</v>
      </c>
      <c r="AT15" s="468">
        <v>37.920811039999997</v>
      </c>
      <c r="AU15" s="468">
        <v>34.292922910000001</v>
      </c>
      <c r="AV15" s="468">
        <v>33.400223240000003</v>
      </c>
      <c r="AW15" s="468">
        <v>30.178492250000001</v>
      </c>
      <c r="AX15" s="468">
        <v>34.115562850000003</v>
      </c>
      <c r="AY15" s="932">
        <v>35.424197820000003</v>
      </c>
      <c r="AZ15" s="932">
        <v>31.002464920000001</v>
      </c>
      <c r="BA15" s="932">
        <v>31.278999808999998</v>
      </c>
      <c r="BB15" s="932">
        <v>29.918237045000001</v>
      </c>
      <c r="BC15" s="472">
        <v>29.11722</v>
      </c>
      <c r="BD15" s="472">
        <v>31.383579999999998</v>
      </c>
      <c r="BE15" s="472">
        <v>37.063989999999997</v>
      </c>
      <c r="BF15" s="472">
        <v>37.823729999999998</v>
      </c>
      <c r="BG15" s="472">
        <v>34.98366</v>
      </c>
      <c r="BH15" s="472">
        <v>33.383360000000003</v>
      </c>
      <c r="BI15" s="472">
        <v>29.74446</v>
      </c>
      <c r="BJ15" s="472">
        <v>34.669519999999999</v>
      </c>
      <c r="BK15" s="472">
        <v>35.428449999999998</v>
      </c>
      <c r="BL15" s="472">
        <v>30.97871</v>
      </c>
      <c r="BM15" s="472">
        <v>31.102070000000001</v>
      </c>
      <c r="BN15" s="472">
        <v>30.195350000000001</v>
      </c>
      <c r="BO15" s="472">
        <v>29.52468</v>
      </c>
      <c r="BP15" s="472">
        <v>31.559239999999999</v>
      </c>
      <c r="BQ15" s="472">
        <v>37.145859999999999</v>
      </c>
      <c r="BR15" s="472">
        <v>37.92868</v>
      </c>
      <c r="BS15" s="472">
        <v>35.062190000000001</v>
      </c>
      <c r="BT15" s="472">
        <v>33.481780000000001</v>
      </c>
      <c r="BU15" s="472">
        <v>29.77665</v>
      </c>
      <c r="BV15" s="472">
        <v>34.715209999999999</v>
      </c>
    </row>
    <row r="16" spans="1:74" ht="11.25" customHeight="1" x14ac:dyDescent="0.2">
      <c r="A16" s="55" t="s">
        <v>642</v>
      </c>
      <c r="B16" s="756" t="s">
        <v>1034</v>
      </c>
      <c r="C16" s="468">
        <v>1.26681786</v>
      </c>
      <c r="D16" s="468">
        <v>1.14554044</v>
      </c>
      <c r="E16" s="468">
        <v>1.2487043900000001</v>
      </c>
      <c r="F16" s="468">
        <v>1.17650777</v>
      </c>
      <c r="G16" s="468">
        <v>1.21440569</v>
      </c>
      <c r="H16" s="468">
        <v>1.19536153</v>
      </c>
      <c r="I16" s="468">
        <v>1.2568445100000001</v>
      </c>
      <c r="J16" s="468">
        <v>1.2770840299999999</v>
      </c>
      <c r="K16" s="468">
        <v>1.2195703</v>
      </c>
      <c r="L16" s="468">
        <v>1.2687694199999999</v>
      </c>
      <c r="M16" s="468">
        <v>1.2948821699999999</v>
      </c>
      <c r="N16" s="468">
        <v>1.3413329599999999</v>
      </c>
      <c r="O16" s="468">
        <v>1.3073351900000001</v>
      </c>
      <c r="P16" s="468">
        <v>1.1637704099999999</v>
      </c>
      <c r="Q16" s="468">
        <v>1.2613754100000001</v>
      </c>
      <c r="R16" s="468">
        <v>1.1950009399999999</v>
      </c>
      <c r="S16" s="468">
        <v>1.2191797</v>
      </c>
      <c r="T16" s="468">
        <v>1.1919244200000001</v>
      </c>
      <c r="U16" s="468">
        <v>1.2525530300000001</v>
      </c>
      <c r="V16" s="468">
        <v>1.2826227100000001</v>
      </c>
      <c r="W16" s="468">
        <v>1.26132939</v>
      </c>
      <c r="X16" s="468">
        <v>1.3009800199999999</v>
      </c>
      <c r="Y16" s="468">
        <v>1.2779256800000001</v>
      </c>
      <c r="Z16" s="468">
        <v>1.3271981100000001</v>
      </c>
      <c r="AA16" s="468">
        <v>1.3180246</v>
      </c>
      <c r="AB16" s="468">
        <v>1.1480056300000001</v>
      </c>
      <c r="AC16" s="468">
        <v>1.2606170800000001</v>
      </c>
      <c r="AD16" s="468">
        <v>1.2099746199999999</v>
      </c>
      <c r="AE16" s="468">
        <v>1.1993754000000001</v>
      </c>
      <c r="AF16" s="468">
        <v>1.17612483</v>
      </c>
      <c r="AG16" s="468">
        <v>1.25748255</v>
      </c>
      <c r="AH16" s="468">
        <v>1.2733618600000001</v>
      </c>
      <c r="AI16" s="468">
        <v>1.2299131800000001</v>
      </c>
      <c r="AJ16" s="468">
        <v>1.2879744200000001</v>
      </c>
      <c r="AK16" s="468">
        <v>1.2714599799999999</v>
      </c>
      <c r="AL16" s="468">
        <v>1.31953583</v>
      </c>
      <c r="AM16" s="468">
        <v>1.30217114</v>
      </c>
      <c r="AN16" s="468">
        <v>1.2124793599999999</v>
      </c>
      <c r="AO16" s="468">
        <v>1.22653163</v>
      </c>
      <c r="AP16" s="468">
        <v>1.1732562499999999</v>
      </c>
      <c r="AQ16" s="468">
        <v>1.1971836499999999</v>
      </c>
      <c r="AR16" s="468">
        <v>1.1942299199999999</v>
      </c>
      <c r="AS16" s="468">
        <v>1.2434687600000001</v>
      </c>
      <c r="AT16" s="468">
        <v>1.2799301999999999</v>
      </c>
      <c r="AU16" s="468">
        <v>1.26642272</v>
      </c>
      <c r="AV16" s="468">
        <v>1.29235838</v>
      </c>
      <c r="AW16" s="468">
        <v>1.2866151800000001</v>
      </c>
      <c r="AX16" s="468">
        <v>1.32450237</v>
      </c>
      <c r="AY16" s="932">
        <v>1.3184149000000001</v>
      </c>
      <c r="AZ16" s="932">
        <v>1.1647233299999999</v>
      </c>
      <c r="BA16" s="932">
        <v>1.2196791899999999</v>
      </c>
      <c r="BB16" s="932">
        <v>1.1821197000000001</v>
      </c>
      <c r="BC16" s="472">
        <v>1.207792</v>
      </c>
      <c r="BD16" s="472">
        <v>1.2074009999999999</v>
      </c>
      <c r="BE16" s="472">
        <v>1.2598830000000001</v>
      </c>
      <c r="BF16" s="472">
        <v>1.2867459999999999</v>
      </c>
      <c r="BG16" s="472">
        <v>1.2722420000000001</v>
      </c>
      <c r="BH16" s="472">
        <v>1.302265</v>
      </c>
      <c r="BI16" s="472">
        <v>1.296217</v>
      </c>
      <c r="BJ16" s="472">
        <v>1.33213</v>
      </c>
      <c r="BK16" s="472">
        <v>1.3201039999999999</v>
      </c>
      <c r="BL16" s="472">
        <v>1.1762269999999999</v>
      </c>
      <c r="BM16" s="472">
        <v>1.2272130000000001</v>
      </c>
      <c r="BN16" s="472">
        <v>1.185171</v>
      </c>
      <c r="BO16" s="472">
        <v>1.206278</v>
      </c>
      <c r="BP16" s="472">
        <v>1.2038009999999999</v>
      </c>
      <c r="BQ16" s="472">
        <v>1.2535559999999999</v>
      </c>
      <c r="BR16" s="472">
        <v>1.278645</v>
      </c>
      <c r="BS16" s="472">
        <v>1.2629710000000001</v>
      </c>
      <c r="BT16" s="472">
        <v>1.291779</v>
      </c>
      <c r="BU16" s="472">
        <v>1.2854270000000001</v>
      </c>
      <c r="BV16" s="472">
        <v>1.320829</v>
      </c>
    </row>
    <row r="17" spans="1:74" ht="11.1" customHeight="1" x14ac:dyDescent="0.2">
      <c r="A17" s="55"/>
      <c r="B17" s="58"/>
      <c r="C17" s="467"/>
      <c r="D17" s="467"/>
      <c r="E17" s="467"/>
      <c r="F17" s="467"/>
      <c r="G17" s="467"/>
      <c r="H17" s="467"/>
      <c r="I17" s="467"/>
      <c r="J17" s="467"/>
      <c r="K17" s="467"/>
      <c r="L17" s="467"/>
      <c r="M17" s="467"/>
      <c r="N17" s="467"/>
      <c r="O17" s="467"/>
      <c r="P17" s="467"/>
      <c r="Q17" s="467"/>
      <c r="R17" s="467"/>
      <c r="S17" s="467"/>
      <c r="T17" s="467"/>
      <c r="U17" s="467"/>
      <c r="V17" s="467"/>
      <c r="W17" s="467"/>
      <c r="X17" s="467"/>
      <c r="Y17" s="467"/>
      <c r="Z17" s="467"/>
      <c r="AA17" s="467"/>
      <c r="AB17" s="467"/>
      <c r="AC17" s="467"/>
      <c r="AD17" s="467"/>
      <c r="AE17" s="467"/>
      <c r="AF17" s="467"/>
      <c r="AG17" s="467"/>
      <c r="AH17" s="467"/>
      <c r="AI17" s="467"/>
      <c r="AJ17" s="467"/>
      <c r="AK17" s="467"/>
      <c r="AL17" s="467"/>
      <c r="AM17" s="467"/>
      <c r="AN17" s="467"/>
      <c r="AO17" s="467"/>
      <c r="AP17" s="467"/>
      <c r="AQ17" s="467"/>
      <c r="AR17" s="467"/>
      <c r="AS17" s="467"/>
      <c r="AT17" s="467"/>
      <c r="AU17" s="467"/>
      <c r="AV17" s="467"/>
      <c r="AW17" s="467"/>
      <c r="AX17" s="467"/>
      <c r="AY17" s="958"/>
      <c r="AZ17" s="958"/>
      <c r="BA17" s="958"/>
      <c r="BB17" s="958"/>
      <c r="BC17" s="891"/>
      <c r="BD17" s="892"/>
      <c r="BE17" s="892"/>
      <c r="BF17" s="892"/>
      <c r="BG17" s="892"/>
      <c r="BH17" s="892"/>
      <c r="BI17" s="471"/>
      <c r="BJ17" s="471"/>
      <c r="BK17" s="471"/>
      <c r="BL17" s="471"/>
      <c r="BM17" s="471"/>
      <c r="BN17" s="471"/>
      <c r="BO17" s="471"/>
      <c r="BP17" s="471"/>
      <c r="BQ17" s="471"/>
      <c r="BR17" s="471"/>
      <c r="BS17" s="471"/>
      <c r="BT17" s="471"/>
      <c r="BU17" s="471"/>
      <c r="BV17" s="471"/>
    </row>
    <row r="18" spans="1:74" s="58" customFormat="1" ht="11.1" customHeight="1" x14ac:dyDescent="0.2">
      <c r="A18" s="476" t="s">
        <v>610</v>
      </c>
      <c r="B18" s="758" t="s">
        <v>1059</v>
      </c>
      <c r="C18" s="314">
        <v>136.68235149</v>
      </c>
      <c r="D18" s="314">
        <v>126.54955735999999</v>
      </c>
      <c r="E18" s="314">
        <v>114.37398007</v>
      </c>
      <c r="F18" s="314">
        <v>93.890880019999997</v>
      </c>
      <c r="G18" s="314">
        <v>101.16029415</v>
      </c>
      <c r="H18" s="314">
        <v>132.15348567000001</v>
      </c>
      <c r="I18" s="314">
        <v>154.49457176000001</v>
      </c>
      <c r="J18" s="314">
        <v>157.79177211000001</v>
      </c>
      <c r="K18" s="314">
        <v>131.11130374000001</v>
      </c>
      <c r="L18" s="314">
        <v>103.99221442</v>
      </c>
      <c r="M18" s="314">
        <v>100.59096642</v>
      </c>
      <c r="N18" s="314">
        <v>117.69550511</v>
      </c>
      <c r="O18" s="314">
        <v>140.50406917999999</v>
      </c>
      <c r="P18" s="314">
        <v>125.34230287</v>
      </c>
      <c r="Q18" s="314">
        <v>111.43858992</v>
      </c>
      <c r="R18" s="314">
        <v>97.431844069999997</v>
      </c>
      <c r="S18" s="314">
        <v>110.07073411</v>
      </c>
      <c r="T18" s="314">
        <v>136.31028785999999</v>
      </c>
      <c r="U18" s="314">
        <v>164.27657787999999</v>
      </c>
      <c r="V18" s="314">
        <v>160.27146691999999</v>
      </c>
      <c r="W18" s="314">
        <v>129.24131835</v>
      </c>
      <c r="X18" s="314">
        <v>99.792191209999999</v>
      </c>
      <c r="Y18" s="314">
        <v>103.15207773</v>
      </c>
      <c r="Z18" s="314">
        <v>131.40170252999999</v>
      </c>
      <c r="AA18" s="314">
        <v>131.63774264</v>
      </c>
      <c r="AB18" s="314">
        <v>112.10518084</v>
      </c>
      <c r="AC18" s="314">
        <v>110.41692320999999</v>
      </c>
      <c r="AD18" s="314">
        <v>96.195859609999999</v>
      </c>
      <c r="AE18" s="314">
        <v>100.23051298999999</v>
      </c>
      <c r="AF18" s="314">
        <v>121.31961101</v>
      </c>
      <c r="AG18" s="314">
        <v>159.71483354</v>
      </c>
      <c r="AH18" s="314">
        <v>161.46019195</v>
      </c>
      <c r="AI18" s="314">
        <v>132.80700633999999</v>
      </c>
      <c r="AJ18" s="314">
        <v>103.3137742</v>
      </c>
      <c r="AK18" s="314">
        <v>101.90658738</v>
      </c>
      <c r="AL18" s="314">
        <v>118.91696047000001</v>
      </c>
      <c r="AM18" s="314">
        <v>142.94754576</v>
      </c>
      <c r="AN18" s="314">
        <v>116.11035056999999</v>
      </c>
      <c r="AO18" s="314">
        <v>102.62490212</v>
      </c>
      <c r="AP18" s="314">
        <v>95.053382330000005</v>
      </c>
      <c r="AQ18" s="314">
        <v>107.86178649999999</v>
      </c>
      <c r="AR18" s="314">
        <v>139.14905052</v>
      </c>
      <c r="AS18" s="314">
        <v>165.59214327999999</v>
      </c>
      <c r="AT18" s="314">
        <v>159.64342134</v>
      </c>
      <c r="AU18" s="314">
        <v>128.32574782</v>
      </c>
      <c r="AV18" s="314">
        <v>106.87435782999999</v>
      </c>
      <c r="AW18" s="314">
        <v>99.355725800000002</v>
      </c>
      <c r="AX18" s="314">
        <v>126.06845674</v>
      </c>
      <c r="AY18" s="957">
        <v>152.64799194</v>
      </c>
      <c r="AZ18" s="957">
        <v>127.79732052</v>
      </c>
      <c r="BA18" s="957">
        <v>105.44509347</v>
      </c>
      <c r="BB18" s="957">
        <v>96.821757148000003</v>
      </c>
      <c r="BC18" s="478">
        <v>105.6893</v>
      </c>
      <c r="BD18" s="478">
        <v>134.63149999999999</v>
      </c>
      <c r="BE18" s="478">
        <v>167.83690000000001</v>
      </c>
      <c r="BF18" s="478">
        <v>165.91489999999999</v>
      </c>
      <c r="BG18" s="478">
        <v>130.5677</v>
      </c>
      <c r="BH18" s="478">
        <v>107.3331</v>
      </c>
      <c r="BI18" s="478">
        <v>101.96559999999999</v>
      </c>
      <c r="BJ18" s="478">
        <v>128.80879999999999</v>
      </c>
      <c r="BK18" s="478">
        <v>141.0307</v>
      </c>
      <c r="BL18" s="478">
        <v>120.2801</v>
      </c>
      <c r="BM18" s="478">
        <v>108.0171</v>
      </c>
      <c r="BN18" s="478">
        <v>97.796809999999994</v>
      </c>
      <c r="BO18" s="478">
        <v>107.3219</v>
      </c>
      <c r="BP18" s="478">
        <v>136.45689999999999</v>
      </c>
      <c r="BQ18" s="478">
        <v>169.4675</v>
      </c>
      <c r="BR18" s="478">
        <v>167.553</v>
      </c>
      <c r="BS18" s="478">
        <v>131.8468</v>
      </c>
      <c r="BT18" s="478">
        <v>108.33620000000001</v>
      </c>
      <c r="BU18" s="478">
        <v>102.7491</v>
      </c>
      <c r="BV18" s="478">
        <v>129.6592</v>
      </c>
    </row>
    <row r="19" spans="1:74" ht="11.1" customHeight="1" x14ac:dyDescent="0.2">
      <c r="A19" s="55" t="s">
        <v>600</v>
      </c>
      <c r="B19" s="756" t="s">
        <v>1025</v>
      </c>
      <c r="C19" s="468">
        <v>4.6696076599999996</v>
      </c>
      <c r="D19" s="468">
        <v>4.2965727899999999</v>
      </c>
      <c r="E19" s="468">
        <v>3.9359127300000001</v>
      </c>
      <c r="F19" s="468">
        <v>3.3493628599999998</v>
      </c>
      <c r="G19" s="468">
        <v>3.1944030200000002</v>
      </c>
      <c r="H19" s="468">
        <v>4.2510449699999997</v>
      </c>
      <c r="I19" s="468">
        <v>4.6606535600000001</v>
      </c>
      <c r="J19" s="468">
        <v>4.9628409800000002</v>
      </c>
      <c r="K19" s="468">
        <v>4.2913408100000003</v>
      </c>
      <c r="L19" s="468">
        <v>3.3258596800000002</v>
      </c>
      <c r="M19" s="468">
        <v>3.46888577</v>
      </c>
      <c r="N19" s="468">
        <v>4.1911112399999997</v>
      </c>
      <c r="O19" s="468">
        <v>4.8329048300000004</v>
      </c>
      <c r="P19" s="468">
        <v>4.3054023700000004</v>
      </c>
      <c r="Q19" s="468">
        <v>3.9777455800000001</v>
      </c>
      <c r="R19" s="468">
        <v>3.5102551900000001</v>
      </c>
      <c r="S19" s="468">
        <v>3.41191639</v>
      </c>
      <c r="T19" s="468">
        <v>3.6095034500000001</v>
      </c>
      <c r="U19" s="468">
        <v>4.8394245800000002</v>
      </c>
      <c r="V19" s="468">
        <v>5.1874436299999998</v>
      </c>
      <c r="W19" s="468">
        <v>3.9148201</v>
      </c>
      <c r="X19" s="468">
        <v>3.2861362299999999</v>
      </c>
      <c r="Y19" s="468">
        <v>3.3926311299999998</v>
      </c>
      <c r="Z19" s="468">
        <v>4.1835965599999998</v>
      </c>
      <c r="AA19" s="468">
        <v>4.4079490100000003</v>
      </c>
      <c r="AB19" s="468">
        <v>3.9818522700000001</v>
      </c>
      <c r="AC19" s="468">
        <v>3.8611461600000001</v>
      </c>
      <c r="AD19" s="468">
        <v>3.2383502399999999</v>
      </c>
      <c r="AE19" s="468">
        <v>3.0922194599999999</v>
      </c>
      <c r="AF19" s="468">
        <v>3.4515094300000002</v>
      </c>
      <c r="AG19" s="468">
        <v>5.0172512100000004</v>
      </c>
      <c r="AH19" s="468">
        <v>4.6741163200000004</v>
      </c>
      <c r="AI19" s="468">
        <v>4.0709217899999999</v>
      </c>
      <c r="AJ19" s="468">
        <v>3.26849714</v>
      </c>
      <c r="AK19" s="468">
        <v>3.5331312399999999</v>
      </c>
      <c r="AL19" s="468">
        <v>4.0673117200000002</v>
      </c>
      <c r="AM19" s="468">
        <v>4.6233180999999997</v>
      </c>
      <c r="AN19" s="468">
        <v>4.1667774099999999</v>
      </c>
      <c r="AO19" s="468">
        <v>3.9222071999999999</v>
      </c>
      <c r="AP19" s="468">
        <v>3.5169318700000001</v>
      </c>
      <c r="AQ19" s="468">
        <v>3.4063248499999998</v>
      </c>
      <c r="AR19" s="468">
        <v>3.9727327899999998</v>
      </c>
      <c r="AS19" s="468">
        <v>5.1400190300000004</v>
      </c>
      <c r="AT19" s="468">
        <v>4.6918103799999997</v>
      </c>
      <c r="AU19" s="468">
        <v>3.6130450500000002</v>
      </c>
      <c r="AV19" s="468">
        <v>3.3476805000000001</v>
      </c>
      <c r="AW19" s="468">
        <v>3.4071246799999999</v>
      </c>
      <c r="AX19" s="468">
        <v>4.3628309400000003</v>
      </c>
      <c r="AY19" s="932">
        <v>4.94646439</v>
      </c>
      <c r="AZ19" s="932">
        <v>4.4922371099999996</v>
      </c>
      <c r="BA19" s="932">
        <v>4.0798799733999997</v>
      </c>
      <c r="BB19" s="932">
        <v>3.4882064180999999</v>
      </c>
      <c r="BC19" s="472">
        <v>3.3986559999999999</v>
      </c>
      <c r="BD19" s="472">
        <v>3.8353839999999999</v>
      </c>
      <c r="BE19" s="472">
        <v>4.9371150000000004</v>
      </c>
      <c r="BF19" s="472">
        <v>4.9828749999999999</v>
      </c>
      <c r="BG19" s="472">
        <v>3.8116129999999999</v>
      </c>
      <c r="BH19" s="472">
        <v>3.407375</v>
      </c>
      <c r="BI19" s="472">
        <v>3.497808</v>
      </c>
      <c r="BJ19" s="472">
        <v>4.306622</v>
      </c>
      <c r="BK19" s="472">
        <v>4.7237299999999998</v>
      </c>
      <c r="BL19" s="472">
        <v>4.2939850000000002</v>
      </c>
      <c r="BM19" s="472">
        <v>4.1109720000000003</v>
      </c>
      <c r="BN19" s="472">
        <v>3.567313</v>
      </c>
      <c r="BO19" s="472">
        <v>3.4590519999999998</v>
      </c>
      <c r="BP19" s="472">
        <v>3.8998900000000001</v>
      </c>
      <c r="BQ19" s="472">
        <v>5.0225840000000002</v>
      </c>
      <c r="BR19" s="472">
        <v>5.0694809999999997</v>
      </c>
      <c r="BS19" s="472">
        <v>3.864503</v>
      </c>
      <c r="BT19" s="472">
        <v>3.4452919999999998</v>
      </c>
      <c r="BU19" s="472">
        <v>3.5321090000000002</v>
      </c>
      <c r="BV19" s="472">
        <v>4.3470469999999999</v>
      </c>
    </row>
    <row r="20" spans="1:74" ht="11.1" customHeight="1" x14ac:dyDescent="0.2">
      <c r="A20" s="55" t="s">
        <v>601</v>
      </c>
      <c r="B20" s="757" t="s">
        <v>1026</v>
      </c>
      <c r="C20" s="468">
        <v>13.05314972</v>
      </c>
      <c r="D20" s="468">
        <v>11.91468061</v>
      </c>
      <c r="E20" s="468">
        <v>10.87397182</v>
      </c>
      <c r="F20" s="468">
        <v>8.8696567799999997</v>
      </c>
      <c r="G20" s="468">
        <v>9.0338431400000001</v>
      </c>
      <c r="H20" s="468">
        <v>12.33202936</v>
      </c>
      <c r="I20" s="468">
        <v>14.75280169</v>
      </c>
      <c r="J20" s="468">
        <v>14.96086575</v>
      </c>
      <c r="K20" s="468">
        <v>11.99280811</v>
      </c>
      <c r="L20" s="468">
        <v>9.2355291600000005</v>
      </c>
      <c r="M20" s="468">
        <v>9.7316635700000003</v>
      </c>
      <c r="N20" s="468">
        <v>11.441429279999999</v>
      </c>
      <c r="O20" s="468">
        <v>13.575983219999999</v>
      </c>
      <c r="P20" s="468">
        <v>11.73578451</v>
      </c>
      <c r="Q20" s="468">
        <v>10.6264126</v>
      </c>
      <c r="R20" s="468">
        <v>9.1255836899999991</v>
      </c>
      <c r="S20" s="468">
        <v>9.3802762099999999</v>
      </c>
      <c r="T20" s="468">
        <v>11.433852160000001</v>
      </c>
      <c r="U20" s="468">
        <v>15.30224812</v>
      </c>
      <c r="V20" s="468">
        <v>15.59741092</v>
      </c>
      <c r="W20" s="468">
        <v>11.629279329999999</v>
      </c>
      <c r="X20" s="468">
        <v>8.7896072000000007</v>
      </c>
      <c r="Y20" s="468">
        <v>9.29570556</v>
      </c>
      <c r="Z20" s="468">
        <v>12.21067964</v>
      </c>
      <c r="AA20" s="468">
        <v>12.053750640000001</v>
      </c>
      <c r="AB20" s="468">
        <v>10.51791989</v>
      </c>
      <c r="AC20" s="468">
        <v>10.567845650000001</v>
      </c>
      <c r="AD20" s="468">
        <v>8.6231642700000002</v>
      </c>
      <c r="AE20" s="468">
        <v>8.6866814399999992</v>
      </c>
      <c r="AF20" s="468">
        <v>10.13928376</v>
      </c>
      <c r="AG20" s="468">
        <v>14.854679000000001</v>
      </c>
      <c r="AH20" s="468">
        <v>13.709516819999999</v>
      </c>
      <c r="AI20" s="468">
        <v>11.51515442</v>
      </c>
      <c r="AJ20" s="468">
        <v>9.0601458899999994</v>
      </c>
      <c r="AK20" s="468">
        <v>9.6250589600000005</v>
      </c>
      <c r="AL20" s="468">
        <v>11.5025713</v>
      </c>
      <c r="AM20" s="468">
        <v>12.688664060000001</v>
      </c>
      <c r="AN20" s="468">
        <v>11.03896022</v>
      </c>
      <c r="AO20" s="468">
        <v>9.9659419899999993</v>
      </c>
      <c r="AP20" s="468">
        <v>9.0976891299999991</v>
      </c>
      <c r="AQ20" s="468">
        <v>9.1185099300000001</v>
      </c>
      <c r="AR20" s="468">
        <v>12.36624364</v>
      </c>
      <c r="AS20" s="468">
        <v>16.315395479999999</v>
      </c>
      <c r="AT20" s="468">
        <v>14.569287510000001</v>
      </c>
      <c r="AU20" s="468">
        <v>10.31499839</v>
      </c>
      <c r="AV20" s="468">
        <v>8.6949396799999992</v>
      </c>
      <c r="AW20" s="468">
        <v>9.0456048100000004</v>
      </c>
      <c r="AX20" s="468">
        <v>12.083652600000001</v>
      </c>
      <c r="AY20" s="932">
        <v>14.157351970000001</v>
      </c>
      <c r="AZ20" s="932">
        <v>12.159507359999999</v>
      </c>
      <c r="BA20" s="932">
        <v>10.173224659000001</v>
      </c>
      <c r="BB20" s="932">
        <v>9.0224746005000007</v>
      </c>
      <c r="BC20" s="472">
        <v>9.0496859999999995</v>
      </c>
      <c r="BD20" s="472">
        <v>11.81992</v>
      </c>
      <c r="BE20" s="472">
        <v>15.762589999999999</v>
      </c>
      <c r="BF20" s="472">
        <v>15.331659999999999</v>
      </c>
      <c r="BG20" s="472">
        <v>10.8703</v>
      </c>
      <c r="BH20" s="472">
        <v>8.8975500000000007</v>
      </c>
      <c r="BI20" s="472">
        <v>9.324306</v>
      </c>
      <c r="BJ20" s="472">
        <v>11.864610000000001</v>
      </c>
      <c r="BK20" s="472">
        <v>13.20387</v>
      </c>
      <c r="BL20" s="472">
        <v>11.54679</v>
      </c>
      <c r="BM20" s="472">
        <v>10.39289</v>
      </c>
      <c r="BN20" s="472">
        <v>9.2996770000000009</v>
      </c>
      <c r="BO20" s="472">
        <v>9.2252299999999998</v>
      </c>
      <c r="BP20" s="472">
        <v>11.982100000000001</v>
      </c>
      <c r="BQ20" s="472">
        <v>15.955</v>
      </c>
      <c r="BR20" s="472">
        <v>15.53101</v>
      </c>
      <c r="BS20" s="472">
        <v>10.98706</v>
      </c>
      <c r="BT20" s="472">
        <v>8.9744689999999991</v>
      </c>
      <c r="BU20" s="472">
        <v>9.3969459999999998</v>
      </c>
      <c r="BV20" s="472">
        <v>11.95309</v>
      </c>
    </row>
    <row r="21" spans="1:74" ht="11.1" customHeight="1" x14ac:dyDescent="0.2">
      <c r="A21" s="55" t="s">
        <v>602</v>
      </c>
      <c r="B21" s="756" t="s">
        <v>1027</v>
      </c>
      <c r="C21" s="468">
        <v>18.037086039999998</v>
      </c>
      <c r="D21" s="468">
        <v>17.545620750000001</v>
      </c>
      <c r="E21" s="468">
        <v>14.42360017</v>
      </c>
      <c r="F21" s="468">
        <v>12.22063254</v>
      </c>
      <c r="G21" s="468">
        <v>12.972647820000001</v>
      </c>
      <c r="H21" s="468">
        <v>17.782269150000001</v>
      </c>
      <c r="I21" s="468">
        <v>19.67947903</v>
      </c>
      <c r="J21" s="468">
        <v>21.155962590000001</v>
      </c>
      <c r="K21" s="468">
        <v>15.268629819999999</v>
      </c>
      <c r="L21" s="468">
        <v>13.143316970000001</v>
      </c>
      <c r="M21" s="468">
        <v>13.90108603</v>
      </c>
      <c r="N21" s="468">
        <v>16.058047070000001</v>
      </c>
      <c r="O21" s="468">
        <v>19.087698410000002</v>
      </c>
      <c r="P21" s="468">
        <v>16.646109899999999</v>
      </c>
      <c r="Q21" s="468">
        <v>14.881576219999999</v>
      </c>
      <c r="R21" s="468">
        <v>12.717495899999999</v>
      </c>
      <c r="S21" s="468">
        <v>13.75035883</v>
      </c>
      <c r="T21" s="468">
        <v>17.117122999999999</v>
      </c>
      <c r="U21" s="468">
        <v>20.474227689999999</v>
      </c>
      <c r="V21" s="468">
        <v>19.424876359999999</v>
      </c>
      <c r="W21" s="468">
        <v>14.729913760000001</v>
      </c>
      <c r="X21" s="468">
        <v>11.87844396</v>
      </c>
      <c r="Y21" s="468">
        <v>13.41658357</v>
      </c>
      <c r="Z21" s="468">
        <v>17.64840049</v>
      </c>
      <c r="AA21" s="468">
        <v>16.907525419999999</v>
      </c>
      <c r="AB21" s="468">
        <v>14.54268682</v>
      </c>
      <c r="AC21" s="468">
        <v>14.806650830000001</v>
      </c>
      <c r="AD21" s="468">
        <v>12.171921960000001</v>
      </c>
      <c r="AE21" s="468">
        <v>12.380638129999999</v>
      </c>
      <c r="AF21" s="468">
        <v>15.02054822</v>
      </c>
      <c r="AG21" s="468">
        <v>19.304691479999999</v>
      </c>
      <c r="AH21" s="468">
        <v>18.31551043</v>
      </c>
      <c r="AI21" s="468">
        <v>14.590996710000001</v>
      </c>
      <c r="AJ21" s="468">
        <v>12.590401740000001</v>
      </c>
      <c r="AK21" s="468">
        <v>13.38279616</v>
      </c>
      <c r="AL21" s="468">
        <v>15.51073813</v>
      </c>
      <c r="AM21" s="468">
        <v>18.474003239999998</v>
      </c>
      <c r="AN21" s="468">
        <v>14.851593299999999</v>
      </c>
      <c r="AO21" s="468">
        <v>13.550057969999999</v>
      </c>
      <c r="AP21" s="468">
        <v>12.19916171</v>
      </c>
      <c r="AQ21" s="468">
        <v>13.53851146</v>
      </c>
      <c r="AR21" s="468">
        <v>17.681394399999999</v>
      </c>
      <c r="AS21" s="468">
        <v>20.001766960000001</v>
      </c>
      <c r="AT21" s="468">
        <v>19.520308010000001</v>
      </c>
      <c r="AU21" s="468">
        <v>14.97411874</v>
      </c>
      <c r="AV21" s="468">
        <v>12.17264439</v>
      </c>
      <c r="AW21" s="468">
        <v>12.459310220000001</v>
      </c>
      <c r="AX21" s="468">
        <v>17.007849830000001</v>
      </c>
      <c r="AY21" s="932">
        <v>19.658679759999998</v>
      </c>
      <c r="AZ21" s="932">
        <v>16.753008000000001</v>
      </c>
      <c r="BA21" s="932">
        <v>13.904223963</v>
      </c>
      <c r="BB21" s="932">
        <v>12.301246975</v>
      </c>
      <c r="BC21" s="472">
        <v>13.064629999999999</v>
      </c>
      <c r="BD21" s="472">
        <v>16.99708</v>
      </c>
      <c r="BE21" s="472">
        <v>21.423120000000001</v>
      </c>
      <c r="BF21" s="472">
        <v>20.31043</v>
      </c>
      <c r="BG21" s="472">
        <v>14.578390000000001</v>
      </c>
      <c r="BH21" s="472">
        <v>12.320220000000001</v>
      </c>
      <c r="BI21" s="472">
        <v>13.02186</v>
      </c>
      <c r="BJ21" s="472">
        <v>17.180679999999999</v>
      </c>
      <c r="BK21" s="472">
        <v>18.552140000000001</v>
      </c>
      <c r="BL21" s="472">
        <v>15.982699999999999</v>
      </c>
      <c r="BM21" s="472">
        <v>14.36482</v>
      </c>
      <c r="BN21" s="472">
        <v>12.437609999999999</v>
      </c>
      <c r="BO21" s="472">
        <v>13.268829999999999</v>
      </c>
      <c r="BP21" s="472">
        <v>17.105219999999999</v>
      </c>
      <c r="BQ21" s="472">
        <v>21.542549999999999</v>
      </c>
      <c r="BR21" s="472">
        <v>20.421810000000001</v>
      </c>
      <c r="BS21" s="472">
        <v>14.66455</v>
      </c>
      <c r="BT21" s="472">
        <v>12.394629999999999</v>
      </c>
      <c r="BU21" s="472">
        <v>13.10627</v>
      </c>
      <c r="BV21" s="472">
        <v>17.29298</v>
      </c>
    </row>
    <row r="22" spans="1:74" ht="11.1" customHeight="1" x14ac:dyDescent="0.2">
      <c r="A22" s="55" t="s">
        <v>603</v>
      </c>
      <c r="B22" s="756" t="s">
        <v>1028</v>
      </c>
      <c r="C22" s="468">
        <v>10.516312080000001</v>
      </c>
      <c r="D22" s="468">
        <v>10.69020531</v>
      </c>
      <c r="E22" s="468">
        <v>8.4999005600000004</v>
      </c>
      <c r="F22" s="468">
        <v>6.9007056000000002</v>
      </c>
      <c r="G22" s="468">
        <v>6.8698765000000002</v>
      </c>
      <c r="H22" s="468">
        <v>9.7106758099999997</v>
      </c>
      <c r="I22" s="468">
        <v>10.963877889999999</v>
      </c>
      <c r="J22" s="468">
        <v>11.08201285</v>
      </c>
      <c r="K22" s="468">
        <v>8.7135616099999993</v>
      </c>
      <c r="L22" s="468">
        <v>7.0906489400000003</v>
      </c>
      <c r="M22" s="468">
        <v>7.4868347799999997</v>
      </c>
      <c r="N22" s="468">
        <v>9.2357511300000006</v>
      </c>
      <c r="O22" s="468">
        <v>11.48731579</v>
      </c>
      <c r="P22" s="468">
        <v>10.12490519</v>
      </c>
      <c r="Q22" s="468">
        <v>8.8695873800000005</v>
      </c>
      <c r="R22" s="468">
        <v>7.3911491700000003</v>
      </c>
      <c r="S22" s="468">
        <v>7.6342204499999999</v>
      </c>
      <c r="T22" s="468">
        <v>9.5612068099999998</v>
      </c>
      <c r="U22" s="468">
        <v>11.616510359999999</v>
      </c>
      <c r="V22" s="468">
        <v>11.10141342</v>
      </c>
      <c r="W22" s="468">
        <v>8.5188335100000003</v>
      </c>
      <c r="X22" s="468">
        <v>6.7750385499999997</v>
      </c>
      <c r="Y22" s="468">
        <v>7.8978867199999998</v>
      </c>
      <c r="Z22" s="468">
        <v>10.900055760000001</v>
      </c>
      <c r="AA22" s="468">
        <v>10.992469140000001</v>
      </c>
      <c r="AB22" s="468">
        <v>9.0309901999999997</v>
      </c>
      <c r="AC22" s="468">
        <v>9.0111930200000003</v>
      </c>
      <c r="AD22" s="468">
        <v>7.2363204300000001</v>
      </c>
      <c r="AE22" s="468">
        <v>7.28568222</v>
      </c>
      <c r="AF22" s="468">
        <v>9.3388051900000004</v>
      </c>
      <c r="AG22" s="468">
        <v>10.750720019999999</v>
      </c>
      <c r="AH22" s="468">
        <v>10.948567580000001</v>
      </c>
      <c r="AI22" s="468">
        <v>8.7867239799999997</v>
      </c>
      <c r="AJ22" s="468">
        <v>7.0678917600000002</v>
      </c>
      <c r="AK22" s="468">
        <v>7.61345531</v>
      </c>
      <c r="AL22" s="468">
        <v>9.3058331499999998</v>
      </c>
      <c r="AM22" s="468">
        <v>11.76910024</v>
      </c>
      <c r="AN22" s="468">
        <v>8.8291414899999996</v>
      </c>
      <c r="AO22" s="468">
        <v>7.9596037400000004</v>
      </c>
      <c r="AP22" s="468">
        <v>7.07279445</v>
      </c>
      <c r="AQ22" s="468">
        <v>7.2437720099999998</v>
      </c>
      <c r="AR22" s="468">
        <v>9.6155969799999994</v>
      </c>
      <c r="AS22" s="468">
        <v>11.04577952</v>
      </c>
      <c r="AT22" s="468">
        <v>10.71301716</v>
      </c>
      <c r="AU22" s="468">
        <v>8.5115812000000002</v>
      </c>
      <c r="AV22" s="468">
        <v>7.0544078299999997</v>
      </c>
      <c r="AW22" s="468">
        <v>7.3027233899999997</v>
      </c>
      <c r="AX22" s="468">
        <v>10.11578083</v>
      </c>
      <c r="AY22" s="932">
        <v>11.86461692</v>
      </c>
      <c r="AZ22" s="932">
        <v>10.59718563</v>
      </c>
      <c r="BA22" s="932">
        <v>8.6279952416000008</v>
      </c>
      <c r="BB22" s="932">
        <v>7.3259639211999996</v>
      </c>
      <c r="BC22" s="472">
        <v>7.2331459999999996</v>
      </c>
      <c r="BD22" s="472">
        <v>9.5181629999999995</v>
      </c>
      <c r="BE22" s="472">
        <v>12.227930000000001</v>
      </c>
      <c r="BF22" s="472">
        <v>11.7195</v>
      </c>
      <c r="BG22" s="472">
        <v>8.5149329999999992</v>
      </c>
      <c r="BH22" s="472">
        <v>7.2714569999999998</v>
      </c>
      <c r="BI22" s="472">
        <v>7.7035840000000002</v>
      </c>
      <c r="BJ22" s="472">
        <v>10.56305</v>
      </c>
      <c r="BK22" s="472">
        <v>11.52411</v>
      </c>
      <c r="BL22" s="472">
        <v>9.8836689999999994</v>
      </c>
      <c r="BM22" s="472">
        <v>8.919969</v>
      </c>
      <c r="BN22" s="472">
        <v>7.5929390000000003</v>
      </c>
      <c r="BO22" s="472">
        <v>7.4369129999999997</v>
      </c>
      <c r="BP22" s="472">
        <v>9.6864989999999995</v>
      </c>
      <c r="BQ22" s="472">
        <v>12.41314</v>
      </c>
      <c r="BR22" s="472">
        <v>11.887869999999999</v>
      </c>
      <c r="BS22" s="472">
        <v>8.6377000000000006</v>
      </c>
      <c r="BT22" s="472">
        <v>7.369345</v>
      </c>
      <c r="BU22" s="472">
        <v>7.8017760000000003</v>
      </c>
      <c r="BV22" s="472">
        <v>10.696569999999999</v>
      </c>
    </row>
    <row r="23" spans="1:74" ht="11.1" customHeight="1" x14ac:dyDescent="0.2">
      <c r="A23" s="55" t="s">
        <v>604</v>
      </c>
      <c r="B23" s="756" t="s">
        <v>1029</v>
      </c>
      <c r="C23" s="468">
        <v>35.05766655</v>
      </c>
      <c r="D23" s="468">
        <v>31.960977939999999</v>
      </c>
      <c r="E23" s="468">
        <v>28.17043838</v>
      </c>
      <c r="F23" s="468">
        <v>24.386527040000001</v>
      </c>
      <c r="G23" s="468">
        <v>27.294430089999999</v>
      </c>
      <c r="H23" s="468">
        <v>33.34331152</v>
      </c>
      <c r="I23" s="468">
        <v>38.533264619999997</v>
      </c>
      <c r="J23" s="468">
        <v>39.429423440000001</v>
      </c>
      <c r="K23" s="468">
        <v>33.449210469999997</v>
      </c>
      <c r="L23" s="468">
        <v>27.739347850000001</v>
      </c>
      <c r="M23" s="468">
        <v>25.928046049999999</v>
      </c>
      <c r="N23" s="468">
        <v>29.453352110000001</v>
      </c>
      <c r="O23" s="468">
        <v>35.378035689999997</v>
      </c>
      <c r="P23" s="468">
        <v>31.80400251</v>
      </c>
      <c r="Q23" s="468">
        <v>27.36628335</v>
      </c>
      <c r="R23" s="468">
        <v>24.61065</v>
      </c>
      <c r="S23" s="468">
        <v>29.26250014</v>
      </c>
      <c r="T23" s="468">
        <v>35.737463050000002</v>
      </c>
      <c r="U23" s="468">
        <v>41.472507839999999</v>
      </c>
      <c r="V23" s="468">
        <v>39.866808599999999</v>
      </c>
      <c r="W23" s="468">
        <v>32.403803189999998</v>
      </c>
      <c r="X23" s="468">
        <v>25.64963054</v>
      </c>
      <c r="Y23" s="468">
        <v>26.497871119999999</v>
      </c>
      <c r="Z23" s="468">
        <v>33.716732049999997</v>
      </c>
      <c r="AA23" s="468">
        <v>32.256771360000002</v>
      </c>
      <c r="AB23" s="468">
        <v>26.945031629999999</v>
      </c>
      <c r="AC23" s="468">
        <v>27.40926005</v>
      </c>
      <c r="AD23" s="468">
        <v>25.188356110000001</v>
      </c>
      <c r="AE23" s="468">
        <v>26.35178531</v>
      </c>
      <c r="AF23" s="468">
        <v>31.69768419</v>
      </c>
      <c r="AG23" s="468">
        <v>41.150341920000002</v>
      </c>
      <c r="AH23" s="468">
        <v>41.495342319999999</v>
      </c>
      <c r="AI23" s="468">
        <v>34.406018699999997</v>
      </c>
      <c r="AJ23" s="468">
        <v>26.6123321</v>
      </c>
      <c r="AK23" s="468">
        <v>26.382401600000001</v>
      </c>
      <c r="AL23" s="468">
        <v>30.698912759999999</v>
      </c>
      <c r="AM23" s="468">
        <v>36.082662939999999</v>
      </c>
      <c r="AN23" s="468">
        <v>29.13730777</v>
      </c>
      <c r="AO23" s="468">
        <v>25.862948849999999</v>
      </c>
      <c r="AP23" s="468">
        <v>24.38833717</v>
      </c>
      <c r="AQ23" s="468">
        <v>29.850352170000001</v>
      </c>
      <c r="AR23" s="468">
        <v>37.262148209999999</v>
      </c>
      <c r="AS23" s="468">
        <v>42.577260279999997</v>
      </c>
      <c r="AT23" s="468">
        <v>40.314481430000001</v>
      </c>
      <c r="AU23" s="468">
        <v>32.90146086</v>
      </c>
      <c r="AV23" s="468">
        <v>27.496730769999999</v>
      </c>
      <c r="AW23" s="468">
        <v>25.927899589999999</v>
      </c>
      <c r="AX23" s="468">
        <v>32.769679019999998</v>
      </c>
      <c r="AY23" s="932">
        <v>41.025503800000003</v>
      </c>
      <c r="AZ23" s="932">
        <v>31.867461469999999</v>
      </c>
      <c r="BA23" s="932">
        <v>26.091554244000001</v>
      </c>
      <c r="BB23" s="932">
        <v>25.191175299000001</v>
      </c>
      <c r="BC23" s="472">
        <v>28.936229999999998</v>
      </c>
      <c r="BD23" s="472">
        <v>36.419550000000001</v>
      </c>
      <c r="BE23" s="472">
        <v>42.692779999999999</v>
      </c>
      <c r="BF23" s="472">
        <v>42.247190000000003</v>
      </c>
      <c r="BG23" s="472">
        <v>34.039029999999997</v>
      </c>
      <c r="BH23" s="472">
        <v>28.109950000000001</v>
      </c>
      <c r="BI23" s="472">
        <v>26.981580000000001</v>
      </c>
      <c r="BJ23" s="472">
        <v>32.408090000000001</v>
      </c>
      <c r="BK23" s="472">
        <v>35.330269999999999</v>
      </c>
      <c r="BL23" s="472">
        <v>29.244700000000002</v>
      </c>
      <c r="BM23" s="472">
        <v>27.006350000000001</v>
      </c>
      <c r="BN23" s="472">
        <v>25.164010000000001</v>
      </c>
      <c r="BO23" s="472">
        <v>29.459150000000001</v>
      </c>
      <c r="BP23" s="472">
        <v>36.779040000000002</v>
      </c>
      <c r="BQ23" s="472">
        <v>42.8371</v>
      </c>
      <c r="BR23" s="472">
        <v>42.395009999999999</v>
      </c>
      <c r="BS23" s="472">
        <v>34.229869999999998</v>
      </c>
      <c r="BT23" s="472">
        <v>28.275179999999999</v>
      </c>
      <c r="BU23" s="472">
        <v>27.099329999999998</v>
      </c>
      <c r="BV23" s="472">
        <v>32.443510000000003</v>
      </c>
    </row>
    <row r="24" spans="1:74" ht="11.1" customHeight="1" x14ac:dyDescent="0.2">
      <c r="A24" s="55" t="s">
        <v>605</v>
      </c>
      <c r="B24" s="756" t="s">
        <v>1030</v>
      </c>
      <c r="C24" s="468">
        <v>12.152412119999999</v>
      </c>
      <c r="D24" s="468">
        <v>11.643273560000001</v>
      </c>
      <c r="E24" s="468">
        <v>9.3978907100000004</v>
      </c>
      <c r="F24" s="468">
        <v>7.4145635700000003</v>
      </c>
      <c r="G24" s="468">
        <v>7.6604361499999998</v>
      </c>
      <c r="H24" s="468">
        <v>10.027376220000001</v>
      </c>
      <c r="I24" s="468">
        <v>12.08258432</v>
      </c>
      <c r="J24" s="468">
        <v>12.60445726</v>
      </c>
      <c r="K24" s="468">
        <v>10.72888659</v>
      </c>
      <c r="L24" s="468">
        <v>8.2057501500000001</v>
      </c>
      <c r="M24" s="468">
        <v>8.2221208200000007</v>
      </c>
      <c r="N24" s="468">
        <v>9.2901505499999999</v>
      </c>
      <c r="O24" s="468">
        <v>11.885308589999999</v>
      </c>
      <c r="P24" s="468">
        <v>11.42384992</v>
      </c>
      <c r="Q24" s="468">
        <v>8.9011356399999997</v>
      </c>
      <c r="R24" s="468">
        <v>7.63234806</v>
      </c>
      <c r="S24" s="468">
        <v>8.5482627999999998</v>
      </c>
      <c r="T24" s="468">
        <v>11.165415360000001</v>
      </c>
      <c r="U24" s="468">
        <v>13.54511759</v>
      </c>
      <c r="V24" s="468">
        <v>12.62548522</v>
      </c>
      <c r="W24" s="468">
        <v>10.39815492</v>
      </c>
      <c r="X24" s="468">
        <v>7.6904722200000002</v>
      </c>
      <c r="Y24" s="468">
        <v>7.9244603299999996</v>
      </c>
      <c r="Z24" s="468">
        <v>10.545612390000001</v>
      </c>
      <c r="AA24" s="468">
        <v>11.05016715</v>
      </c>
      <c r="AB24" s="468">
        <v>9.4577916599999998</v>
      </c>
      <c r="AC24" s="468">
        <v>8.25185192</v>
      </c>
      <c r="AD24" s="468">
        <v>7.4856747700000001</v>
      </c>
      <c r="AE24" s="468">
        <v>7.7400673600000003</v>
      </c>
      <c r="AF24" s="468">
        <v>9.7272442399999992</v>
      </c>
      <c r="AG24" s="468">
        <v>12.41955134</v>
      </c>
      <c r="AH24" s="468">
        <v>13.00603615</v>
      </c>
      <c r="AI24" s="468">
        <v>11.14149387</v>
      </c>
      <c r="AJ24" s="468">
        <v>8.0292148300000008</v>
      </c>
      <c r="AK24" s="468">
        <v>7.8278114700000003</v>
      </c>
      <c r="AL24" s="468">
        <v>9.7202122600000003</v>
      </c>
      <c r="AM24" s="468">
        <v>12.89910931</v>
      </c>
      <c r="AN24" s="468">
        <v>10.556094809999999</v>
      </c>
      <c r="AO24" s="468">
        <v>8.0929347299999996</v>
      </c>
      <c r="AP24" s="468">
        <v>7.4087862299999996</v>
      </c>
      <c r="AQ24" s="468">
        <v>8.6273446299999996</v>
      </c>
      <c r="AR24" s="468">
        <v>11.01305335</v>
      </c>
      <c r="AS24" s="468">
        <v>13.27252127</v>
      </c>
      <c r="AT24" s="468">
        <v>12.938086009999999</v>
      </c>
      <c r="AU24" s="468">
        <v>10.725271060000001</v>
      </c>
      <c r="AV24" s="468">
        <v>8.2162169699999996</v>
      </c>
      <c r="AW24" s="468">
        <v>7.4493064100000002</v>
      </c>
      <c r="AX24" s="468">
        <v>10.37081167</v>
      </c>
      <c r="AY24" s="932">
        <v>13.504517330000001</v>
      </c>
      <c r="AZ24" s="932">
        <v>11.312130460000001</v>
      </c>
      <c r="BA24" s="932">
        <v>8.3968429221999994</v>
      </c>
      <c r="BB24" s="932">
        <v>7.6060367256000001</v>
      </c>
      <c r="BC24" s="472">
        <v>8.5235869999999991</v>
      </c>
      <c r="BD24" s="472">
        <v>10.640940000000001</v>
      </c>
      <c r="BE24" s="472">
        <v>13.40072</v>
      </c>
      <c r="BF24" s="472">
        <v>13.30588</v>
      </c>
      <c r="BG24" s="472">
        <v>10.91977</v>
      </c>
      <c r="BH24" s="472">
        <v>8.3052580000000003</v>
      </c>
      <c r="BI24" s="472">
        <v>8.0064779999999995</v>
      </c>
      <c r="BJ24" s="472">
        <v>10.890610000000001</v>
      </c>
      <c r="BK24" s="472">
        <v>11.913489999999999</v>
      </c>
      <c r="BL24" s="472">
        <v>10.33235</v>
      </c>
      <c r="BM24" s="472">
        <v>8.692069</v>
      </c>
      <c r="BN24" s="472">
        <v>7.6979090000000001</v>
      </c>
      <c r="BO24" s="472">
        <v>8.5611339999999991</v>
      </c>
      <c r="BP24" s="472">
        <v>10.83231</v>
      </c>
      <c r="BQ24" s="472">
        <v>13.570740000000001</v>
      </c>
      <c r="BR24" s="472">
        <v>13.466659999999999</v>
      </c>
      <c r="BS24" s="472">
        <v>11.04584</v>
      </c>
      <c r="BT24" s="472">
        <v>8.3913499999999992</v>
      </c>
      <c r="BU24" s="472">
        <v>8.0789960000000001</v>
      </c>
      <c r="BV24" s="472">
        <v>10.978820000000001</v>
      </c>
    </row>
    <row r="25" spans="1:74" ht="11.1" customHeight="1" x14ac:dyDescent="0.2">
      <c r="A25" s="55" t="s">
        <v>606</v>
      </c>
      <c r="B25" s="756" t="s">
        <v>1031</v>
      </c>
      <c r="C25" s="468">
        <v>20.400601389999999</v>
      </c>
      <c r="D25" s="468">
        <v>18.416273189999998</v>
      </c>
      <c r="E25" s="468">
        <v>17.855860270000001</v>
      </c>
      <c r="F25" s="468">
        <v>13.476364889999999</v>
      </c>
      <c r="G25" s="468">
        <v>15.212718430000001</v>
      </c>
      <c r="H25" s="468">
        <v>20.875147250000001</v>
      </c>
      <c r="I25" s="468">
        <v>25.106138229999999</v>
      </c>
      <c r="J25" s="468">
        <v>26.289515189999999</v>
      </c>
      <c r="K25" s="468">
        <v>23.637076140000001</v>
      </c>
      <c r="L25" s="468">
        <v>17.464539469999998</v>
      </c>
      <c r="M25" s="468">
        <v>14.06241638</v>
      </c>
      <c r="N25" s="468">
        <v>15.3505912</v>
      </c>
      <c r="O25" s="468">
        <v>19.89926659</v>
      </c>
      <c r="P25" s="468">
        <v>19.728792909999999</v>
      </c>
      <c r="Q25" s="468">
        <v>16.97941784</v>
      </c>
      <c r="R25" s="468">
        <v>14.501721610000001</v>
      </c>
      <c r="S25" s="468">
        <v>18.913789420000001</v>
      </c>
      <c r="T25" s="468">
        <v>25.052960630000001</v>
      </c>
      <c r="U25" s="468">
        <v>29.833331399999999</v>
      </c>
      <c r="V25" s="468">
        <v>28.104051739999999</v>
      </c>
      <c r="W25" s="468">
        <v>22.782847759999999</v>
      </c>
      <c r="X25" s="468">
        <v>17.139299149999999</v>
      </c>
      <c r="Y25" s="468">
        <v>15.01603768</v>
      </c>
      <c r="Z25" s="468">
        <v>18.819456330000001</v>
      </c>
      <c r="AA25" s="468">
        <v>19.5355235</v>
      </c>
      <c r="AB25" s="468">
        <v>17.181739010000001</v>
      </c>
      <c r="AC25" s="468">
        <v>15.39790483</v>
      </c>
      <c r="AD25" s="468">
        <v>13.9398368</v>
      </c>
      <c r="AE25" s="468">
        <v>16.413578019999999</v>
      </c>
      <c r="AF25" s="468">
        <v>22.654148589999998</v>
      </c>
      <c r="AG25" s="468">
        <v>29.221175850000002</v>
      </c>
      <c r="AH25" s="468">
        <v>31.622415960000001</v>
      </c>
      <c r="AI25" s="468">
        <v>26.769295629999998</v>
      </c>
      <c r="AJ25" s="468">
        <v>18.451373480000001</v>
      </c>
      <c r="AK25" s="468">
        <v>14.72578173</v>
      </c>
      <c r="AL25" s="468">
        <v>16.636148609999999</v>
      </c>
      <c r="AM25" s="468">
        <v>22.172807370000001</v>
      </c>
      <c r="AN25" s="468">
        <v>17.38335219</v>
      </c>
      <c r="AO25" s="468">
        <v>14.1357078</v>
      </c>
      <c r="AP25" s="468">
        <v>14.1342909</v>
      </c>
      <c r="AQ25" s="468">
        <v>18.18506172</v>
      </c>
      <c r="AR25" s="468">
        <v>24.726537100000002</v>
      </c>
      <c r="AS25" s="468">
        <v>27.81369286</v>
      </c>
      <c r="AT25" s="468">
        <v>28.75333857</v>
      </c>
      <c r="AU25" s="468">
        <v>23.906219119999999</v>
      </c>
      <c r="AV25" s="468">
        <v>19.504117789999999</v>
      </c>
      <c r="AW25" s="468">
        <v>15.3362915</v>
      </c>
      <c r="AX25" s="468">
        <v>17.139271829999998</v>
      </c>
      <c r="AY25" s="932">
        <v>22.865194720000002</v>
      </c>
      <c r="AZ25" s="932">
        <v>19.858592699999999</v>
      </c>
      <c r="BA25" s="932">
        <v>14.799721573999999</v>
      </c>
      <c r="BB25" s="932">
        <v>14.527628264000001</v>
      </c>
      <c r="BC25" s="472">
        <v>17.80705</v>
      </c>
      <c r="BD25" s="472">
        <v>23.728809999999999</v>
      </c>
      <c r="BE25" s="472">
        <v>29.332920000000001</v>
      </c>
      <c r="BF25" s="472">
        <v>29.96219</v>
      </c>
      <c r="BG25" s="472">
        <v>24.247170000000001</v>
      </c>
      <c r="BH25" s="472">
        <v>18.93336</v>
      </c>
      <c r="BI25" s="472">
        <v>15.37398</v>
      </c>
      <c r="BJ25" s="472">
        <v>18.621929999999999</v>
      </c>
      <c r="BK25" s="472">
        <v>21.235189999999999</v>
      </c>
      <c r="BL25" s="472">
        <v>18.36261</v>
      </c>
      <c r="BM25" s="472">
        <v>15.112019999999999</v>
      </c>
      <c r="BN25" s="472">
        <v>14.250349999999999</v>
      </c>
      <c r="BO25" s="472">
        <v>17.576229999999999</v>
      </c>
      <c r="BP25" s="472">
        <v>24.091339999999999</v>
      </c>
      <c r="BQ25" s="472">
        <v>29.741219999999998</v>
      </c>
      <c r="BR25" s="472">
        <v>30.382660000000001</v>
      </c>
      <c r="BS25" s="472">
        <v>24.574090000000002</v>
      </c>
      <c r="BT25" s="472">
        <v>19.160820000000001</v>
      </c>
      <c r="BU25" s="472">
        <v>15.530480000000001</v>
      </c>
      <c r="BV25" s="472">
        <v>18.79552</v>
      </c>
    </row>
    <row r="26" spans="1:74" ht="11.1" customHeight="1" x14ac:dyDescent="0.2">
      <c r="A26" s="55" t="s">
        <v>607</v>
      </c>
      <c r="B26" s="756" t="s">
        <v>1032</v>
      </c>
      <c r="C26" s="468">
        <v>8.7524879900000006</v>
      </c>
      <c r="D26" s="468">
        <v>7.4808114400000001</v>
      </c>
      <c r="E26" s="468">
        <v>7.4666974499999998</v>
      </c>
      <c r="F26" s="468">
        <v>7.1230390699999999</v>
      </c>
      <c r="G26" s="468">
        <v>8.1011236600000007</v>
      </c>
      <c r="H26" s="468">
        <v>11.58497903</v>
      </c>
      <c r="I26" s="468">
        <v>13.03219107</v>
      </c>
      <c r="J26" s="468">
        <v>12.2220225</v>
      </c>
      <c r="K26" s="468">
        <v>9.8770155800000001</v>
      </c>
      <c r="L26" s="468">
        <v>7.1165729600000001</v>
      </c>
      <c r="M26" s="468">
        <v>6.8390484799999998</v>
      </c>
      <c r="N26" s="468">
        <v>8.3292718400000005</v>
      </c>
      <c r="O26" s="468">
        <v>8.8681867400000005</v>
      </c>
      <c r="P26" s="468">
        <v>7.7315570400000002</v>
      </c>
      <c r="Q26" s="468">
        <v>7.5299469999999999</v>
      </c>
      <c r="R26" s="468">
        <v>7.1289809999999996</v>
      </c>
      <c r="S26" s="468">
        <v>8.3514465100000006</v>
      </c>
      <c r="T26" s="468">
        <v>10.753672440000001</v>
      </c>
      <c r="U26" s="468">
        <v>13.318795639999999</v>
      </c>
      <c r="V26" s="468">
        <v>12.494575640000001</v>
      </c>
      <c r="W26" s="468">
        <v>10.3116558</v>
      </c>
      <c r="X26" s="468">
        <v>7.5607164400000002</v>
      </c>
      <c r="Y26" s="468">
        <v>7.5125806500000003</v>
      </c>
      <c r="Z26" s="468">
        <v>9.1997221600000003</v>
      </c>
      <c r="AA26" s="468">
        <v>9.2664933000000005</v>
      </c>
      <c r="AB26" s="468">
        <v>8.04496243</v>
      </c>
      <c r="AC26" s="468">
        <v>7.9947475700000004</v>
      </c>
      <c r="AD26" s="468">
        <v>7.2752784400000001</v>
      </c>
      <c r="AE26" s="468">
        <v>8.1635166600000009</v>
      </c>
      <c r="AF26" s="468">
        <v>9.1127132599999996</v>
      </c>
      <c r="AG26" s="468">
        <v>13.92223151</v>
      </c>
      <c r="AH26" s="468">
        <v>12.93459184</v>
      </c>
      <c r="AI26" s="468">
        <v>9.5566163599999996</v>
      </c>
      <c r="AJ26" s="468">
        <v>7.7620796099999998</v>
      </c>
      <c r="AK26" s="468">
        <v>7.1527879299999997</v>
      </c>
      <c r="AL26" s="468">
        <v>8.4756901199999994</v>
      </c>
      <c r="AM26" s="468">
        <v>9.2690910199999994</v>
      </c>
      <c r="AN26" s="468">
        <v>7.78872008</v>
      </c>
      <c r="AO26" s="468">
        <v>7.3788053800000002</v>
      </c>
      <c r="AP26" s="468">
        <v>6.9660138800000002</v>
      </c>
      <c r="AQ26" s="468">
        <v>8.1816603899999993</v>
      </c>
      <c r="AR26" s="468">
        <v>11.64298387</v>
      </c>
      <c r="AS26" s="468">
        <v>14.25786319</v>
      </c>
      <c r="AT26" s="468">
        <v>13.321501720000001</v>
      </c>
      <c r="AU26" s="468">
        <v>10.552560120000001</v>
      </c>
      <c r="AV26" s="468">
        <v>8.5413801199999995</v>
      </c>
      <c r="AW26" s="468">
        <v>7.2943265899999998</v>
      </c>
      <c r="AX26" s="468">
        <v>8.3973788599999999</v>
      </c>
      <c r="AY26" s="932">
        <v>9.3591966499999995</v>
      </c>
      <c r="AZ26" s="932">
        <v>7.7897814800000003</v>
      </c>
      <c r="BA26" s="932">
        <v>7.4213601281999999</v>
      </c>
      <c r="BB26" s="932">
        <v>7.0861378395000001</v>
      </c>
      <c r="BC26" s="472">
        <v>8.1932390000000002</v>
      </c>
      <c r="BD26" s="472">
        <v>10.95931</v>
      </c>
      <c r="BE26" s="472">
        <v>13.920299999999999</v>
      </c>
      <c r="BF26" s="472">
        <v>13.397919999999999</v>
      </c>
      <c r="BG26" s="472">
        <v>10.27309</v>
      </c>
      <c r="BH26" s="472">
        <v>8.257835</v>
      </c>
      <c r="BI26" s="472">
        <v>7.2240609999999998</v>
      </c>
      <c r="BJ26" s="472">
        <v>8.8388380000000009</v>
      </c>
      <c r="BK26" s="472">
        <v>9.1798660000000005</v>
      </c>
      <c r="BL26" s="472">
        <v>7.7444629999999997</v>
      </c>
      <c r="BM26" s="472">
        <v>7.5998409999999996</v>
      </c>
      <c r="BN26" s="472">
        <v>7.3716929999999996</v>
      </c>
      <c r="BO26" s="472">
        <v>8.4786000000000001</v>
      </c>
      <c r="BP26" s="472">
        <v>11.16385</v>
      </c>
      <c r="BQ26" s="472">
        <v>14.13645</v>
      </c>
      <c r="BR26" s="472">
        <v>13.609500000000001</v>
      </c>
      <c r="BS26" s="472">
        <v>10.423489999999999</v>
      </c>
      <c r="BT26" s="472">
        <v>8.3689809999999998</v>
      </c>
      <c r="BU26" s="472">
        <v>7.3186450000000001</v>
      </c>
      <c r="BV26" s="472">
        <v>8.9559870000000004</v>
      </c>
    </row>
    <row r="27" spans="1:74" ht="11.1" customHeight="1" x14ac:dyDescent="0.2">
      <c r="A27" s="55" t="s">
        <v>608</v>
      </c>
      <c r="B27" s="756" t="s">
        <v>1033</v>
      </c>
      <c r="C27" s="468">
        <v>13.59166267</v>
      </c>
      <c r="D27" s="468">
        <v>12.201559939999999</v>
      </c>
      <c r="E27" s="468">
        <v>13.329216600000001</v>
      </c>
      <c r="F27" s="468">
        <v>9.7731059699999996</v>
      </c>
      <c r="G27" s="468">
        <v>10.44314567</v>
      </c>
      <c r="H27" s="468">
        <v>11.86749936</v>
      </c>
      <c r="I27" s="468">
        <v>15.2855145</v>
      </c>
      <c r="J27" s="468">
        <v>14.67998983</v>
      </c>
      <c r="K27" s="468">
        <v>12.766164849999999</v>
      </c>
      <c r="L27" s="468">
        <v>10.264269580000001</v>
      </c>
      <c r="M27" s="468">
        <v>10.51685749</v>
      </c>
      <c r="N27" s="468">
        <v>13.87173554</v>
      </c>
      <c r="O27" s="468">
        <v>15.019843639999999</v>
      </c>
      <c r="P27" s="468">
        <v>11.460312679999999</v>
      </c>
      <c r="Q27" s="468">
        <v>11.90346963</v>
      </c>
      <c r="R27" s="468">
        <v>10.441632029999999</v>
      </c>
      <c r="S27" s="468">
        <v>10.444041110000001</v>
      </c>
      <c r="T27" s="468">
        <v>11.516104690000001</v>
      </c>
      <c r="U27" s="468">
        <v>13.49155758</v>
      </c>
      <c r="V27" s="468">
        <v>15.47803175</v>
      </c>
      <c r="W27" s="468">
        <v>14.168287449999999</v>
      </c>
      <c r="X27" s="468">
        <v>10.61524301</v>
      </c>
      <c r="Y27" s="468">
        <v>11.78396068</v>
      </c>
      <c r="Z27" s="468">
        <v>13.72147172</v>
      </c>
      <c r="AA27" s="468">
        <v>14.70462605</v>
      </c>
      <c r="AB27" s="468">
        <v>12.027932290000001</v>
      </c>
      <c r="AC27" s="468">
        <v>12.70394522</v>
      </c>
      <c r="AD27" s="468">
        <v>10.6577579</v>
      </c>
      <c r="AE27" s="468">
        <v>9.7536744199999994</v>
      </c>
      <c r="AF27" s="468">
        <v>9.8260389799999999</v>
      </c>
      <c r="AG27" s="468">
        <v>12.696641939999999</v>
      </c>
      <c r="AH27" s="468">
        <v>14.36713357</v>
      </c>
      <c r="AI27" s="468">
        <v>11.598454390000001</v>
      </c>
      <c r="AJ27" s="468">
        <v>10.07148971</v>
      </c>
      <c r="AK27" s="468">
        <v>11.250313520000001</v>
      </c>
      <c r="AL27" s="468">
        <v>12.54757603</v>
      </c>
      <c r="AM27" s="468">
        <v>14.51290185</v>
      </c>
      <c r="AN27" s="468">
        <v>11.95259656</v>
      </c>
      <c r="AO27" s="468">
        <v>11.37060879</v>
      </c>
      <c r="AP27" s="468">
        <v>9.9104183100000007</v>
      </c>
      <c r="AQ27" s="468">
        <v>9.3494810600000005</v>
      </c>
      <c r="AR27" s="468">
        <v>10.506304249999999</v>
      </c>
      <c r="AS27" s="468">
        <v>14.793935859999999</v>
      </c>
      <c r="AT27" s="468">
        <v>14.430995449999999</v>
      </c>
      <c r="AU27" s="468">
        <v>12.434179049999999</v>
      </c>
      <c r="AV27" s="468">
        <v>11.44910805</v>
      </c>
      <c r="AW27" s="468">
        <v>10.710583979999999</v>
      </c>
      <c r="AX27" s="468">
        <v>13.383617060000001</v>
      </c>
      <c r="AY27" s="932">
        <v>14.81426804</v>
      </c>
      <c r="AZ27" s="932">
        <v>12.58318321</v>
      </c>
      <c r="BA27" s="932">
        <v>11.567419994</v>
      </c>
      <c r="BB27" s="932">
        <v>9.9147690053000002</v>
      </c>
      <c r="BC27" s="472">
        <v>9.1217310000000005</v>
      </c>
      <c r="BD27" s="472">
        <v>10.349410000000001</v>
      </c>
      <c r="BE27" s="472">
        <v>13.76402</v>
      </c>
      <c r="BF27" s="472">
        <v>14.26458</v>
      </c>
      <c r="BG27" s="472">
        <v>12.91873</v>
      </c>
      <c r="BH27" s="472">
        <v>11.430759999999999</v>
      </c>
      <c r="BI27" s="472">
        <v>10.40706</v>
      </c>
      <c r="BJ27" s="472">
        <v>13.69444</v>
      </c>
      <c r="BK27" s="472">
        <v>14.912789999999999</v>
      </c>
      <c r="BL27" s="472">
        <v>12.50155</v>
      </c>
      <c r="BM27" s="472">
        <v>11.43239</v>
      </c>
      <c r="BN27" s="472">
        <v>10.055009999999999</v>
      </c>
      <c r="BO27" s="472">
        <v>9.4937389999999997</v>
      </c>
      <c r="BP27" s="472">
        <v>10.55255</v>
      </c>
      <c r="BQ27" s="472">
        <v>13.872590000000001</v>
      </c>
      <c r="BR27" s="472">
        <v>14.39606</v>
      </c>
      <c r="BS27" s="472">
        <v>13.02524</v>
      </c>
      <c r="BT27" s="472">
        <v>11.55719</v>
      </c>
      <c r="BU27" s="472">
        <v>10.460229999999999</v>
      </c>
      <c r="BV27" s="472">
        <v>13.756410000000001</v>
      </c>
    </row>
    <row r="28" spans="1:74" ht="11.1" customHeight="1" x14ac:dyDescent="0.2">
      <c r="A28" s="55" t="s">
        <v>609</v>
      </c>
      <c r="B28" s="756" t="s">
        <v>1034</v>
      </c>
      <c r="C28" s="468">
        <v>0.45136526999999999</v>
      </c>
      <c r="D28" s="468">
        <v>0.39958183000000003</v>
      </c>
      <c r="E28" s="468">
        <v>0.42049138000000003</v>
      </c>
      <c r="F28" s="468">
        <v>0.37692170000000003</v>
      </c>
      <c r="G28" s="468">
        <v>0.37766967000000001</v>
      </c>
      <c r="H28" s="468">
        <v>0.37915300000000002</v>
      </c>
      <c r="I28" s="468">
        <v>0.39806685000000003</v>
      </c>
      <c r="J28" s="468">
        <v>0.40468172000000002</v>
      </c>
      <c r="K28" s="468">
        <v>0.38660976000000002</v>
      </c>
      <c r="L28" s="468">
        <v>0.40637965999999998</v>
      </c>
      <c r="M28" s="468">
        <v>0.43400705000000001</v>
      </c>
      <c r="N28" s="468">
        <v>0.47406514999999999</v>
      </c>
      <c r="O28" s="468">
        <v>0.46952568</v>
      </c>
      <c r="P28" s="468">
        <v>0.38158584000000001</v>
      </c>
      <c r="Q28" s="468">
        <v>0.40301468000000001</v>
      </c>
      <c r="R28" s="468">
        <v>0.37202742</v>
      </c>
      <c r="S28" s="468">
        <v>0.37392225000000001</v>
      </c>
      <c r="T28" s="468">
        <v>0.36298627</v>
      </c>
      <c r="U28" s="468">
        <v>0.38285708000000002</v>
      </c>
      <c r="V28" s="468">
        <v>0.39136964000000002</v>
      </c>
      <c r="W28" s="468">
        <v>0.38372253000000001</v>
      </c>
      <c r="X28" s="468">
        <v>0.40760391000000001</v>
      </c>
      <c r="Y28" s="468">
        <v>0.41436029000000002</v>
      </c>
      <c r="Z28" s="468">
        <v>0.45597543000000001</v>
      </c>
      <c r="AA28" s="468">
        <v>0.46246706999999998</v>
      </c>
      <c r="AB28" s="468">
        <v>0.37427463999999999</v>
      </c>
      <c r="AC28" s="468">
        <v>0.41237795999999999</v>
      </c>
      <c r="AD28" s="468">
        <v>0.37919869</v>
      </c>
      <c r="AE28" s="468">
        <v>0.36266997000000001</v>
      </c>
      <c r="AF28" s="468">
        <v>0.35163515000000001</v>
      </c>
      <c r="AG28" s="468">
        <v>0.37754926999999999</v>
      </c>
      <c r="AH28" s="468">
        <v>0.38696096000000002</v>
      </c>
      <c r="AI28" s="468">
        <v>0.37133049000000001</v>
      </c>
      <c r="AJ28" s="468">
        <v>0.40034794000000001</v>
      </c>
      <c r="AK28" s="468">
        <v>0.41304945999999998</v>
      </c>
      <c r="AL28" s="468">
        <v>0.45196639</v>
      </c>
      <c r="AM28" s="468">
        <v>0.45588762999999999</v>
      </c>
      <c r="AN28" s="468">
        <v>0.40580674</v>
      </c>
      <c r="AO28" s="468">
        <v>0.38608566999999999</v>
      </c>
      <c r="AP28" s="468">
        <v>0.35895867999999997</v>
      </c>
      <c r="AQ28" s="468">
        <v>0.36076828</v>
      </c>
      <c r="AR28" s="468">
        <v>0.36205593000000003</v>
      </c>
      <c r="AS28" s="468">
        <v>0.37390883000000003</v>
      </c>
      <c r="AT28" s="468">
        <v>0.39059509999999997</v>
      </c>
      <c r="AU28" s="468">
        <v>0.39231422999999999</v>
      </c>
      <c r="AV28" s="468">
        <v>0.39713173000000002</v>
      </c>
      <c r="AW28" s="468">
        <v>0.42255462999999999</v>
      </c>
      <c r="AX28" s="468">
        <v>0.43758409999999998</v>
      </c>
      <c r="AY28" s="932">
        <v>0.45219838000000001</v>
      </c>
      <c r="AZ28" s="932">
        <v>0.38423309999999999</v>
      </c>
      <c r="BA28" s="932">
        <v>0.38287077000000003</v>
      </c>
      <c r="BB28" s="932">
        <v>0.35811809999999999</v>
      </c>
      <c r="BC28" s="472">
        <v>0.36137940000000002</v>
      </c>
      <c r="BD28" s="472">
        <v>0.36292390000000002</v>
      </c>
      <c r="BE28" s="472">
        <v>0.3754017</v>
      </c>
      <c r="BF28" s="472">
        <v>0.39267570000000002</v>
      </c>
      <c r="BG28" s="472">
        <v>0.3946306</v>
      </c>
      <c r="BH28" s="472">
        <v>0.3993583</v>
      </c>
      <c r="BI28" s="472">
        <v>0.42491790000000002</v>
      </c>
      <c r="BJ28" s="472">
        <v>0.4399516</v>
      </c>
      <c r="BK28" s="472">
        <v>0.4552428</v>
      </c>
      <c r="BL28" s="472">
        <v>0.38729089999999999</v>
      </c>
      <c r="BM28" s="472">
        <v>0.38573669999999999</v>
      </c>
      <c r="BN28" s="472">
        <v>0.3602977</v>
      </c>
      <c r="BO28" s="472">
        <v>0.36306549999999999</v>
      </c>
      <c r="BP28" s="472">
        <v>0.36406050000000001</v>
      </c>
      <c r="BQ28" s="472">
        <v>0.37611289999999997</v>
      </c>
      <c r="BR28" s="472">
        <v>0.39293280000000003</v>
      </c>
      <c r="BS28" s="472">
        <v>0.39450049999999998</v>
      </c>
      <c r="BT28" s="472">
        <v>0.39895320000000001</v>
      </c>
      <c r="BU28" s="472">
        <v>0.42431340000000001</v>
      </c>
      <c r="BV28" s="472">
        <v>0.43924340000000001</v>
      </c>
    </row>
    <row r="29" spans="1:74" ht="11.1" customHeight="1" x14ac:dyDescent="0.2">
      <c r="A29" s="55"/>
      <c r="B29" s="57"/>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69"/>
      <c r="AD29" s="469"/>
      <c r="AE29" s="469"/>
      <c r="AF29" s="469"/>
      <c r="AG29" s="469"/>
      <c r="AH29" s="469"/>
      <c r="AI29" s="469"/>
      <c r="AJ29" s="469"/>
      <c r="AK29" s="469"/>
      <c r="AL29" s="469"/>
      <c r="AM29" s="469"/>
      <c r="AN29" s="469"/>
      <c r="AO29" s="469"/>
      <c r="AP29" s="469"/>
      <c r="AQ29" s="469"/>
      <c r="AR29" s="469"/>
      <c r="AS29" s="469"/>
      <c r="AT29" s="469"/>
      <c r="AU29" s="469"/>
      <c r="AV29" s="469"/>
      <c r="AW29" s="469"/>
      <c r="AX29" s="469"/>
      <c r="AY29" s="959"/>
      <c r="AZ29" s="959"/>
      <c r="BA29" s="959"/>
      <c r="BB29" s="959"/>
      <c r="BC29" s="473"/>
      <c r="BD29" s="473"/>
      <c r="BE29" s="473"/>
      <c r="BF29" s="473"/>
      <c r="BG29" s="473"/>
      <c r="BH29" s="473"/>
      <c r="BI29" s="473"/>
      <c r="BJ29" s="473"/>
      <c r="BK29" s="473"/>
      <c r="BL29" s="473"/>
      <c r="BM29" s="473"/>
      <c r="BN29" s="473"/>
      <c r="BO29" s="473"/>
      <c r="BP29" s="473"/>
      <c r="BQ29" s="473"/>
      <c r="BR29" s="473"/>
      <c r="BS29" s="473"/>
      <c r="BT29" s="473"/>
      <c r="BU29" s="473"/>
      <c r="BV29" s="473"/>
    </row>
    <row r="30" spans="1:74" s="58" customFormat="1" ht="11.1" customHeight="1" x14ac:dyDescent="0.2">
      <c r="A30" s="476" t="s">
        <v>621</v>
      </c>
      <c r="B30" s="758" t="s">
        <v>1006</v>
      </c>
      <c r="C30" s="314">
        <v>104.49764718</v>
      </c>
      <c r="D30" s="314">
        <v>98.355677380000003</v>
      </c>
      <c r="E30" s="314">
        <v>102.87723446</v>
      </c>
      <c r="F30" s="314">
        <v>98.721379159999998</v>
      </c>
      <c r="G30" s="314">
        <v>104.71120892</v>
      </c>
      <c r="H30" s="314">
        <v>119.05269115999999</v>
      </c>
      <c r="I30" s="314">
        <v>127.85573406</v>
      </c>
      <c r="J30" s="314">
        <v>131.11112134999999</v>
      </c>
      <c r="K30" s="314">
        <v>118.9886836</v>
      </c>
      <c r="L30" s="314">
        <v>112.24647543</v>
      </c>
      <c r="M30" s="314">
        <v>103.50607832999999</v>
      </c>
      <c r="N30" s="314">
        <v>106.51556746</v>
      </c>
      <c r="O30" s="314">
        <v>113.60509057</v>
      </c>
      <c r="P30" s="314">
        <v>103.06262117999999</v>
      </c>
      <c r="Q30" s="314">
        <v>108.60313764</v>
      </c>
      <c r="R30" s="314">
        <v>104.56587138</v>
      </c>
      <c r="S30" s="314">
        <v>113.00720865</v>
      </c>
      <c r="T30" s="314">
        <v>121.56717173</v>
      </c>
      <c r="U30" s="314">
        <v>133.95171139000001</v>
      </c>
      <c r="V30" s="314">
        <v>135.67595263000001</v>
      </c>
      <c r="W30" s="314">
        <v>124.19527521000001</v>
      </c>
      <c r="X30" s="314">
        <v>111.85135757</v>
      </c>
      <c r="Y30" s="314">
        <v>106.85796302999999</v>
      </c>
      <c r="Z30" s="314">
        <v>113.92945207</v>
      </c>
      <c r="AA30" s="314">
        <v>112.78971684</v>
      </c>
      <c r="AB30" s="314">
        <v>103.83028427000001</v>
      </c>
      <c r="AC30" s="314">
        <v>112.64296369</v>
      </c>
      <c r="AD30" s="314">
        <v>104.09076447</v>
      </c>
      <c r="AE30" s="314">
        <v>113.24271739</v>
      </c>
      <c r="AF30" s="314">
        <v>120.70658422</v>
      </c>
      <c r="AG30" s="314">
        <v>136.39420265999999</v>
      </c>
      <c r="AH30" s="314">
        <v>138.38957192000001</v>
      </c>
      <c r="AI30" s="314">
        <v>126.54578748</v>
      </c>
      <c r="AJ30" s="314">
        <v>118.20785266999999</v>
      </c>
      <c r="AK30" s="314">
        <v>109.75648323</v>
      </c>
      <c r="AL30" s="314">
        <v>111.51182664</v>
      </c>
      <c r="AM30" s="314">
        <v>117.80892261</v>
      </c>
      <c r="AN30" s="314">
        <v>107.74007704</v>
      </c>
      <c r="AO30" s="314">
        <v>110.05558969000001</v>
      </c>
      <c r="AP30" s="314">
        <v>107.37962449</v>
      </c>
      <c r="AQ30" s="314">
        <v>116.42745564000001</v>
      </c>
      <c r="AR30" s="314">
        <v>126.30266700999999</v>
      </c>
      <c r="AS30" s="314">
        <v>137.86027417</v>
      </c>
      <c r="AT30" s="314">
        <v>138.9357502</v>
      </c>
      <c r="AU30" s="314">
        <v>125.91651292</v>
      </c>
      <c r="AV30" s="314">
        <v>119.61645668</v>
      </c>
      <c r="AW30" s="314">
        <v>110.38071626999999</v>
      </c>
      <c r="AX30" s="314">
        <v>115.58271238</v>
      </c>
      <c r="AY30" s="957">
        <v>123.31289098000001</v>
      </c>
      <c r="AZ30" s="957">
        <v>111.92188891000001</v>
      </c>
      <c r="BA30" s="957">
        <v>113.44960651</v>
      </c>
      <c r="BB30" s="957">
        <v>110.53616637</v>
      </c>
      <c r="BC30" s="478">
        <v>117.5608</v>
      </c>
      <c r="BD30" s="478">
        <v>127.3445</v>
      </c>
      <c r="BE30" s="478">
        <v>141.62450000000001</v>
      </c>
      <c r="BF30" s="478">
        <v>143.06659999999999</v>
      </c>
      <c r="BG30" s="478">
        <v>127.7696</v>
      </c>
      <c r="BH30" s="478">
        <v>120.931</v>
      </c>
      <c r="BI30" s="478">
        <v>112.4413</v>
      </c>
      <c r="BJ30" s="478">
        <v>118.568</v>
      </c>
      <c r="BK30" s="478">
        <v>123.3892</v>
      </c>
      <c r="BL30" s="478">
        <v>113.822</v>
      </c>
      <c r="BM30" s="478">
        <v>117.28440000000001</v>
      </c>
      <c r="BN30" s="478">
        <v>112.88160000000001</v>
      </c>
      <c r="BO30" s="478">
        <v>120.69750000000001</v>
      </c>
      <c r="BP30" s="478">
        <v>130.5001</v>
      </c>
      <c r="BQ30" s="478">
        <v>145.0309</v>
      </c>
      <c r="BR30" s="478">
        <v>146.4744</v>
      </c>
      <c r="BS30" s="478">
        <v>130.84960000000001</v>
      </c>
      <c r="BT30" s="478">
        <v>123.9376</v>
      </c>
      <c r="BU30" s="478">
        <v>115.33069999999999</v>
      </c>
      <c r="BV30" s="478">
        <v>121.5115</v>
      </c>
    </row>
    <row r="31" spans="1:74" ht="11.1" customHeight="1" x14ac:dyDescent="0.2">
      <c r="A31" s="55" t="s">
        <v>611</v>
      </c>
      <c r="B31" s="756" t="s">
        <v>1025</v>
      </c>
      <c r="C31" s="468">
        <v>4.0876912000000001</v>
      </c>
      <c r="D31" s="468">
        <v>3.8837538199999999</v>
      </c>
      <c r="E31" s="468">
        <v>3.8713896700000001</v>
      </c>
      <c r="F31" s="468">
        <v>3.7017799500000002</v>
      </c>
      <c r="G31" s="468">
        <v>3.7071993999999999</v>
      </c>
      <c r="H31" s="468">
        <v>4.4645183900000003</v>
      </c>
      <c r="I31" s="468">
        <v>4.4174577800000003</v>
      </c>
      <c r="J31" s="468">
        <v>4.9411434999999999</v>
      </c>
      <c r="K31" s="468">
        <v>4.30976318</v>
      </c>
      <c r="L31" s="468">
        <v>3.9197973400000001</v>
      </c>
      <c r="M31" s="468">
        <v>3.86895451</v>
      </c>
      <c r="N31" s="468">
        <v>3.8874012599999999</v>
      </c>
      <c r="O31" s="468">
        <v>4.2499365500000001</v>
      </c>
      <c r="P31" s="468">
        <v>3.9385332399999999</v>
      </c>
      <c r="Q31" s="468">
        <v>4.0039252400000001</v>
      </c>
      <c r="R31" s="468">
        <v>3.8586631599999999</v>
      </c>
      <c r="S31" s="468">
        <v>3.9693971499999998</v>
      </c>
      <c r="T31" s="468">
        <v>4.1127910700000001</v>
      </c>
      <c r="U31" s="468">
        <v>4.8572644900000004</v>
      </c>
      <c r="V31" s="468">
        <v>4.8486880299999999</v>
      </c>
      <c r="W31" s="468">
        <v>4.3000298099999998</v>
      </c>
      <c r="X31" s="468">
        <v>3.89329371</v>
      </c>
      <c r="Y31" s="468">
        <v>3.8279694599999998</v>
      </c>
      <c r="Z31" s="468">
        <v>4.0850220999999998</v>
      </c>
      <c r="AA31" s="468">
        <v>4.0982265900000003</v>
      </c>
      <c r="AB31" s="468">
        <v>3.90012062</v>
      </c>
      <c r="AC31" s="468">
        <v>4.0439620500000002</v>
      </c>
      <c r="AD31" s="468">
        <v>3.6153504700000001</v>
      </c>
      <c r="AE31" s="468">
        <v>3.9048921999999999</v>
      </c>
      <c r="AF31" s="468">
        <v>4.0888324300000001</v>
      </c>
      <c r="AG31" s="468">
        <v>4.8765816600000003</v>
      </c>
      <c r="AH31" s="468">
        <v>4.5272222700000002</v>
      </c>
      <c r="AI31" s="468">
        <v>4.3775785599999999</v>
      </c>
      <c r="AJ31" s="468">
        <v>4.0347777100000002</v>
      </c>
      <c r="AK31" s="468">
        <v>3.88472945</v>
      </c>
      <c r="AL31" s="468">
        <v>3.9188160399999998</v>
      </c>
      <c r="AM31" s="468">
        <v>4.2370120800000004</v>
      </c>
      <c r="AN31" s="468">
        <v>4.0340657599999998</v>
      </c>
      <c r="AO31" s="468">
        <v>3.9742270300000002</v>
      </c>
      <c r="AP31" s="468">
        <v>3.7386301500000001</v>
      </c>
      <c r="AQ31" s="468">
        <v>3.8943638699999998</v>
      </c>
      <c r="AR31" s="468">
        <v>4.1429697399999998</v>
      </c>
      <c r="AS31" s="468">
        <v>4.5834487900000003</v>
      </c>
      <c r="AT31" s="468">
        <v>4.3119123200000002</v>
      </c>
      <c r="AU31" s="468">
        <v>3.9918088200000001</v>
      </c>
      <c r="AV31" s="468">
        <v>3.88695609</v>
      </c>
      <c r="AW31" s="468">
        <v>3.6971975800000001</v>
      </c>
      <c r="AX31" s="468">
        <v>4.0156109500000001</v>
      </c>
      <c r="AY31" s="932">
        <v>4.4864655500000001</v>
      </c>
      <c r="AZ31" s="932">
        <v>3.87598697</v>
      </c>
      <c r="BA31" s="932">
        <v>4.0117300096999999</v>
      </c>
      <c r="BB31" s="932">
        <v>3.7140787928000001</v>
      </c>
      <c r="BC31" s="472">
        <v>3.8884159999999999</v>
      </c>
      <c r="BD31" s="472">
        <v>4.0472659999999996</v>
      </c>
      <c r="BE31" s="472">
        <v>4.5101550000000001</v>
      </c>
      <c r="BF31" s="472">
        <v>4.4866570000000001</v>
      </c>
      <c r="BG31" s="472">
        <v>4.0404369999999998</v>
      </c>
      <c r="BH31" s="472">
        <v>3.8938259999999998</v>
      </c>
      <c r="BI31" s="472">
        <v>3.7134070000000001</v>
      </c>
      <c r="BJ31" s="472">
        <v>3.9638640000000001</v>
      </c>
      <c r="BK31" s="472">
        <v>4.4101379999999999</v>
      </c>
      <c r="BL31" s="472">
        <v>3.8115000000000001</v>
      </c>
      <c r="BM31" s="472">
        <v>4.0162050000000002</v>
      </c>
      <c r="BN31" s="472">
        <v>3.7097449999999998</v>
      </c>
      <c r="BO31" s="472">
        <v>3.8811710000000001</v>
      </c>
      <c r="BP31" s="472">
        <v>4.0357339999999997</v>
      </c>
      <c r="BQ31" s="472">
        <v>4.5033940000000001</v>
      </c>
      <c r="BR31" s="472">
        <v>4.479501</v>
      </c>
      <c r="BS31" s="472">
        <v>4.0294670000000004</v>
      </c>
      <c r="BT31" s="472">
        <v>3.882212</v>
      </c>
      <c r="BU31" s="472">
        <v>3.70316</v>
      </c>
      <c r="BV31" s="472">
        <v>3.954285</v>
      </c>
    </row>
    <row r="32" spans="1:74" ht="11.1" customHeight="1" x14ac:dyDescent="0.2">
      <c r="A32" s="55" t="s">
        <v>612</v>
      </c>
      <c r="B32" s="757" t="s">
        <v>1026</v>
      </c>
      <c r="C32" s="468">
        <v>11.64902667</v>
      </c>
      <c r="D32" s="468">
        <v>11.873935850000001</v>
      </c>
      <c r="E32" s="468">
        <v>11.393286509999999</v>
      </c>
      <c r="F32" s="468">
        <v>10.552676310000001</v>
      </c>
      <c r="G32" s="468">
        <v>10.726708520000001</v>
      </c>
      <c r="H32" s="468">
        <v>12.24735912</v>
      </c>
      <c r="I32" s="468">
        <v>13.713732</v>
      </c>
      <c r="J32" s="468">
        <v>13.90301139</v>
      </c>
      <c r="K32" s="468">
        <v>12.43254984</v>
      </c>
      <c r="L32" s="468">
        <v>11.68175606</v>
      </c>
      <c r="M32" s="468">
        <v>11.15797446</v>
      </c>
      <c r="N32" s="468">
        <v>11.71382449</v>
      </c>
      <c r="O32" s="468">
        <v>12.748852080000001</v>
      </c>
      <c r="P32" s="468">
        <v>11.69556841</v>
      </c>
      <c r="Q32" s="468">
        <v>12.02656999</v>
      </c>
      <c r="R32" s="468">
        <v>11.063787339999999</v>
      </c>
      <c r="S32" s="468">
        <v>11.28253677</v>
      </c>
      <c r="T32" s="468">
        <v>12.25114932</v>
      </c>
      <c r="U32" s="468">
        <v>13.68770224</v>
      </c>
      <c r="V32" s="468">
        <v>14.49793154</v>
      </c>
      <c r="W32" s="468">
        <v>12.67049688</v>
      </c>
      <c r="X32" s="468">
        <v>11.510772920000001</v>
      </c>
      <c r="Y32" s="468">
        <v>10.955641760000001</v>
      </c>
      <c r="Z32" s="468">
        <v>12.407663790000001</v>
      </c>
      <c r="AA32" s="468">
        <v>12.11509912</v>
      </c>
      <c r="AB32" s="468">
        <v>11.32625266</v>
      </c>
      <c r="AC32" s="468">
        <v>11.783641790000001</v>
      </c>
      <c r="AD32" s="468">
        <v>10.701148099999999</v>
      </c>
      <c r="AE32" s="468">
        <v>10.95019637</v>
      </c>
      <c r="AF32" s="468">
        <v>11.662786840000001</v>
      </c>
      <c r="AG32" s="468">
        <v>13.773676849999999</v>
      </c>
      <c r="AH32" s="468">
        <v>13.610055750000001</v>
      </c>
      <c r="AI32" s="468">
        <v>12.666721450000001</v>
      </c>
      <c r="AJ32" s="468">
        <v>11.49734628</v>
      </c>
      <c r="AK32" s="468">
        <v>11.438461999999999</v>
      </c>
      <c r="AL32" s="468">
        <v>11.78181781</v>
      </c>
      <c r="AM32" s="468">
        <v>12.211585449999999</v>
      </c>
      <c r="AN32" s="468">
        <v>11.329829869999999</v>
      </c>
      <c r="AO32" s="468">
        <v>11.623867349999999</v>
      </c>
      <c r="AP32" s="468">
        <v>10.755454009999999</v>
      </c>
      <c r="AQ32" s="468">
        <v>11.012412919999999</v>
      </c>
      <c r="AR32" s="468">
        <v>12.46279118</v>
      </c>
      <c r="AS32" s="468">
        <v>14.46712073</v>
      </c>
      <c r="AT32" s="468">
        <v>13.92017762</v>
      </c>
      <c r="AU32" s="468">
        <v>12.58826607</v>
      </c>
      <c r="AV32" s="468">
        <v>11.589210960000001</v>
      </c>
      <c r="AW32" s="468">
        <v>10.92527095</v>
      </c>
      <c r="AX32" s="468">
        <v>12.624254029999999</v>
      </c>
      <c r="AY32" s="932">
        <v>13.204745989999999</v>
      </c>
      <c r="AZ32" s="932">
        <v>12.225068050000001</v>
      </c>
      <c r="BA32" s="932">
        <v>11.887687379999999</v>
      </c>
      <c r="BB32" s="932">
        <v>10.946640637</v>
      </c>
      <c r="BC32" s="472">
        <v>11.21495</v>
      </c>
      <c r="BD32" s="472">
        <v>12.47804</v>
      </c>
      <c r="BE32" s="472">
        <v>14.57639</v>
      </c>
      <c r="BF32" s="472">
        <v>14.503220000000001</v>
      </c>
      <c r="BG32" s="472">
        <v>13.076230000000001</v>
      </c>
      <c r="BH32" s="472">
        <v>11.882289999999999</v>
      </c>
      <c r="BI32" s="472">
        <v>11.200100000000001</v>
      </c>
      <c r="BJ32" s="472">
        <v>12.738340000000001</v>
      </c>
      <c r="BK32" s="472">
        <v>13.241390000000001</v>
      </c>
      <c r="BL32" s="472">
        <v>12.32685</v>
      </c>
      <c r="BM32" s="472">
        <v>12.19811</v>
      </c>
      <c r="BN32" s="472">
        <v>11.20214</v>
      </c>
      <c r="BO32" s="472">
        <v>11.465170000000001</v>
      </c>
      <c r="BP32" s="472">
        <v>12.726459999999999</v>
      </c>
      <c r="BQ32" s="472">
        <v>14.853719999999999</v>
      </c>
      <c r="BR32" s="472">
        <v>14.76726</v>
      </c>
      <c r="BS32" s="472">
        <v>13.298859999999999</v>
      </c>
      <c r="BT32" s="472">
        <v>12.07572</v>
      </c>
      <c r="BU32" s="472">
        <v>11.37848</v>
      </c>
      <c r="BV32" s="472">
        <v>12.94594</v>
      </c>
    </row>
    <row r="33" spans="1:74" ht="11.1" customHeight="1" x14ac:dyDescent="0.2">
      <c r="A33" s="55" t="s">
        <v>613</v>
      </c>
      <c r="B33" s="756" t="s">
        <v>1027</v>
      </c>
      <c r="C33" s="468">
        <v>14.194646949999999</v>
      </c>
      <c r="D33" s="468">
        <v>13.76898418</v>
      </c>
      <c r="E33" s="468">
        <v>13.773177370000001</v>
      </c>
      <c r="F33" s="468">
        <v>12.87720167</v>
      </c>
      <c r="G33" s="468">
        <v>13.74968937</v>
      </c>
      <c r="H33" s="468">
        <v>15.533382980000001</v>
      </c>
      <c r="I33" s="468">
        <v>16.60606786</v>
      </c>
      <c r="J33" s="468">
        <v>17.276275909999999</v>
      </c>
      <c r="K33" s="468">
        <v>15.092893910000001</v>
      </c>
      <c r="L33" s="468">
        <v>14.41137681</v>
      </c>
      <c r="M33" s="468">
        <v>13.540112369999999</v>
      </c>
      <c r="N33" s="468">
        <v>14.12766263</v>
      </c>
      <c r="O33" s="468">
        <v>15.23946611</v>
      </c>
      <c r="P33" s="468">
        <v>13.688683640000001</v>
      </c>
      <c r="Q33" s="468">
        <v>14.384191810000001</v>
      </c>
      <c r="R33" s="468">
        <v>13.035328890000001</v>
      </c>
      <c r="S33" s="468">
        <v>14.257530709999999</v>
      </c>
      <c r="T33" s="468">
        <v>15.62229378</v>
      </c>
      <c r="U33" s="468">
        <v>16.746942359999998</v>
      </c>
      <c r="V33" s="468">
        <v>16.924775780000001</v>
      </c>
      <c r="W33" s="468">
        <v>15.13689007</v>
      </c>
      <c r="X33" s="468">
        <v>13.78666641</v>
      </c>
      <c r="Y33" s="468">
        <v>13.680743319999999</v>
      </c>
      <c r="Z33" s="468">
        <v>14.741924040000001</v>
      </c>
      <c r="AA33" s="468">
        <v>14.62154619</v>
      </c>
      <c r="AB33" s="468">
        <v>13.3320898</v>
      </c>
      <c r="AC33" s="468">
        <v>14.42670749</v>
      </c>
      <c r="AD33" s="468">
        <v>13.02028114</v>
      </c>
      <c r="AE33" s="468">
        <v>14.03971325</v>
      </c>
      <c r="AF33" s="468">
        <v>14.94181058</v>
      </c>
      <c r="AG33" s="468">
        <v>16.694514340000001</v>
      </c>
      <c r="AH33" s="468">
        <v>16.496730970000002</v>
      </c>
      <c r="AI33" s="468">
        <v>14.917543009999999</v>
      </c>
      <c r="AJ33" s="468">
        <v>14.385519199999999</v>
      </c>
      <c r="AK33" s="468">
        <v>13.634169480000001</v>
      </c>
      <c r="AL33" s="468">
        <v>14.180545629999999</v>
      </c>
      <c r="AM33" s="468">
        <v>15.46958424</v>
      </c>
      <c r="AN33" s="468">
        <v>13.67254908</v>
      </c>
      <c r="AO33" s="468">
        <v>14.22516967</v>
      </c>
      <c r="AP33" s="468">
        <v>13.4728998</v>
      </c>
      <c r="AQ33" s="468">
        <v>14.369589939999999</v>
      </c>
      <c r="AR33" s="468">
        <v>15.85816861</v>
      </c>
      <c r="AS33" s="468">
        <v>17.005637790000002</v>
      </c>
      <c r="AT33" s="468">
        <v>17.33706141</v>
      </c>
      <c r="AU33" s="468">
        <v>15.5038397</v>
      </c>
      <c r="AV33" s="468">
        <v>14.64421321</v>
      </c>
      <c r="AW33" s="468">
        <v>13.723012110000001</v>
      </c>
      <c r="AX33" s="468">
        <v>14.81557967</v>
      </c>
      <c r="AY33" s="932">
        <v>16.092315060000001</v>
      </c>
      <c r="AZ33" s="932">
        <v>14.45130092</v>
      </c>
      <c r="BA33" s="932">
        <v>14.482661553</v>
      </c>
      <c r="BB33" s="932">
        <v>13.620831842999999</v>
      </c>
      <c r="BC33" s="472">
        <v>14.33644</v>
      </c>
      <c r="BD33" s="472">
        <v>15.853809999999999</v>
      </c>
      <c r="BE33" s="472">
        <v>17.837319999999998</v>
      </c>
      <c r="BF33" s="472">
        <v>17.913350000000001</v>
      </c>
      <c r="BG33" s="472">
        <v>15.57873</v>
      </c>
      <c r="BH33" s="472">
        <v>14.926629999999999</v>
      </c>
      <c r="BI33" s="472">
        <v>14.124169999999999</v>
      </c>
      <c r="BJ33" s="472">
        <v>15.06094</v>
      </c>
      <c r="BK33" s="472">
        <v>15.99085</v>
      </c>
      <c r="BL33" s="472">
        <v>14.468299999999999</v>
      </c>
      <c r="BM33" s="472">
        <v>14.823090000000001</v>
      </c>
      <c r="BN33" s="472">
        <v>13.75043</v>
      </c>
      <c r="BO33" s="472">
        <v>14.57086</v>
      </c>
      <c r="BP33" s="472">
        <v>16.03632</v>
      </c>
      <c r="BQ33" s="472">
        <v>18.031310000000001</v>
      </c>
      <c r="BR33" s="472">
        <v>18.104700000000001</v>
      </c>
      <c r="BS33" s="472">
        <v>15.7364</v>
      </c>
      <c r="BT33" s="472">
        <v>15.07404</v>
      </c>
      <c r="BU33" s="472">
        <v>14.26332</v>
      </c>
      <c r="BV33" s="472">
        <v>15.21119</v>
      </c>
    </row>
    <row r="34" spans="1:74" ht="11.1" customHeight="1" x14ac:dyDescent="0.2">
      <c r="A34" s="55" t="s">
        <v>614</v>
      </c>
      <c r="B34" s="756" t="s">
        <v>1028</v>
      </c>
      <c r="C34" s="468">
        <v>8.0955605899999998</v>
      </c>
      <c r="D34" s="468">
        <v>8.1999971499999997</v>
      </c>
      <c r="E34" s="468">
        <v>7.7826394399999996</v>
      </c>
      <c r="F34" s="468">
        <v>7.2418826100000002</v>
      </c>
      <c r="G34" s="468">
        <v>7.6348492200000004</v>
      </c>
      <c r="H34" s="468">
        <v>8.8419346799999996</v>
      </c>
      <c r="I34" s="468">
        <v>9.4009085199999998</v>
      </c>
      <c r="J34" s="468">
        <v>9.6243798999999992</v>
      </c>
      <c r="K34" s="468">
        <v>8.5814467499999996</v>
      </c>
      <c r="L34" s="468">
        <v>8.1175325899999997</v>
      </c>
      <c r="M34" s="468">
        <v>7.7465175000000004</v>
      </c>
      <c r="N34" s="468">
        <v>8.1649260899999998</v>
      </c>
      <c r="O34" s="468">
        <v>8.8379906699999999</v>
      </c>
      <c r="P34" s="468">
        <v>8.1057179099999992</v>
      </c>
      <c r="Q34" s="468">
        <v>8.2918882000000007</v>
      </c>
      <c r="R34" s="468">
        <v>7.6794295799999999</v>
      </c>
      <c r="S34" s="468">
        <v>8.1904715299999999</v>
      </c>
      <c r="T34" s="468">
        <v>8.9129418600000001</v>
      </c>
      <c r="U34" s="468">
        <v>9.7156642299999998</v>
      </c>
      <c r="V34" s="468">
        <v>9.7325975400000004</v>
      </c>
      <c r="W34" s="468">
        <v>9.1347421999999998</v>
      </c>
      <c r="X34" s="468">
        <v>8.0692033399999996</v>
      </c>
      <c r="Y34" s="468">
        <v>8.10395486</v>
      </c>
      <c r="Z34" s="468">
        <v>8.7632351100000001</v>
      </c>
      <c r="AA34" s="468">
        <v>9.1390516000000002</v>
      </c>
      <c r="AB34" s="468">
        <v>8.0932784299999998</v>
      </c>
      <c r="AC34" s="468">
        <v>8.6448432200000003</v>
      </c>
      <c r="AD34" s="468">
        <v>7.9870484800000003</v>
      </c>
      <c r="AE34" s="468">
        <v>8.6031922499999993</v>
      </c>
      <c r="AF34" s="468">
        <v>9.4168327099999996</v>
      </c>
      <c r="AG34" s="468">
        <v>9.9421853500000008</v>
      </c>
      <c r="AH34" s="468">
        <v>10.290084179999999</v>
      </c>
      <c r="AI34" s="468">
        <v>9.2415581200000005</v>
      </c>
      <c r="AJ34" s="468">
        <v>8.6312925299999996</v>
      </c>
      <c r="AK34" s="468">
        <v>8.4797052300000004</v>
      </c>
      <c r="AL34" s="468">
        <v>8.7954070099999999</v>
      </c>
      <c r="AM34" s="468">
        <v>9.5531497999999999</v>
      </c>
      <c r="AN34" s="468">
        <v>8.3639791700000004</v>
      </c>
      <c r="AO34" s="468">
        <v>8.5132584799999993</v>
      </c>
      <c r="AP34" s="468">
        <v>8.1866096899999992</v>
      </c>
      <c r="AQ34" s="468">
        <v>8.8283429499999997</v>
      </c>
      <c r="AR34" s="468">
        <v>9.5446530099999993</v>
      </c>
      <c r="AS34" s="468">
        <v>10.116884819999999</v>
      </c>
      <c r="AT34" s="468">
        <v>10.28383856</v>
      </c>
      <c r="AU34" s="468">
        <v>9.3842462300000005</v>
      </c>
      <c r="AV34" s="468">
        <v>8.9376854600000009</v>
      </c>
      <c r="AW34" s="468">
        <v>8.6019564499999994</v>
      </c>
      <c r="AX34" s="468">
        <v>9.2229326300000007</v>
      </c>
      <c r="AY34" s="932">
        <v>9.8038823799999992</v>
      </c>
      <c r="AZ34" s="932">
        <v>9.0595054099999999</v>
      </c>
      <c r="BA34" s="932">
        <v>8.9122939787999993</v>
      </c>
      <c r="BB34" s="932">
        <v>8.5326527139999992</v>
      </c>
      <c r="BC34" s="472">
        <v>8.9131199999999993</v>
      </c>
      <c r="BD34" s="472">
        <v>9.6324319999999997</v>
      </c>
      <c r="BE34" s="472">
        <v>10.731870000000001</v>
      </c>
      <c r="BF34" s="472">
        <v>10.72879</v>
      </c>
      <c r="BG34" s="472">
        <v>9.4256720000000005</v>
      </c>
      <c r="BH34" s="472">
        <v>9.1274979999999992</v>
      </c>
      <c r="BI34" s="472">
        <v>8.844595</v>
      </c>
      <c r="BJ34" s="472">
        <v>9.4539910000000003</v>
      </c>
      <c r="BK34" s="472">
        <v>9.8347840000000009</v>
      </c>
      <c r="BL34" s="472">
        <v>9.0242380000000004</v>
      </c>
      <c r="BM34" s="472">
        <v>9.1931189999999994</v>
      </c>
      <c r="BN34" s="472">
        <v>8.6970779999999994</v>
      </c>
      <c r="BO34" s="472">
        <v>9.0981380000000005</v>
      </c>
      <c r="BP34" s="472">
        <v>9.7781920000000007</v>
      </c>
      <c r="BQ34" s="472">
        <v>10.897019999999999</v>
      </c>
      <c r="BR34" s="472">
        <v>10.893190000000001</v>
      </c>
      <c r="BS34" s="472">
        <v>9.5651569999999992</v>
      </c>
      <c r="BT34" s="472">
        <v>9.2610949999999992</v>
      </c>
      <c r="BU34" s="472">
        <v>8.9746539999999992</v>
      </c>
      <c r="BV34" s="472">
        <v>9.5932200000000005</v>
      </c>
    </row>
    <row r="35" spans="1:74" ht="11.1" customHeight="1" x14ac:dyDescent="0.2">
      <c r="A35" s="55" t="s">
        <v>615</v>
      </c>
      <c r="B35" s="756" t="s">
        <v>1029</v>
      </c>
      <c r="C35" s="468">
        <v>24.56798388</v>
      </c>
      <c r="D35" s="468">
        <v>22.789525430000001</v>
      </c>
      <c r="E35" s="468">
        <v>23.452647150000001</v>
      </c>
      <c r="F35" s="468">
        <v>23.80185195</v>
      </c>
      <c r="G35" s="468">
        <v>25.60128508</v>
      </c>
      <c r="H35" s="468">
        <v>27.93244657</v>
      </c>
      <c r="I35" s="468">
        <v>30.463320320000001</v>
      </c>
      <c r="J35" s="468">
        <v>31.120992909999998</v>
      </c>
      <c r="K35" s="468">
        <v>28.04278313</v>
      </c>
      <c r="L35" s="468">
        <v>26.689851010000002</v>
      </c>
      <c r="M35" s="468">
        <v>24.11700497</v>
      </c>
      <c r="N35" s="468">
        <v>24.548862679999999</v>
      </c>
      <c r="O35" s="468">
        <v>27.068993590000002</v>
      </c>
      <c r="P35" s="468">
        <v>24.234512039999998</v>
      </c>
      <c r="Q35" s="468">
        <v>25.104618689999999</v>
      </c>
      <c r="R35" s="468">
        <v>25.3111532</v>
      </c>
      <c r="S35" s="468">
        <v>28.54665284</v>
      </c>
      <c r="T35" s="468">
        <v>29.766604770000001</v>
      </c>
      <c r="U35" s="468">
        <v>32.971963119999998</v>
      </c>
      <c r="V35" s="468">
        <v>32.334532979999999</v>
      </c>
      <c r="W35" s="468">
        <v>29.36825279</v>
      </c>
      <c r="X35" s="468">
        <v>26.626436089999999</v>
      </c>
      <c r="Y35" s="468">
        <v>26.428519810000001</v>
      </c>
      <c r="Z35" s="468">
        <v>27.045388079999999</v>
      </c>
      <c r="AA35" s="468">
        <v>25.60630068</v>
      </c>
      <c r="AB35" s="468">
        <v>24.211719899999999</v>
      </c>
      <c r="AC35" s="468">
        <v>27.191913499999998</v>
      </c>
      <c r="AD35" s="468">
        <v>25.693719290000001</v>
      </c>
      <c r="AE35" s="468">
        <v>28.214352770000001</v>
      </c>
      <c r="AF35" s="468">
        <v>29.54997693</v>
      </c>
      <c r="AG35" s="468">
        <v>33.699621110000002</v>
      </c>
      <c r="AH35" s="468">
        <v>34.186916709999998</v>
      </c>
      <c r="AI35" s="468">
        <v>30.7930916</v>
      </c>
      <c r="AJ35" s="468">
        <v>28.497893770000001</v>
      </c>
      <c r="AK35" s="468">
        <v>26.64223337</v>
      </c>
      <c r="AL35" s="468">
        <v>26.98451846</v>
      </c>
      <c r="AM35" s="468">
        <v>27.669541970000001</v>
      </c>
      <c r="AN35" s="468">
        <v>25.549638730000002</v>
      </c>
      <c r="AO35" s="468">
        <v>26.501582729999999</v>
      </c>
      <c r="AP35" s="468">
        <v>26.46594249</v>
      </c>
      <c r="AQ35" s="468">
        <v>29.442630019999999</v>
      </c>
      <c r="AR35" s="468">
        <v>31.968851069999999</v>
      </c>
      <c r="AS35" s="468">
        <v>34.204277869999999</v>
      </c>
      <c r="AT35" s="468">
        <v>34.222388639999998</v>
      </c>
      <c r="AU35" s="468">
        <v>30.431783029999998</v>
      </c>
      <c r="AV35" s="468">
        <v>28.391048420000001</v>
      </c>
      <c r="AW35" s="468">
        <v>27.032335339999999</v>
      </c>
      <c r="AX35" s="468">
        <v>27.620902950000001</v>
      </c>
      <c r="AY35" s="932">
        <v>29.68903924</v>
      </c>
      <c r="AZ35" s="932">
        <v>26.3504565</v>
      </c>
      <c r="BA35" s="932">
        <v>26.997443802999999</v>
      </c>
      <c r="BB35" s="932">
        <v>27.197101961000001</v>
      </c>
      <c r="BC35" s="472">
        <v>29.233000000000001</v>
      </c>
      <c r="BD35" s="472">
        <v>32.291240000000002</v>
      </c>
      <c r="BE35" s="472">
        <v>34.842970000000001</v>
      </c>
      <c r="BF35" s="472">
        <v>35.561039999999998</v>
      </c>
      <c r="BG35" s="472">
        <v>31.201270000000001</v>
      </c>
      <c r="BH35" s="472">
        <v>29.04166</v>
      </c>
      <c r="BI35" s="472">
        <v>27.669589999999999</v>
      </c>
      <c r="BJ35" s="472">
        <v>27.65287</v>
      </c>
      <c r="BK35" s="472">
        <v>29.081630000000001</v>
      </c>
      <c r="BL35" s="472">
        <v>26.850069999999999</v>
      </c>
      <c r="BM35" s="472">
        <v>27.870349999999998</v>
      </c>
      <c r="BN35" s="472">
        <v>27.27618</v>
      </c>
      <c r="BO35" s="472">
        <v>30.071940000000001</v>
      </c>
      <c r="BP35" s="472">
        <v>32.892850000000003</v>
      </c>
      <c r="BQ35" s="472">
        <v>35.495699999999999</v>
      </c>
      <c r="BR35" s="472">
        <v>36.221820000000001</v>
      </c>
      <c r="BS35" s="472">
        <v>31.765499999999999</v>
      </c>
      <c r="BT35" s="472">
        <v>29.546890000000001</v>
      </c>
      <c r="BU35" s="472">
        <v>28.139520000000001</v>
      </c>
      <c r="BV35" s="472">
        <v>28.121849999999998</v>
      </c>
    </row>
    <row r="36" spans="1:74" ht="11.1" customHeight="1" x14ac:dyDescent="0.2">
      <c r="A36" s="55" t="s">
        <v>616</v>
      </c>
      <c r="B36" s="756" t="s">
        <v>1030</v>
      </c>
      <c r="C36" s="468">
        <v>7.1244195299999999</v>
      </c>
      <c r="D36" s="468">
        <v>6.8319317000000002</v>
      </c>
      <c r="E36" s="468">
        <v>6.7089845500000003</v>
      </c>
      <c r="F36" s="468">
        <v>6.6412048300000004</v>
      </c>
      <c r="G36" s="468">
        <v>6.9145448099999998</v>
      </c>
      <c r="H36" s="468">
        <v>7.9375961999999998</v>
      </c>
      <c r="I36" s="468">
        <v>8.6685969000000007</v>
      </c>
      <c r="J36" s="468">
        <v>9.0147376599999998</v>
      </c>
      <c r="K36" s="468">
        <v>8.2906486299999997</v>
      </c>
      <c r="L36" s="468">
        <v>7.4290153500000002</v>
      </c>
      <c r="M36" s="468">
        <v>6.7616781399999999</v>
      </c>
      <c r="N36" s="468">
        <v>6.7464207099999998</v>
      </c>
      <c r="O36" s="468">
        <v>7.4193315899999996</v>
      </c>
      <c r="P36" s="468">
        <v>6.8972957099999999</v>
      </c>
      <c r="Q36" s="468">
        <v>6.8491838300000003</v>
      </c>
      <c r="R36" s="468">
        <v>6.6631069500000004</v>
      </c>
      <c r="S36" s="468">
        <v>7.4447977600000002</v>
      </c>
      <c r="T36" s="468">
        <v>8.4598714899999994</v>
      </c>
      <c r="U36" s="468">
        <v>9.3843015300000001</v>
      </c>
      <c r="V36" s="468">
        <v>9.1997963600000006</v>
      </c>
      <c r="W36" s="468">
        <v>8.38916124</v>
      </c>
      <c r="X36" s="468">
        <v>7.2194981</v>
      </c>
      <c r="Y36" s="468">
        <v>6.8231891500000001</v>
      </c>
      <c r="Z36" s="468">
        <v>7.1246243299999996</v>
      </c>
      <c r="AA36" s="468">
        <v>7.1655807899999999</v>
      </c>
      <c r="AB36" s="468">
        <v>6.6622586500000001</v>
      </c>
      <c r="AC36" s="468">
        <v>6.7994585299999999</v>
      </c>
      <c r="AD36" s="468">
        <v>6.6980274499999997</v>
      </c>
      <c r="AE36" s="468">
        <v>7.11530605</v>
      </c>
      <c r="AF36" s="468">
        <v>7.9294516799999997</v>
      </c>
      <c r="AG36" s="468">
        <v>8.8959988600000006</v>
      </c>
      <c r="AH36" s="468">
        <v>9.3908985900000008</v>
      </c>
      <c r="AI36" s="468">
        <v>8.7577627200000006</v>
      </c>
      <c r="AJ36" s="468">
        <v>7.5637058599999998</v>
      </c>
      <c r="AK36" s="468">
        <v>6.95996842</v>
      </c>
      <c r="AL36" s="468">
        <v>6.9036874199999998</v>
      </c>
      <c r="AM36" s="468">
        <v>7.74137144</v>
      </c>
      <c r="AN36" s="468">
        <v>6.9540164100000004</v>
      </c>
      <c r="AO36" s="468">
        <v>6.7595920300000003</v>
      </c>
      <c r="AP36" s="468">
        <v>6.8237412600000003</v>
      </c>
      <c r="AQ36" s="468">
        <v>7.8016032099999997</v>
      </c>
      <c r="AR36" s="468">
        <v>8.4422565400000007</v>
      </c>
      <c r="AS36" s="468">
        <v>9.1206674000000003</v>
      </c>
      <c r="AT36" s="468">
        <v>9.4932639600000002</v>
      </c>
      <c r="AU36" s="468">
        <v>8.4984306200000006</v>
      </c>
      <c r="AV36" s="468">
        <v>7.6582195899999999</v>
      </c>
      <c r="AW36" s="468">
        <v>6.9840403999999996</v>
      </c>
      <c r="AX36" s="468">
        <v>7.1591407199999999</v>
      </c>
      <c r="AY36" s="932">
        <v>7.8515023099999999</v>
      </c>
      <c r="AZ36" s="932">
        <v>7.1541204199999999</v>
      </c>
      <c r="BA36" s="932">
        <v>6.9810536175999998</v>
      </c>
      <c r="BB36" s="932">
        <v>7.0223651412999999</v>
      </c>
      <c r="BC36" s="472">
        <v>7.7259250000000002</v>
      </c>
      <c r="BD36" s="472">
        <v>8.3088180000000005</v>
      </c>
      <c r="BE36" s="472">
        <v>9.1687770000000004</v>
      </c>
      <c r="BF36" s="472">
        <v>9.6004210000000008</v>
      </c>
      <c r="BG36" s="472">
        <v>8.5284849999999999</v>
      </c>
      <c r="BH36" s="472">
        <v>7.6163410000000002</v>
      </c>
      <c r="BI36" s="472">
        <v>7.028314</v>
      </c>
      <c r="BJ36" s="472">
        <v>7.1759120000000003</v>
      </c>
      <c r="BK36" s="472">
        <v>7.6145560000000003</v>
      </c>
      <c r="BL36" s="472">
        <v>7.0569449999999998</v>
      </c>
      <c r="BM36" s="472">
        <v>7.0113370000000002</v>
      </c>
      <c r="BN36" s="472">
        <v>6.9286300000000001</v>
      </c>
      <c r="BO36" s="472">
        <v>7.6948049999999997</v>
      </c>
      <c r="BP36" s="472">
        <v>8.3219440000000002</v>
      </c>
      <c r="BQ36" s="472">
        <v>9.1714610000000008</v>
      </c>
      <c r="BR36" s="472">
        <v>9.6060549999999996</v>
      </c>
      <c r="BS36" s="472">
        <v>8.530246</v>
      </c>
      <c r="BT36" s="472">
        <v>7.6124140000000002</v>
      </c>
      <c r="BU36" s="472">
        <v>7.0226280000000001</v>
      </c>
      <c r="BV36" s="472">
        <v>7.1656680000000001</v>
      </c>
    </row>
    <row r="37" spans="1:74" ht="11.1" customHeight="1" x14ac:dyDescent="0.2">
      <c r="A37" s="55" t="s">
        <v>617</v>
      </c>
      <c r="B37" s="756" t="s">
        <v>1031</v>
      </c>
      <c r="C37" s="468">
        <v>15.26104836</v>
      </c>
      <c r="D37" s="468">
        <v>13.37588306</v>
      </c>
      <c r="E37" s="468">
        <v>14.202703319999999</v>
      </c>
      <c r="F37" s="468">
        <v>15.88670698</v>
      </c>
      <c r="G37" s="468">
        <v>16.43318678</v>
      </c>
      <c r="H37" s="468">
        <v>18.558992969999998</v>
      </c>
      <c r="I37" s="468">
        <v>19.629881860000001</v>
      </c>
      <c r="J37" s="468">
        <v>20.00118973</v>
      </c>
      <c r="K37" s="468">
        <v>19.16775973</v>
      </c>
      <c r="L37" s="468">
        <v>17.808233470000001</v>
      </c>
      <c r="M37" s="468">
        <v>15.68553503</v>
      </c>
      <c r="N37" s="468">
        <v>15.807977749999999</v>
      </c>
      <c r="O37" s="468">
        <v>16.57259436</v>
      </c>
      <c r="P37" s="468">
        <v>15.38593725</v>
      </c>
      <c r="Q37" s="468">
        <v>16.20987964</v>
      </c>
      <c r="R37" s="468">
        <v>16.144987159999999</v>
      </c>
      <c r="S37" s="468">
        <v>18.099011740000002</v>
      </c>
      <c r="T37" s="468">
        <v>19.740894319999999</v>
      </c>
      <c r="U37" s="468">
        <v>21.287491979999999</v>
      </c>
      <c r="V37" s="468">
        <v>21.639864410000001</v>
      </c>
      <c r="W37" s="468">
        <v>20.536307390000001</v>
      </c>
      <c r="X37" s="468">
        <v>17.825210460000001</v>
      </c>
      <c r="Y37" s="468">
        <v>16.792486239999999</v>
      </c>
      <c r="Z37" s="468">
        <v>18.022825109999999</v>
      </c>
      <c r="AA37" s="468">
        <v>17.341389209999999</v>
      </c>
      <c r="AB37" s="468">
        <v>15.66736367</v>
      </c>
      <c r="AC37" s="468">
        <v>16.908252520000001</v>
      </c>
      <c r="AD37" s="468">
        <v>16.353681640000001</v>
      </c>
      <c r="AE37" s="468">
        <v>18.010085790000002</v>
      </c>
      <c r="AF37" s="468">
        <v>19.924556219999999</v>
      </c>
      <c r="AG37" s="468">
        <v>22.15317172</v>
      </c>
      <c r="AH37" s="468">
        <v>23.137815629999999</v>
      </c>
      <c r="AI37" s="468">
        <v>21.49657346</v>
      </c>
      <c r="AJ37" s="468">
        <v>19.584191749999999</v>
      </c>
      <c r="AK37" s="468">
        <v>17.202542300000001</v>
      </c>
      <c r="AL37" s="468">
        <v>16.566935139999998</v>
      </c>
      <c r="AM37" s="468">
        <v>17.546402329999999</v>
      </c>
      <c r="AN37" s="468">
        <v>16.365026239999999</v>
      </c>
      <c r="AO37" s="468">
        <v>16.541807980000002</v>
      </c>
      <c r="AP37" s="468">
        <v>16.330485169999999</v>
      </c>
      <c r="AQ37" s="468">
        <v>18.412094620000001</v>
      </c>
      <c r="AR37" s="468">
        <v>19.654559110000001</v>
      </c>
      <c r="AS37" s="468">
        <v>21.2525926</v>
      </c>
      <c r="AT37" s="468">
        <v>21.960764130000001</v>
      </c>
      <c r="AU37" s="468">
        <v>20.588114319999999</v>
      </c>
      <c r="AV37" s="468">
        <v>19.725306079999999</v>
      </c>
      <c r="AW37" s="468">
        <v>17.3793671</v>
      </c>
      <c r="AX37" s="468">
        <v>16.728534069999998</v>
      </c>
      <c r="AY37" s="932">
        <v>18.228980069999999</v>
      </c>
      <c r="AZ37" s="932">
        <v>17.53646891</v>
      </c>
      <c r="BA37" s="932">
        <v>17.496925561000001</v>
      </c>
      <c r="BB37" s="932">
        <v>17.001634057</v>
      </c>
      <c r="BC37" s="472">
        <v>19.1435</v>
      </c>
      <c r="BD37" s="472">
        <v>20.28632</v>
      </c>
      <c r="BE37" s="472">
        <v>22.89198</v>
      </c>
      <c r="BF37" s="472">
        <v>22.54982</v>
      </c>
      <c r="BG37" s="472">
        <v>20.713090000000001</v>
      </c>
      <c r="BH37" s="472">
        <v>19.646159999999998</v>
      </c>
      <c r="BI37" s="472">
        <v>17.81607</v>
      </c>
      <c r="BJ37" s="472">
        <v>18.556470000000001</v>
      </c>
      <c r="BK37" s="472">
        <v>19.357749999999999</v>
      </c>
      <c r="BL37" s="472">
        <v>18.792210000000001</v>
      </c>
      <c r="BM37" s="472">
        <v>19.327760000000001</v>
      </c>
      <c r="BN37" s="472">
        <v>18.441800000000001</v>
      </c>
      <c r="BO37" s="472">
        <v>20.541129999999999</v>
      </c>
      <c r="BP37" s="472">
        <v>22.09113</v>
      </c>
      <c r="BQ37" s="472">
        <v>24.800809999999998</v>
      </c>
      <c r="BR37" s="472">
        <v>24.457989999999999</v>
      </c>
      <c r="BS37" s="472">
        <v>22.539079999999998</v>
      </c>
      <c r="BT37" s="472">
        <v>21.53275</v>
      </c>
      <c r="BU37" s="472">
        <v>19.657679999999999</v>
      </c>
      <c r="BV37" s="472">
        <v>20.39406</v>
      </c>
    </row>
    <row r="38" spans="1:74" ht="11.1" customHeight="1" x14ac:dyDescent="0.2">
      <c r="A38" s="55" t="s">
        <v>618</v>
      </c>
      <c r="B38" s="756" t="s">
        <v>1032</v>
      </c>
      <c r="C38" s="468">
        <v>7.5742229500000002</v>
      </c>
      <c r="D38" s="468">
        <v>6.92977065</v>
      </c>
      <c r="E38" s="468">
        <v>7.4460436000000003</v>
      </c>
      <c r="F38" s="468">
        <v>7.5094590700000001</v>
      </c>
      <c r="G38" s="468">
        <v>8.1059131600000001</v>
      </c>
      <c r="H38" s="468">
        <v>9.1994155000000006</v>
      </c>
      <c r="I38" s="468">
        <v>9.9136691700000004</v>
      </c>
      <c r="J38" s="468">
        <v>9.7875881299999996</v>
      </c>
      <c r="K38" s="468">
        <v>8.9759218700000005</v>
      </c>
      <c r="L38" s="468">
        <v>7.9543006600000004</v>
      </c>
      <c r="M38" s="468">
        <v>7.5010236900000002</v>
      </c>
      <c r="N38" s="468">
        <v>7.78308161</v>
      </c>
      <c r="O38" s="468">
        <v>7.93641782</v>
      </c>
      <c r="P38" s="468">
        <v>7.3223864399999998</v>
      </c>
      <c r="Q38" s="468">
        <v>7.9086589700000003</v>
      </c>
      <c r="R38" s="468">
        <v>7.7906753899999996</v>
      </c>
      <c r="S38" s="468">
        <v>8.4210285999999996</v>
      </c>
      <c r="T38" s="468">
        <v>9.1973194500000002</v>
      </c>
      <c r="U38" s="468">
        <v>10.17181568</v>
      </c>
      <c r="V38" s="468">
        <v>10.1579923</v>
      </c>
      <c r="W38" s="468">
        <v>9.2496164800000003</v>
      </c>
      <c r="X38" s="468">
        <v>8.2880860300000005</v>
      </c>
      <c r="Y38" s="468">
        <v>7.7204458799999998</v>
      </c>
      <c r="Z38" s="468">
        <v>8.2514569299999998</v>
      </c>
      <c r="AA38" s="468">
        <v>8.3321729599999994</v>
      </c>
      <c r="AB38" s="468">
        <v>7.6887723499999998</v>
      </c>
      <c r="AC38" s="468">
        <v>8.1570247800000004</v>
      </c>
      <c r="AD38" s="468">
        <v>7.9426798099999996</v>
      </c>
      <c r="AE38" s="468">
        <v>8.5860065300000006</v>
      </c>
      <c r="AF38" s="468">
        <v>8.8971394799999999</v>
      </c>
      <c r="AG38" s="468">
        <v>10.642808649999999</v>
      </c>
      <c r="AH38" s="468">
        <v>10.56943572</v>
      </c>
      <c r="AI38" s="468">
        <v>9.2757569899999996</v>
      </c>
      <c r="AJ38" s="468">
        <v>8.7673261</v>
      </c>
      <c r="AK38" s="468">
        <v>8.0129891600000001</v>
      </c>
      <c r="AL38" s="468">
        <v>8.4505635100000003</v>
      </c>
      <c r="AM38" s="468">
        <v>8.6534354499999999</v>
      </c>
      <c r="AN38" s="468">
        <v>8.1765743999999998</v>
      </c>
      <c r="AO38" s="468">
        <v>8.2848504700000003</v>
      </c>
      <c r="AP38" s="468">
        <v>8.1526019000000005</v>
      </c>
      <c r="AQ38" s="468">
        <v>8.9129456600000001</v>
      </c>
      <c r="AR38" s="468">
        <v>9.9167592300000003</v>
      </c>
      <c r="AS38" s="468">
        <v>10.91214564</v>
      </c>
      <c r="AT38" s="468">
        <v>11.1722047</v>
      </c>
      <c r="AU38" s="468">
        <v>9.8884823399999995</v>
      </c>
      <c r="AV38" s="468">
        <v>9.2627136399999994</v>
      </c>
      <c r="AW38" s="468">
        <v>8.4266459999999999</v>
      </c>
      <c r="AX38" s="468">
        <v>8.6540694499999997</v>
      </c>
      <c r="AY38" s="932">
        <v>9.0527328499999999</v>
      </c>
      <c r="AZ38" s="932">
        <v>8.2294049699999992</v>
      </c>
      <c r="BA38" s="932">
        <v>8.6858198424000008</v>
      </c>
      <c r="BB38" s="932">
        <v>8.6741048193000001</v>
      </c>
      <c r="BC38" s="472">
        <v>9.3420509999999997</v>
      </c>
      <c r="BD38" s="472">
        <v>9.978529</v>
      </c>
      <c r="BE38" s="472">
        <v>11.110390000000001</v>
      </c>
      <c r="BF38" s="472">
        <v>11.481439999999999</v>
      </c>
      <c r="BG38" s="472">
        <v>9.9947959999999991</v>
      </c>
      <c r="BH38" s="472">
        <v>9.3023059999999997</v>
      </c>
      <c r="BI38" s="472">
        <v>8.5904039999999995</v>
      </c>
      <c r="BJ38" s="472">
        <v>8.9992900000000002</v>
      </c>
      <c r="BK38" s="472">
        <v>9.0783079999999998</v>
      </c>
      <c r="BL38" s="472">
        <v>8.3991349999999994</v>
      </c>
      <c r="BM38" s="472">
        <v>8.9000970000000006</v>
      </c>
      <c r="BN38" s="472">
        <v>8.9375979999999995</v>
      </c>
      <c r="BO38" s="472">
        <v>9.5955019999999998</v>
      </c>
      <c r="BP38" s="472">
        <v>10.19716</v>
      </c>
      <c r="BQ38" s="472">
        <v>11.360860000000001</v>
      </c>
      <c r="BR38" s="472">
        <v>11.737970000000001</v>
      </c>
      <c r="BS38" s="472">
        <v>10.210940000000001</v>
      </c>
      <c r="BT38" s="472">
        <v>9.4979650000000007</v>
      </c>
      <c r="BU38" s="472">
        <v>8.7718640000000008</v>
      </c>
      <c r="BV38" s="472">
        <v>9.1928809999999999</v>
      </c>
    </row>
    <row r="39" spans="1:74" ht="11.1" customHeight="1" x14ac:dyDescent="0.2">
      <c r="A39" s="55" t="s">
        <v>619</v>
      </c>
      <c r="B39" s="756" t="s">
        <v>1033</v>
      </c>
      <c r="C39" s="468">
        <v>11.50034812</v>
      </c>
      <c r="D39" s="468">
        <v>10.28932275</v>
      </c>
      <c r="E39" s="468">
        <v>13.796299749999999</v>
      </c>
      <c r="F39" s="468">
        <v>10.08823142</v>
      </c>
      <c r="G39" s="468">
        <v>11.397479969999999</v>
      </c>
      <c r="H39" s="468">
        <v>13.89967719</v>
      </c>
      <c r="I39" s="468">
        <v>14.591042720000001</v>
      </c>
      <c r="J39" s="468">
        <v>14.98495599</v>
      </c>
      <c r="K39" s="468">
        <v>13.64937151</v>
      </c>
      <c r="L39" s="468">
        <v>13.781724690000001</v>
      </c>
      <c r="M39" s="468">
        <v>12.66525129</v>
      </c>
      <c r="N39" s="468">
        <v>13.26402463</v>
      </c>
      <c r="O39" s="468">
        <v>13.07515001</v>
      </c>
      <c r="P39" s="468">
        <v>11.369141470000001</v>
      </c>
      <c r="Q39" s="468">
        <v>13.37288671</v>
      </c>
      <c r="R39" s="468">
        <v>12.58596775</v>
      </c>
      <c r="S39" s="468">
        <v>12.35349581</v>
      </c>
      <c r="T39" s="468">
        <v>13.066198569999999</v>
      </c>
      <c r="U39" s="468">
        <v>14.676134490000001</v>
      </c>
      <c r="V39" s="468">
        <v>15.873616699999999</v>
      </c>
      <c r="W39" s="468">
        <v>14.95385952</v>
      </c>
      <c r="X39" s="468">
        <v>14.16448048</v>
      </c>
      <c r="Y39" s="468">
        <v>12.06706514</v>
      </c>
      <c r="Z39" s="468">
        <v>13.01841134</v>
      </c>
      <c r="AA39" s="468">
        <v>13.910228500000001</v>
      </c>
      <c r="AB39" s="468">
        <v>12.5283497</v>
      </c>
      <c r="AC39" s="468">
        <v>14.232821850000001</v>
      </c>
      <c r="AD39" s="468">
        <v>11.6393004</v>
      </c>
      <c r="AE39" s="468">
        <v>13.37685143</v>
      </c>
      <c r="AF39" s="468">
        <v>13.86261633</v>
      </c>
      <c r="AG39" s="468">
        <v>15.26085181</v>
      </c>
      <c r="AH39" s="468">
        <v>15.71105687</v>
      </c>
      <c r="AI39" s="468">
        <v>14.570243039999999</v>
      </c>
      <c r="AJ39" s="468">
        <v>14.78561989</v>
      </c>
      <c r="AK39" s="468">
        <v>13.046032589999999</v>
      </c>
      <c r="AL39" s="468">
        <v>13.465372609999999</v>
      </c>
      <c r="AM39" s="468">
        <v>14.273280740000001</v>
      </c>
      <c r="AN39" s="468">
        <v>12.8575953</v>
      </c>
      <c r="AO39" s="468">
        <v>13.18228021</v>
      </c>
      <c r="AP39" s="468">
        <v>13.025688730000001</v>
      </c>
      <c r="AQ39" s="468">
        <v>13.314815319999999</v>
      </c>
      <c r="AR39" s="468">
        <v>13.87965483</v>
      </c>
      <c r="AS39" s="468">
        <v>15.745570089999999</v>
      </c>
      <c r="AT39" s="468">
        <v>15.769725060000001</v>
      </c>
      <c r="AU39" s="468">
        <v>14.584562500000001</v>
      </c>
      <c r="AV39" s="468">
        <v>15.056832719999999</v>
      </c>
      <c r="AW39" s="468">
        <v>13.151382290000001</v>
      </c>
      <c r="AX39" s="468">
        <v>14.27472867</v>
      </c>
      <c r="AY39" s="932">
        <v>14.439562909999999</v>
      </c>
      <c r="AZ39" s="932">
        <v>12.61453663</v>
      </c>
      <c r="BA39" s="932">
        <v>13.548539366</v>
      </c>
      <c r="BB39" s="932">
        <v>13.392361799</v>
      </c>
      <c r="BC39" s="472">
        <v>13.31635</v>
      </c>
      <c r="BD39" s="472">
        <v>14.026490000000001</v>
      </c>
      <c r="BE39" s="472">
        <v>15.49272</v>
      </c>
      <c r="BF39" s="472">
        <v>15.77679</v>
      </c>
      <c r="BG39" s="472">
        <v>14.75428</v>
      </c>
      <c r="BH39" s="472">
        <v>15.026999999999999</v>
      </c>
      <c r="BI39" s="472">
        <v>12.99183</v>
      </c>
      <c r="BJ39" s="472">
        <v>14.49614</v>
      </c>
      <c r="BK39" s="472">
        <v>14.31969</v>
      </c>
      <c r="BL39" s="472">
        <v>12.66057</v>
      </c>
      <c r="BM39" s="472">
        <v>13.494809999999999</v>
      </c>
      <c r="BN39" s="472">
        <v>13.50347</v>
      </c>
      <c r="BO39" s="472">
        <v>13.33536</v>
      </c>
      <c r="BP39" s="472">
        <v>13.983449999999999</v>
      </c>
      <c r="BQ39" s="472">
        <v>15.46064</v>
      </c>
      <c r="BR39" s="472">
        <v>15.747680000000001</v>
      </c>
      <c r="BS39" s="472">
        <v>14.72494</v>
      </c>
      <c r="BT39" s="472">
        <v>14.99583</v>
      </c>
      <c r="BU39" s="472">
        <v>12.96555</v>
      </c>
      <c r="BV39" s="472">
        <v>14.47186</v>
      </c>
    </row>
    <row r="40" spans="1:74" ht="11.1" customHeight="1" x14ac:dyDescent="0.2">
      <c r="A40" s="55" t="s">
        <v>620</v>
      </c>
      <c r="B40" s="756" t="s">
        <v>1034</v>
      </c>
      <c r="C40" s="468">
        <v>0.44269892999999999</v>
      </c>
      <c r="D40" s="468">
        <v>0.41257279000000002</v>
      </c>
      <c r="E40" s="468">
        <v>0.45006309999999999</v>
      </c>
      <c r="F40" s="468">
        <v>0.42038437000000001</v>
      </c>
      <c r="G40" s="468">
        <v>0.44035260999999998</v>
      </c>
      <c r="H40" s="468">
        <v>0.43736755999999999</v>
      </c>
      <c r="I40" s="468">
        <v>0.45105693000000002</v>
      </c>
      <c r="J40" s="468">
        <v>0.45684623000000002</v>
      </c>
      <c r="K40" s="468">
        <v>0.44554505</v>
      </c>
      <c r="L40" s="468">
        <v>0.45288745000000002</v>
      </c>
      <c r="M40" s="468">
        <v>0.46202637000000002</v>
      </c>
      <c r="N40" s="468">
        <v>0.47138561000000001</v>
      </c>
      <c r="O40" s="468">
        <v>0.45635778999999999</v>
      </c>
      <c r="P40" s="468">
        <v>0.42484506999999999</v>
      </c>
      <c r="Q40" s="468">
        <v>0.45133456</v>
      </c>
      <c r="R40" s="468">
        <v>0.43277196000000001</v>
      </c>
      <c r="S40" s="468">
        <v>0.44228573999999998</v>
      </c>
      <c r="T40" s="468">
        <v>0.43710710000000003</v>
      </c>
      <c r="U40" s="468">
        <v>0.45243127</v>
      </c>
      <c r="V40" s="468">
        <v>0.46615698999999999</v>
      </c>
      <c r="W40" s="468">
        <v>0.45591883</v>
      </c>
      <c r="X40" s="468">
        <v>0.46771003</v>
      </c>
      <c r="Y40" s="468">
        <v>0.45794741</v>
      </c>
      <c r="Z40" s="468">
        <v>0.46890124</v>
      </c>
      <c r="AA40" s="468">
        <v>0.46012120000000001</v>
      </c>
      <c r="AB40" s="468">
        <v>0.42007849000000003</v>
      </c>
      <c r="AC40" s="468">
        <v>0.45433795999999999</v>
      </c>
      <c r="AD40" s="468">
        <v>0.43952769000000003</v>
      </c>
      <c r="AE40" s="468">
        <v>0.44212075000000001</v>
      </c>
      <c r="AF40" s="468">
        <v>0.43258101999999998</v>
      </c>
      <c r="AG40" s="468">
        <v>0.45479230999999998</v>
      </c>
      <c r="AH40" s="468">
        <v>0.46935523000000001</v>
      </c>
      <c r="AI40" s="468">
        <v>0.44895853000000002</v>
      </c>
      <c r="AJ40" s="468">
        <v>0.46017957999999998</v>
      </c>
      <c r="AK40" s="468">
        <v>0.45565123000000002</v>
      </c>
      <c r="AL40" s="468">
        <v>0.46416300999999999</v>
      </c>
      <c r="AM40" s="468">
        <v>0.45355910999999999</v>
      </c>
      <c r="AN40" s="468">
        <v>0.43680207999999998</v>
      </c>
      <c r="AO40" s="468">
        <v>0.44895373999999999</v>
      </c>
      <c r="AP40" s="468">
        <v>0.42757128999999999</v>
      </c>
      <c r="AQ40" s="468">
        <v>0.43865713000000001</v>
      </c>
      <c r="AR40" s="468">
        <v>0.43200369</v>
      </c>
      <c r="AS40" s="468">
        <v>0.45192843999999999</v>
      </c>
      <c r="AT40" s="468">
        <v>0.46441379999999999</v>
      </c>
      <c r="AU40" s="468">
        <v>0.45697928999999998</v>
      </c>
      <c r="AV40" s="468">
        <v>0.46427051000000003</v>
      </c>
      <c r="AW40" s="468">
        <v>0.45950805</v>
      </c>
      <c r="AX40" s="468">
        <v>0.46695924</v>
      </c>
      <c r="AY40" s="932">
        <v>0.46366462000000003</v>
      </c>
      <c r="AZ40" s="932">
        <v>0.42504013000000002</v>
      </c>
      <c r="BA40" s="932">
        <v>0.4454514</v>
      </c>
      <c r="BB40" s="932">
        <v>0.43439460000000002</v>
      </c>
      <c r="BC40" s="472">
        <v>0.44706750000000001</v>
      </c>
      <c r="BD40" s="472">
        <v>0.44151810000000002</v>
      </c>
      <c r="BE40" s="472">
        <v>0.46195380000000003</v>
      </c>
      <c r="BF40" s="472">
        <v>0.46511859999999999</v>
      </c>
      <c r="BG40" s="472">
        <v>0.45659119999999997</v>
      </c>
      <c r="BH40" s="472">
        <v>0.46731820000000002</v>
      </c>
      <c r="BI40" s="472">
        <v>0.46284900000000001</v>
      </c>
      <c r="BJ40" s="472">
        <v>0.47022199999999997</v>
      </c>
      <c r="BK40" s="472">
        <v>0.46014349999999998</v>
      </c>
      <c r="BL40" s="472">
        <v>0.43222529999999998</v>
      </c>
      <c r="BM40" s="472">
        <v>0.4494977</v>
      </c>
      <c r="BN40" s="472">
        <v>0.43450359999999999</v>
      </c>
      <c r="BO40" s="472">
        <v>0.44345580000000001</v>
      </c>
      <c r="BP40" s="472">
        <v>0.43684489999999998</v>
      </c>
      <c r="BQ40" s="472">
        <v>0.4559358</v>
      </c>
      <c r="BR40" s="472">
        <v>0.45820100000000002</v>
      </c>
      <c r="BS40" s="472">
        <v>0.44901999999999997</v>
      </c>
      <c r="BT40" s="472">
        <v>0.4587175</v>
      </c>
      <c r="BU40" s="472">
        <v>0.45384400000000003</v>
      </c>
      <c r="BV40" s="472">
        <v>0.46049980000000001</v>
      </c>
    </row>
    <row r="41" spans="1:74" ht="11.1" customHeight="1" x14ac:dyDescent="0.2">
      <c r="A41" s="55"/>
      <c r="B41" s="57"/>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959"/>
      <c r="AZ41" s="959"/>
      <c r="BA41" s="959"/>
      <c r="BB41" s="959"/>
      <c r="BC41" s="473"/>
      <c r="BD41" s="473"/>
      <c r="BE41" s="473"/>
      <c r="BF41" s="473"/>
      <c r="BG41" s="473"/>
      <c r="BH41" s="473"/>
      <c r="BI41" s="473"/>
      <c r="BJ41" s="473"/>
      <c r="BK41" s="473"/>
      <c r="BL41" s="473"/>
      <c r="BM41" s="473"/>
      <c r="BN41" s="473"/>
      <c r="BO41" s="473"/>
      <c r="BP41" s="473"/>
      <c r="BQ41" s="473"/>
      <c r="BR41" s="473"/>
      <c r="BS41" s="473"/>
      <c r="BT41" s="473"/>
      <c r="BU41" s="473"/>
      <c r="BV41" s="473"/>
    </row>
    <row r="42" spans="1:74" s="58" customFormat="1" ht="11.1" customHeight="1" x14ac:dyDescent="0.2">
      <c r="A42" s="476" t="s">
        <v>632</v>
      </c>
      <c r="B42" s="758" t="s">
        <v>1005</v>
      </c>
      <c r="C42" s="314">
        <v>79.749530280000002</v>
      </c>
      <c r="D42" s="314">
        <v>74.245261900000003</v>
      </c>
      <c r="E42" s="314">
        <v>77.551521989999998</v>
      </c>
      <c r="F42" s="314">
        <v>79.660859070000001</v>
      </c>
      <c r="G42" s="314">
        <v>83.70251055</v>
      </c>
      <c r="H42" s="314">
        <v>86.70160946</v>
      </c>
      <c r="I42" s="314">
        <v>91.052252139999993</v>
      </c>
      <c r="J42" s="314">
        <v>91.576366730000004</v>
      </c>
      <c r="K42" s="314">
        <v>85.817139620000006</v>
      </c>
      <c r="L42" s="314">
        <v>85.355969090000002</v>
      </c>
      <c r="M42" s="314">
        <v>82.545235070000004</v>
      </c>
      <c r="N42" s="314">
        <v>82.6552346</v>
      </c>
      <c r="O42" s="314">
        <v>83.982005900000004</v>
      </c>
      <c r="P42" s="314">
        <v>76.892528760000005</v>
      </c>
      <c r="Q42" s="314">
        <v>83.679089809999994</v>
      </c>
      <c r="R42" s="314">
        <v>82.422106670000005</v>
      </c>
      <c r="S42" s="314">
        <v>86.089694059999999</v>
      </c>
      <c r="T42" s="314">
        <v>88.715713239999999</v>
      </c>
      <c r="U42" s="314">
        <v>90.419842950000003</v>
      </c>
      <c r="V42" s="314">
        <v>93.143141189999994</v>
      </c>
      <c r="W42" s="314">
        <v>86.549522679999995</v>
      </c>
      <c r="X42" s="314">
        <v>85.017015029999996</v>
      </c>
      <c r="Y42" s="314">
        <v>81.701399429999995</v>
      </c>
      <c r="Z42" s="314">
        <v>81.851926710000001</v>
      </c>
      <c r="AA42" s="314">
        <v>80.407960110000005</v>
      </c>
      <c r="AB42" s="314">
        <v>76.449236850000005</v>
      </c>
      <c r="AC42" s="314">
        <v>82.817079179999993</v>
      </c>
      <c r="AD42" s="314">
        <v>80.011062550000005</v>
      </c>
      <c r="AE42" s="314">
        <v>84.70357577</v>
      </c>
      <c r="AF42" s="314">
        <v>86.193146010000007</v>
      </c>
      <c r="AG42" s="314">
        <v>90.526453549999999</v>
      </c>
      <c r="AH42" s="314">
        <v>92.008705259999999</v>
      </c>
      <c r="AI42" s="314">
        <v>86.472080500000004</v>
      </c>
      <c r="AJ42" s="314">
        <v>85.978380979999997</v>
      </c>
      <c r="AK42" s="314">
        <v>82.036277740000003</v>
      </c>
      <c r="AL42" s="314">
        <v>81.651676019999996</v>
      </c>
      <c r="AM42" s="314">
        <v>82.350854639999994</v>
      </c>
      <c r="AN42" s="314">
        <v>78.04951939</v>
      </c>
      <c r="AO42" s="314">
        <v>82.911473209999997</v>
      </c>
      <c r="AP42" s="314">
        <v>82.10415974</v>
      </c>
      <c r="AQ42" s="314">
        <v>87.686832150000001</v>
      </c>
      <c r="AR42" s="314">
        <v>88.264573389999995</v>
      </c>
      <c r="AS42" s="314">
        <v>92.706229570000005</v>
      </c>
      <c r="AT42" s="314">
        <v>93.672697810000003</v>
      </c>
      <c r="AU42" s="314">
        <v>87.834413670000004</v>
      </c>
      <c r="AV42" s="314">
        <v>88.327282389999993</v>
      </c>
      <c r="AW42" s="314">
        <v>83.251878700000006</v>
      </c>
      <c r="AX42" s="314">
        <v>84.092705749999993</v>
      </c>
      <c r="AY42" s="957">
        <v>84.528212510000003</v>
      </c>
      <c r="AZ42" s="957">
        <v>79.413567839999999</v>
      </c>
      <c r="BA42" s="957">
        <v>87.058438545000001</v>
      </c>
      <c r="BB42" s="957">
        <v>85.853743547999997</v>
      </c>
      <c r="BC42" s="478">
        <v>90.930639999999997</v>
      </c>
      <c r="BD42" s="478">
        <v>91.037080000000003</v>
      </c>
      <c r="BE42" s="478">
        <v>95.749780000000001</v>
      </c>
      <c r="BF42" s="478">
        <v>96.881489999999999</v>
      </c>
      <c r="BG42" s="478">
        <v>90.671430000000001</v>
      </c>
      <c r="BH42" s="478">
        <v>91.266589999999994</v>
      </c>
      <c r="BI42" s="478">
        <v>85.714079999999996</v>
      </c>
      <c r="BJ42" s="478">
        <v>85.762389999999996</v>
      </c>
      <c r="BK42" s="478">
        <v>86.51446</v>
      </c>
      <c r="BL42" s="478">
        <v>81.2881</v>
      </c>
      <c r="BM42" s="478">
        <v>88.599540000000005</v>
      </c>
      <c r="BN42" s="478">
        <v>87.745490000000004</v>
      </c>
      <c r="BO42" s="478">
        <v>92.942009999999996</v>
      </c>
      <c r="BP42" s="478">
        <v>92.766189999999995</v>
      </c>
      <c r="BQ42" s="478">
        <v>97.262129999999999</v>
      </c>
      <c r="BR42" s="478">
        <v>98.317089999999993</v>
      </c>
      <c r="BS42" s="478">
        <v>92.108760000000004</v>
      </c>
      <c r="BT42" s="478">
        <v>92.752579999999995</v>
      </c>
      <c r="BU42" s="478">
        <v>86.932990000000004</v>
      </c>
      <c r="BV42" s="478">
        <v>87.085729999999998</v>
      </c>
    </row>
    <row r="43" spans="1:74" ht="11.1" customHeight="1" x14ac:dyDescent="0.2">
      <c r="A43" s="55" t="s">
        <v>622</v>
      </c>
      <c r="B43" s="756" t="s">
        <v>1025</v>
      </c>
      <c r="C43" s="468">
        <v>1.2707177999999999</v>
      </c>
      <c r="D43" s="468">
        <v>1.19462069</v>
      </c>
      <c r="E43" s="468">
        <v>1.27055798</v>
      </c>
      <c r="F43" s="468">
        <v>1.23856597</v>
      </c>
      <c r="G43" s="468">
        <v>1.3488848600000001</v>
      </c>
      <c r="H43" s="468">
        <v>1.37074169</v>
      </c>
      <c r="I43" s="468">
        <v>1.36298549</v>
      </c>
      <c r="J43" s="468">
        <v>1.43965207</v>
      </c>
      <c r="K43" s="468">
        <v>1.3275830399999999</v>
      </c>
      <c r="L43" s="468">
        <v>1.3010387800000001</v>
      </c>
      <c r="M43" s="468">
        <v>1.2763163900000001</v>
      </c>
      <c r="N43" s="468">
        <v>1.2604153</v>
      </c>
      <c r="O43" s="468">
        <v>1.2885193800000001</v>
      </c>
      <c r="P43" s="468">
        <v>1.2386072800000001</v>
      </c>
      <c r="Q43" s="468">
        <v>1.3240743100000001</v>
      </c>
      <c r="R43" s="468">
        <v>1.2658749899999999</v>
      </c>
      <c r="S43" s="468">
        <v>1.3074048700000001</v>
      </c>
      <c r="T43" s="468">
        <v>1.2986152500000001</v>
      </c>
      <c r="U43" s="468">
        <v>1.3936588299999999</v>
      </c>
      <c r="V43" s="468">
        <v>1.4034131999999999</v>
      </c>
      <c r="W43" s="468">
        <v>1.2772920000000001</v>
      </c>
      <c r="X43" s="468">
        <v>1.2814766</v>
      </c>
      <c r="Y43" s="468">
        <v>1.2651568500000001</v>
      </c>
      <c r="Z43" s="468">
        <v>1.2572344900000001</v>
      </c>
      <c r="AA43" s="468">
        <v>1.2245432700000001</v>
      </c>
      <c r="AB43" s="468">
        <v>1.2354555</v>
      </c>
      <c r="AC43" s="468">
        <v>1.21419027</v>
      </c>
      <c r="AD43" s="468">
        <v>1.18663371</v>
      </c>
      <c r="AE43" s="468">
        <v>1.22915799</v>
      </c>
      <c r="AF43" s="468">
        <v>1.29057687</v>
      </c>
      <c r="AG43" s="468">
        <v>1.36136225</v>
      </c>
      <c r="AH43" s="468">
        <v>1.30778057</v>
      </c>
      <c r="AI43" s="468">
        <v>1.2609560099999999</v>
      </c>
      <c r="AJ43" s="468">
        <v>1.25298854</v>
      </c>
      <c r="AK43" s="468">
        <v>1.2081823700000001</v>
      </c>
      <c r="AL43" s="468">
        <v>1.1376617099999999</v>
      </c>
      <c r="AM43" s="468">
        <v>1.19655355</v>
      </c>
      <c r="AN43" s="468">
        <v>1.1329585</v>
      </c>
      <c r="AO43" s="468">
        <v>1.14239891</v>
      </c>
      <c r="AP43" s="468">
        <v>1.1146212499999999</v>
      </c>
      <c r="AQ43" s="468">
        <v>1.1902706700000001</v>
      </c>
      <c r="AR43" s="468">
        <v>1.24511496</v>
      </c>
      <c r="AS43" s="468">
        <v>1.2711551400000001</v>
      </c>
      <c r="AT43" s="468">
        <v>1.307267</v>
      </c>
      <c r="AU43" s="468">
        <v>1.21559635</v>
      </c>
      <c r="AV43" s="468">
        <v>1.2101184599999999</v>
      </c>
      <c r="AW43" s="468">
        <v>1.1736191300000001</v>
      </c>
      <c r="AX43" s="468">
        <v>1.1817991999999999</v>
      </c>
      <c r="AY43" s="932">
        <v>1.21484908</v>
      </c>
      <c r="AZ43" s="932">
        <v>1.10899346</v>
      </c>
      <c r="BA43" s="932">
        <v>1.1332451802000001</v>
      </c>
      <c r="BB43" s="932">
        <v>1.1016308510999999</v>
      </c>
      <c r="BC43" s="472">
        <v>1.1760360000000001</v>
      </c>
      <c r="BD43" s="472">
        <v>1.238604</v>
      </c>
      <c r="BE43" s="472">
        <v>1.269862</v>
      </c>
      <c r="BF43" s="472">
        <v>1.302508</v>
      </c>
      <c r="BG43" s="472">
        <v>1.2107129999999999</v>
      </c>
      <c r="BH43" s="472">
        <v>1.207578</v>
      </c>
      <c r="BI43" s="472">
        <v>1.166032</v>
      </c>
      <c r="BJ43" s="472">
        <v>1.166866</v>
      </c>
      <c r="BK43" s="472">
        <v>1.200923</v>
      </c>
      <c r="BL43" s="472">
        <v>1.0927309999999999</v>
      </c>
      <c r="BM43" s="472">
        <v>1.1151310000000001</v>
      </c>
      <c r="BN43" s="472">
        <v>1.085161</v>
      </c>
      <c r="BO43" s="472">
        <v>1.1581509999999999</v>
      </c>
      <c r="BP43" s="472">
        <v>1.21916</v>
      </c>
      <c r="BQ43" s="472">
        <v>1.2473320000000001</v>
      </c>
      <c r="BR43" s="472">
        <v>1.2786679999999999</v>
      </c>
      <c r="BS43" s="472">
        <v>1.1883600000000001</v>
      </c>
      <c r="BT43" s="472">
        <v>1.1856469999999999</v>
      </c>
      <c r="BU43" s="472">
        <v>1.145192</v>
      </c>
      <c r="BV43" s="472">
        <v>1.146838</v>
      </c>
    </row>
    <row r="44" spans="1:74" ht="11.1" customHeight="1" x14ac:dyDescent="0.2">
      <c r="A44" s="55" t="s">
        <v>623</v>
      </c>
      <c r="B44" s="757" t="s">
        <v>1026</v>
      </c>
      <c r="C44" s="468">
        <v>5.9388430400000001</v>
      </c>
      <c r="D44" s="468">
        <v>5.80891248</v>
      </c>
      <c r="E44" s="468">
        <v>5.9691867099999998</v>
      </c>
      <c r="F44" s="468">
        <v>5.8731419599999999</v>
      </c>
      <c r="G44" s="468">
        <v>6.0822298200000002</v>
      </c>
      <c r="H44" s="468">
        <v>6.0708487800000004</v>
      </c>
      <c r="I44" s="468">
        <v>6.4879721999999997</v>
      </c>
      <c r="J44" s="468">
        <v>6.6471901999999998</v>
      </c>
      <c r="K44" s="468">
        <v>6.3842033899999997</v>
      </c>
      <c r="L44" s="468">
        <v>6.1767455800000004</v>
      </c>
      <c r="M44" s="468">
        <v>5.8952581400000001</v>
      </c>
      <c r="N44" s="468">
        <v>6.1498087400000001</v>
      </c>
      <c r="O44" s="468">
        <v>6.2810453700000002</v>
      </c>
      <c r="P44" s="468">
        <v>5.7578296599999996</v>
      </c>
      <c r="Q44" s="468">
        <v>5.5691309899999997</v>
      </c>
      <c r="R44" s="468">
        <v>6.0455117899999999</v>
      </c>
      <c r="S44" s="468">
        <v>5.8659771999999997</v>
      </c>
      <c r="T44" s="468">
        <v>6.4537142100000002</v>
      </c>
      <c r="U44" s="468">
        <v>6.5240079199999998</v>
      </c>
      <c r="V44" s="468">
        <v>6.6204790100000004</v>
      </c>
      <c r="W44" s="468">
        <v>6.3969541000000003</v>
      </c>
      <c r="X44" s="468">
        <v>6.1801906600000001</v>
      </c>
      <c r="Y44" s="468">
        <v>5.9477271299999996</v>
      </c>
      <c r="Z44" s="468">
        <v>6.1718239600000002</v>
      </c>
      <c r="AA44" s="468">
        <v>6.0361988100000001</v>
      </c>
      <c r="AB44" s="468">
        <v>5.5237999799999997</v>
      </c>
      <c r="AC44" s="468">
        <v>5.8876043400000002</v>
      </c>
      <c r="AD44" s="468">
        <v>5.82221002</v>
      </c>
      <c r="AE44" s="468">
        <v>5.9264992000000003</v>
      </c>
      <c r="AF44" s="468">
        <v>5.9739679900000002</v>
      </c>
      <c r="AG44" s="468">
        <v>6.4297621300000003</v>
      </c>
      <c r="AH44" s="468">
        <v>6.4083787000000001</v>
      </c>
      <c r="AI44" s="468">
        <v>6.1745757000000001</v>
      </c>
      <c r="AJ44" s="468">
        <v>5.9290577300000002</v>
      </c>
      <c r="AK44" s="468">
        <v>5.6904792200000003</v>
      </c>
      <c r="AL44" s="468">
        <v>5.7416581999999998</v>
      </c>
      <c r="AM44" s="468">
        <v>6.1518612900000003</v>
      </c>
      <c r="AN44" s="468">
        <v>5.1773321699999997</v>
      </c>
      <c r="AO44" s="468">
        <v>6.0385083399999999</v>
      </c>
      <c r="AP44" s="468">
        <v>5.9626808899999997</v>
      </c>
      <c r="AQ44" s="468">
        <v>6.1187772599999999</v>
      </c>
      <c r="AR44" s="468">
        <v>5.8439251800000003</v>
      </c>
      <c r="AS44" s="468">
        <v>6.32651758</v>
      </c>
      <c r="AT44" s="468">
        <v>6.1899886000000004</v>
      </c>
      <c r="AU44" s="468">
        <v>6.0832331599999998</v>
      </c>
      <c r="AV44" s="468">
        <v>5.89779213</v>
      </c>
      <c r="AW44" s="468">
        <v>5.6044483300000003</v>
      </c>
      <c r="AX44" s="468">
        <v>5.6017056500000004</v>
      </c>
      <c r="AY44" s="932">
        <v>5.7787231999999999</v>
      </c>
      <c r="AZ44" s="932">
        <v>5.3938305700000004</v>
      </c>
      <c r="BA44" s="932">
        <v>6.1452921749999998</v>
      </c>
      <c r="BB44" s="932">
        <v>6.0412582160000001</v>
      </c>
      <c r="BC44" s="472">
        <v>6.212548</v>
      </c>
      <c r="BD44" s="472">
        <v>5.9355960000000003</v>
      </c>
      <c r="BE44" s="472">
        <v>6.4201170000000003</v>
      </c>
      <c r="BF44" s="472">
        <v>6.3370860000000002</v>
      </c>
      <c r="BG44" s="472">
        <v>6.2356199999999999</v>
      </c>
      <c r="BH44" s="472">
        <v>6.0238909999999999</v>
      </c>
      <c r="BI44" s="472">
        <v>5.7064880000000002</v>
      </c>
      <c r="BJ44" s="472">
        <v>5.6693660000000001</v>
      </c>
      <c r="BK44" s="472">
        <v>5.8458410000000001</v>
      </c>
      <c r="BL44" s="472">
        <v>5.4453019999999999</v>
      </c>
      <c r="BM44" s="472">
        <v>6.201937</v>
      </c>
      <c r="BN44" s="472">
        <v>6.1034699999999997</v>
      </c>
      <c r="BO44" s="472">
        <v>6.2785489999999999</v>
      </c>
      <c r="BP44" s="472">
        <v>5.9986480000000002</v>
      </c>
      <c r="BQ44" s="472">
        <v>6.4805210000000004</v>
      </c>
      <c r="BR44" s="472">
        <v>6.3964090000000002</v>
      </c>
      <c r="BS44" s="472">
        <v>6.2943379999999998</v>
      </c>
      <c r="BT44" s="472">
        <v>6.0815070000000002</v>
      </c>
      <c r="BU44" s="472">
        <v>5.7616180000000004</v>
      </c>
      <c r="BV44" s="472">
        <v>5.7256770000000001</v>
      </c>
    </row>
    <row r="45" spans="1:74" ht="11.1" customHeight="1" x14ac:dyDescent="0.2">
      <c r="A45" s="55" t="s">
        <v>624</v>
      </c>
      <c r="B45" s="756" t="s">
        <v>1027</v>
      </c>
      <c r="C45" s="468">
        <v>14.87637206</v>
      </c>
      <c r="D45" s="468">
        <v>14.306534510000001</v>
      </c>
      <c r="E45" s="468">
        <v>15.145498419999999</v>
      </c>
      <c r="F45" s="468">
        <v>14.69592415</v>
      </c>
      <c r="G45" s="468">
        <v>15.631168260000001</v>
      </c>
      <c r="H45" s="468">
        <v>15.8531368</v>
      </c>
      <c r="I45" s="468">
        <v>16.250034159999998</v>
      </c>
      <c r="J45" s="468">
        <v>16.724516739999999</v>
      </c>
      <c r="K45" s="468">
        <v>15.471558720000001</v>
      </c>
      <c r="L45" s="468">
        <v>15.56855199</v>
      </c>
      <c r="M45" s="468">
        <v>15.184928940000001</v>
      </c>
      <c r="N45" s="468">
        <v>15.025294260000001</v>
      </c>
      <c r="O45" s="468">
        <v>15.581177690000001</v>
      </c>
      <c r="P45" s="468">
        <v>14.416944389999999</v>
      </c>
      <c r="Q45" s="468">
        <v>15.80682133</v>
      </c>
      <c r="R45" s="468">
        <v>14.978237780000001</v>
      </c>
      <c r="S45" s="468">
        <v>15.630616460000001</v>
      </c>
      <c r="T45" s="468">
        <v>16.23831212</v>
      </c>
      <c r="U45" s="468">
        <v>16.191056379999999</v>
      </c>
      <c r="V45" s="468">
        <v>16.838527200000001</v>
      </c>
      <c r="W45" s="468">
        <v>15.56805151</v>
      </c>
      <c r="X45" s="468">
        <v>15.2646915</v>
      </c>
      <c r="Y45" s="468">
        <v>14.771229399999999</v>
      </c>
      <c r="Z45" s="468">
        <v>15.120247259999999</v>
      </c>
      <c r="AA45" s="468">
        <v>15.19261492</v>
      </c>
      <c r="AB45" s="468">
        <v>14.1205905</v>
      </c>
      <c r="AC45" s="468">
        <v>15.637006469999999</v>
      </c>
      <c r="AD45" s="468">
        <v>14.678866579999999</v>
      </c>
      <c r="AE45" s="468">
        <v>15.439158819999999</v>
      </c>
      <c r="AF45" s="468">
        <v>15.76022358</v>
      </c>
      <c r="AG45" s="468">
        <v>16.510392679999999</v>
      </c>
      <c r="AH45" s="468">
        <v>16.47244276</v>
      </c>
      <c r="AI45" s="468">
        <v>15.383002250000001</v>
      </c>
      <c r="AJ45" s="468">
        <v>15.47278558</v>
      </c>
      <c r="AK45" s="468">
        <v>15.10528074</v>
      </c>
      <c r="AL45" s="468">
        <v>14.91591423</v>
      </c>
      <c r="AM45" s="468">
        <v>15.260522330000001</v>
      </c>
      <c r="AN45" s="468">
        <v>14.63843078</v>
      </c>
      <c r="AO45" s="468">
        <v>15.880158209999999</v>
      </c>
      <c r="AP45" s="468">
        <v>14.97950058</v>
      </c>
      <c r="AQ45" s="468">
        <v>16.009857350000001</v>
      </c>
      <c r="AR45" s="468">
        <v>15.81677859</v>
      </c>
      <c r="AS45" s="468">
        <v>16.262471690000002</v>
      </c>
      <c r="AT45" s="468">
        <v>16.76739048</v>
      </c>
      <c r="AU45" s="468">
        <v>15.681417489999999</v>
      </c>
      <c r="AV45" s="468">
        <v>15.377168409999999</v>
      </c>
      <c r="AW45" s="468">
        <v>15.50341308</v>
      </c>
      <c r="AX45" s="468">
        <v>15.406611850000001</v>
      </c>
      <c r="AY45" s="932">
        <v>15.3987043</v>
      </c>
      <c r="AZ45" s="932">
        <v>14.642311039999999</v>
      </c>
      <c r="BA45" s="932">
        <v>16.053374360999999</v>
      </c>
      <c r="BB45" s="932">
        <v>15.040699347</v>
      </c>
      <c r="BC45" s="472">
        <v>16.135190000000001</v>
      </c>
      <c r="BD45" s="472">
        <v>16.036909999999999</v>
      </c>
      <c r="BE45" s="472">
        <v>16.623270000000002</v>
      </c>
      <c r="BF45" s="472">
        <v>17.077349999999999</v>
      </c>
      <c r="BG45" s="472">
        <v>15.964980000000001</v>
      </c>
      <c r="BH45" s="472">
        <v>15.70232</v>
      </c>
      <c r="BI45" s="472">
        <v>15.797599999999999</v>
      </c>
      <c r="BJ45" s="472">
        <v>15.560180000000001</v>
      </c>
      <c r="BK45" s="472">
        <v>15.563280000000001</v>
      </c>
      <c r="BL45" s="472">
        <v>14.74527</v>
      </c>
      <c r="BM45" s="472">
        <v>16.123819999999998</v>
      </c>
      <c r="BN45" s="472">
        <v>15.126049999999999</v>
      </c>
      <c r="BO45" s="472">
        <v>16.2087</v>
      </c>
      <c r="BP45" s="472">
        <v>16.083130000000001</v>
      </c>
      <c r="BQ45" s="472">
        <v>16.605239999999998</v>
      </c>
      <c r="BR45" s="472">
        <v>17.034949999999998</v>
      </c>
      <c r="BS45" s="472">
        <v>15.9163</v>
      </c>
      <c r="BT45" s="472">
        <v>15.661820000000001</v>
      </c>
      <c r="BU45" s="472">
        <v>15.76886</v>
      </c>
      <c r="BV45" s="472">
        <v>15.55315</v>
      </c>
    </row>
    <row r="46" spans="1:74" ht="11.1" customHeight="1" x14ac:dyDescent="0.2">
      <c r="A46" s="55" t="s">
        <v>625</v>
      </c>
      <c r="B46" s="756" t="s">
        <v>1028</v>
      </c>
      <c r="C46" s="468">
        <v>7.7816465399999997</v>
      </c>
      <c r="D46" s="468">
        <v>7.5281582299999998</v>
      </c>
      <c r="E46" s="468">
        <v>7.8833601499999997</v>
      </c>
      <c r="F46" s="468">
        <v>7.7851245999999996</v>
      </c>
      <c r="G46" s="468">
        <v>8.17427627</v>
      </c>
      <c r="H46" s="468">
        <v>8.4791300599999992</v>
      </c>
      <c r="I46" s="468">
        <v>8.8621135899999999</v>
      </c>
      <c r="J46" s="468">
        <v>9.0545719200000008</v>
      </c>
      <c r="K46" s="468">
        <v>8.3337585700000005</v>
      </c>
      <c r="L46" s="468">
        <v>8.3502142700000004</v>
      </c>
      <c r="M46" s="468">
        <v>8.2838686799999994</v>
      </c>
      <c r="N46" s="468">
        <v>8.2304111300000002</v>
      </c>
      <c r="O46" s="468">
        <v>8.0868715400000006</v>
      </c>
      <c r="P46" s="468">
        <v>7.6471938699999997</v>
      </c>
      <c r="Q46" s="468">
        <v>8.3867626800000004</v>
      </c>
      <c r="R46" s="468">
        <v>7.8365171199999999</v>
      </c>
      <c r="S46" s="468">
        <v>8.3809428100000005</v>
      </c>
      <c r="T46" s="468">
        <v>8.5015391400000002</v>
      </c>
      <c r="U46" s="468">
        <v>9.0159597500000004</v>
      </c>
      <c r="V46" s="468">
        <v>9.0854867800000001</v>
      </c>
      <c r="W46" s="468">
        <v>8.6011590699999996</v>
      </c>
      <c r="X46" s="468">
        <v>8.4442468599999998</v>
      </c>
      <c r="Y46" s="468">
        <v>8.3578886099999998</v>
      </c>
      <c r="Z46" s="468">
        <v>8.0051788399999992</v>
      </c>
      <c r="AA46" s="468">
        <v>7.9829290400000001</v>
      </c>
      <c r="AB46" s="468">
        <v>7.4341443900000002</v>
      </c>
      <c r="AC46" s="468">
        <v>8.0207247499999994</v>
      </c>
      <c r="AD46" s="468">
        <v>7.8202304299999996</v>
      </c>
      <c r="AE46" s="468">
        <v>8.3502445999999999</v>
      </c>
      <c r="AF46" s="468">
        <v>8.4535652799999994</v>
      </c>
      <c r="AG46" s="468">
        <v>8.8020945400000006</v>
      </c>
      <c r="AH46" s="468">
        <v>9.1619100899999992</v>
      </c>
      <c r="AI46" s="468">
        <v>8.3725442500000007</v>
      </c>
      <c r="AJ46" s="468">
        <v>8.4643590999999994</v>
      </c>
      <c r="AK46" s="468">
        <v>8.1740730500000005</v>
      </c>
      <c r="AL46" s="468">
        <v>8.2116185900000005</v>
      </c>
      <c r="AM46" s="468">
        <v>8.1430078199999993</v>
      </c>
      <c r="AN46" s="468">
        <v>7.7203540200000003</v>
      </c>
      <c r="AO46" s="468">
        <v>8.32330127</v>
      </c>
      <c r="AP46" s="468">
        <v>8.0265584800000003</v>
      </c>
      <c r="AQ46" s="468">
        <v>8.5697272899999994</v>
      </c>
      <c r="AR46" s="468">
        <v>8.5361298800000007</v>
      </c>
      <c r="AS46" s="468">
        <v>9.0506260199999993</v>
      </c>
      <c r="AT46" s="468">
        <v>9.1502645000000005</v>
      </c>
      <c r="AU46" s="468">
        <v>8.6794863099999997</v>
      </c>
      <c r="AV46" s="468">
        <v>8.5427549299999992</v>
      </c>
      <c r="AW46" s="468">
        <v>8.3277990800000001</v>
      </c>
      <c r="AX46" s="468">
        <v>8.4746454</v>
      </c>
      <c r="AY46" s="932">
        <v>8.3473086199999997</v>
      </c>
      <c r="AZ46" s="932">
        <v>7.8152225099999999</v>
      </c>
      <c r="BA46" s="932">
        <v>8.8055085839</v>
      </c>
      <c r="BB46" s="932">
        <v>8.5099776218999992</v>
      </c>
      <c r="BC46" s="472">
        <v>8.8710749999999994</v>
      </c>
      <c r="BD46" s="472">
        <v>8.8595959999999998</v>
      </c>
      <c r="BE46" s="472">
        <v>9.4356670000000005</v>
      </c>
      <c r="BF46" s="472">
        <v>9.5274190000000001</v>
      </c>
      <c r="BG46" s="472">
        <v>9.0481960000000008</v>
      </c>
      <c r="BH46" s="472">
        <v>8.8950220000000009</v>
      </c>
      <c r="BI46" s="472">
        <v>8.6533549999999995</v>
      </c>
      <c r="BJ46" s="472">
        <v>8.7193120000000004</v>
      </c>
      <c r="BK46" s="472">
        <v>8.579682</v>
      </c>
      <c r="BL46" s="472">
        <v>8.013344</v>
      </c>
      <c r="BM46" s="472">
        <v>9.0178619999999992</v>
      </c>
      <c r="BN46" s="472">
        <v>8.7224699999999995</v>
      </c>
      <c r="BO46" s="472">
        <v>9.0843819999999997</v>
      </c>
      <c r="BP46" s="472">
        <v>9.061458</v>
      </c>
      <c r="BQ46" s="472">
        <v>9.6159079999999992</v>
      </c>
      <c r="BR46" s="472">
        <v>9.6972710000000006</v>
      </c>
      <c r="BS46" s="472">
        <v>9.2048000000000005</v>
      </c>
      <c r="BT46" s="472">
        <v>9.0493590000000008</v>
      </c>
      <c r="BU46" s="472">
        <v>8.8049309999999998</v>
      </c>
      <c r="BV46" s="472">
        <v>8.8784720000000004</v>
      </c>
    </row>
    <row r="47" spans="1:74" ht="11.1" customHeight="1" x14ac:dyDescent="0.2">
      <c r="A47" s="55" t="s">
        <v>626</v>
      </c>
      <c r="B47" s="756" t="s">
        <v>1029</v>
      </c>
      <c r="C47" s="468">
        <v>11.39719416</v>
      </c>
      <c r="D47" s="468">
        <v>11.012192560000001</v>
      </c>
      <c r="E47" s="468">
        <v>11.160738800000001</v>
      </c>
      <c r="F47" s="468">
        <v>11.468491</v>
      </c>
      <c r="G47" s="468">
        <v>12.08665684</v>
      </c>
      <c r="H47" s="468">
        <v>12.50998893</v>
      </c>
      <c r="I47" s="468">
        <v>13.21390603</v>
      </c>
      <c r="J47" s="468">
        <v>13.1808312</v>
      </c>
      <c r="K47" s="468">
        <v>12.001140510000001</v>
      </c>
      <c r="L47" s="468">
        <v>12.4544382</v>
      </c>
      <c r="M47" s="468">
        <v>12.14847308</v>
      </c>
      <c r="N47" s="468">
        <v>11.69496584</v>
      </c>
      <c r="O47" s="468">
        <v>12.5264036</v>
      </c>
      <c r="P47" s="468">
        <v>10.743742360000001</v>
      </c>
      <c r="Q47" s="468">
        <v>11.88918685</v>
      </c>
      <c r="R47" s="468">
        <v>11.47418165</v>
      </c>
      <c r="S47" s="468">
        <v>12.23493401</v>
      </c>
      <c r="T47" s="468">
        <v>12.085696370000001</v>
      </c>
      <c r="U47" s="468">
        <v>12.79270256</v>
      </c>
      <c r="V47" s="468">
        <v>12.649111469999999</v>
      </c>
      <c r="W47" s="468">
        <v>11.68760075</v>
      </c>
      <c r="X47" s="468">
        <v>11.98412944</v>
      </c>
      <c r="Y47" s="468">
        <v>11.65791896</v>
      </c>
      <c r="Z47" s="468">
        <v>11.229811099999999</v>
      </c>
      <c r="AA47" s="468">
        <v>10.726539219999999</v>
      </c>
      <c r="AB47" s="468">
        <v>10.5303006</v>
      </c>
      <c r="AC47" s="468">
        <v>11.67440188</v>
      </c>
      <c r="AD47" s="468">
        <v>10.82080483</v>
      </c>
      <c r="AE47" s="468">
        <v>11.967163299999999</v>
      </c>
      <c r="AF47" s="468">
        <v>11.790380900000001</v>
      </c>
      <c r="AG47" s="468">
        <v>12.06287152</v>
      </c>
      <c r="AH47" s="468">
        <v>12.26033337</v>
      </c>
      <c r="AI47" s="468">
        <v>11.35447658</v>
      </c>
      <c r="AJ47" s="468">
        <v>11.715254420000001</v>
      </c>
      <c r="AK47" s="468">
        <v>10.997459790000001</v>
      </c>
      <c r="AL47" s="468">
        <v>10.7025217</v>
      </c>
      <c r="AM47" s="468">
        <v>11.013977000000001</v>
      </c>
      <c r="AN47" s="468">
        <v>10.45109536</v>
      </c>
      <c r="AO47" s="468">
        <v>11.287282729999999</v>
      </c>
      <c r="AP47" s="468">
        <v>11.08746799</v>
      </c>
      <c r="AQ47" s="468">
        <v>11.78761108</v>
      </c>
      <c r="AR47" s="468">
        <v>11.64869741</v>
      </c>
      <c r="AS47" s="468">
        <v>12.06425084</v>
      </c>
      <c r="AT47" s="468">
        <v>12.342177059999999</v>
      </c>
      <c r="AU47" s="468">
        <v>11.16574035</v>
      </c>
      <c r="AV47" s="468">
        <v>11.61115989</v>
      </c>
      <c r="AW47" s="468">
        <v>10.95905728</v>
      </c>
      <c r="AX47" s="468">
        <v>11.08013236</v>
      </c>
      <c r="AY47" s="932">
        <v>11.173964120000001</v>
      </c>
      <c r="AZ47" s="932">
        <v>10.20946702</v>
      </c>
      <c r="BA47" s="932">
        <v>11.584357956</v>
      </c>
      <c r="BB47" s="932">
        <v>11.161392843</v>
      </c>
      <c r="BC47" s="472">
        <v>12.01989</v>
      </c>
      <c r="BD47" s="472">
        <v>11.866619999999999</v>
      </c>
      <c r="BE47" s="472">
        <v>12.36112</v>
      </c>
      <c r="BF47" s="472">
        <v>12.61918</v>
      </c>
      <c r="BG47" s="472">
        <v>11.41539</v>
      </c>
      <c r="BH47" s="472">
        <v>11.88734</v>
      </c>
      <c r="BI47" s="472">
        <v>11.19003</v>
      </c>
      <c r="BJ47" s="472">
        <v>11.25332</v>
      </c>
      <c r="BK47" s="472">
        <v>11.38382</v>
      </c>
      <c r="BL47" s="472">
        <v>10.385870000000001</v>
      </c>
      <c r="BM47" s="472">
        <v>11.734579999999999</v>
      </c>
      <c r="BN47" s="472">
        <v>11.31916</v>
      </c>
      <c r="BO47" s="472">
        <v>12.15269</v>
      </c>
      <c r="BP47" s="472">
        <v>11.983420000000001</v>
      </c>
      <c r="BQ47" s="472">
        <v>12.44652</v>
      </c>
      <c r="BR47" s="472">
        <v>12.69314</v>
      </c>
      <c r="BS47" s="472">
        <v>11.48058</v>
      </c>
      <c r="BT47" s="472">
        <v>11.959669999999999</v>
      </c>
      <c r="BU47" s="472">
        <v>11.26094</v>
      </c>
      <c r="BV47" s="472">
        <v>11.33304</v>
      </c>
    </row>
    <row r="48" spans="1:74" ht="11.1" customHeight="1" x14ac:dyDescent="0.2">
      <c r="A48" s="55" t="s">
        <v>627</v>
      </c>
      <c r="B48" s="756" t="s">
        <v>1030</v>
      </c>
      <c r="C48" s="468">
        <v>8.0620034100000009</v>
      </c>
      <c r="D48" s="468">
        <v>7.4577923699999999</v>
      </c>
      <c r="E48" s="468">
        <v>8.0859169200000007</v>
      </c>
      <c r="F48" s="468">
        <v>7.9946001500000001</v>
      </c>
      <c r="G48" s="468">
        <v>8.3566014000000006</v>
      </c>
      <c r="H48" s="468">
        <v>8.4768103799999999</v>
      </c>
      <c r="I48" s="468">
        <v>8.6770994399999992</v>
      </c>
      <c r="J48" s="468">
        <v>8.8706883399999992</v>
      </c>
      <c r="K48" s="468">
        <v>8.3887648400000003</v>
      </c>
      <c r="L48" s="468">
        <v>8.4766255200000007</v>
      </c>
      <c r="M48" s="468">
        <v>8.1623163400000003</v>
      </c>
      <c r="N48" s="468">
        <v>8.22975295</v>
      </c>
      <c r="O48" s="468">
        <v>8.39027295</v>
      </c>
      <c r="P48" s="468">
        <v>7.8680676700000003</v>
      </c>
      <c r="Q48" s="468">
        <v>8.4148001800000003</v>
      </c>
      <c r="R48" s="468">
        <v>8.2385829200000007</v>
      </c>
      <c r="S48" s="468">
        <v>8.7546256899999992</v>
      </c>
      <c r="T48" s="468">
        <v>8.78147156</v>
      </c>
      <c r="U48" s="468">
        <v>8.7222586599999996</v>
      </c>
      <c r="V48" s="468">
        <v>8.6977316200000008</v>
      </c>
      <c r="W48" s="468">
        <v>8.1168376599999998</v>
      </c>
      <c r="X48" s="468">
        <v>8.0587671800000003</v>
      </c>
      <c r="Y48" s="468">
        <v>7.6300096499999999</v>
      </c>
      <c r="Z48" s="468">
        <v>7.62466431</v>
      </c>
      <c r="AA48" s="468">
        <v>8.0128464299999997</v>
      </c>
      <c r="AB48" s="468">
        <v>7.5377506700000003</v>
      </c>
      <c r="AC48" s="468">
        <v>8.05808429</v>
      </c>
      <c r="AD48" s="468">
        <v>7.9160259599999998</v>
      </c>
      <c r="AE48" s="468">
        <v>8.1275823900000006</v>
      </c>
      <c r="AF48" s="468">
        <v>8.3103314000000008</v>
      </c>
      <c r="AG48" s="468">
        <v>8.4410969500000004</v>
      </c>
      <c r="AH48" s="468">
        <v>8.5661652799999999</v>
      </c>
      <c r="AI48" s="468">
        <v>8.1849362899999996</v>
      </c>
      <c r="AJ48" s="468">
        <v>7.9736666200000004</v>
      </c>
      <c r="AK48" s="468">
        <v>7.8459016500000001</v>
      </c>
      <c r="AL48" s="468">
        <v>7.89753712</v>
      </c>
      <c r="AM48" s="468">
        <v>8.0019805000000002</v>
      </c>
      <c r="AN48" s="468">
        <v>7.7457351799999996</v>
      </c>
      <c r="AO48" s="468">
        <v>8.0909591600000006</v>
      </c>
      <c r="AP48" s="468">
        <v>7.9140257700000003</v>
      </c>
      <c r="AQ48" s="468">
        <v>8.3700370199999998</v>
      </c>
      <c r="AR48" s="468">
        <v>8.3812031200000003</v>
      </c>
      <c r="AS48" s="468">
        <v>8.6300965400000003</v>
      </c>
      <c r="AT48" s="468">
        <v>8.8247646500000005</v>
      </c>
      <c r="AU48" s="468">
        <v>8.3163707900000006</v>
      </c>
      <c r="AV48" s="468">
        <v>8.3903834100000001</v>
      </c>
      <c r="AW48" s="468">
        <v>8.0670245699999992</v>
      </c>
      <c r="AX48" s="468">
        <v>8.0802572300000008</v>
      </c>
      <c r="AY48" s="932">
        <v>8.27618309</v>
      </c>
      <c r="AZ48" s="932">
        <v>7.8368593999999998</v>
      </c>
      <c r="BA48" s="932">
        <v>8.4301034601999998</v>
      </c>
      <c r="BB48" s="932">
        <v>8.2231951331000008</v>
      </c>
      <c r="BC48" s="472">
        <v>8.5888259999999992</v>
      </c>
      <c r="BD48" s="472">
        <v>8.5581370000000003</v>
      </c>
      <c r="BE48" s="472">
        <v>8.8309200000000008</v>
      </c>
      <c r="BF48" s="472">
        <v>8.9925580000000007</v>
      </c>
      <c r="BG48" s="472">
        <v>8.4536660000000001</v>
      </c>
      <c r="BH48" s="472">
        <v>8.5224949999999993</v>
      </c>
      <c r="BI48" s="472">
        <v>8.1712860000000003</v>
      </c>
      <c r="BJ48" s="472">
        <v>8.1139550000000007</v>
      </c>
      <c r="BK48" s="472">
        <v>8.3122889999999998</v>
      </c>
      <c r="BL48" s="472">
        <v>7.847931</v>
      </c>
      <c r="BM48" s="472">
        <v>8.4154579999999992</v>
      </c>
      <c r="BN48" s="472">
        <v>8.2144510000000004</v>
      </c>
      <c r="BO48" s="472">
        <v>8.5659080000000003</v>
      </c>
      <c r="BP48" s="472">
        <v>8.5240709999999993</v>
      </c>
      <c r="BQ48" s="472">
        <v>8.7674050000000001</v>
      </c>
      <c r="BR48" s="472">
        <v>8.9180489999999999</v>
      </c>
      <c r="BS48" s="472">
        <v>8.3799740000000007</v>
      </c>
      <c r="BT48" s="472">
        <v>8.4484879999999993</v>
      </c>
      <c r="BU48" s="472">
        <v>8.1016130000000004</v>
      </c>
      <c r="BV48" s="472">
        <v>8.0508559999999996</v>
      </c>
    </row>
    <row r="49" spans="1:74" ht="11.1" customHeight="1" x14ac:dyDescent="0.2">
      <c r="A49" s="55" t="s">
        <v>628</v>
      </c>
      <c r="B49" s="756" t="s">
        <v>1031</v>
      </c>
      <c r="C49" s="468">
        <v>17.200046740000001</v>
      </c>
      <c r="D49" s="468">
        <v>14.447298010000001</v>
      </c>
      <c r="E49" s="468">
        <v>14.49597692</v>
      </c>
      <c r="F49" s="468">
        <v>17.16984738</v>
      </c>
      <c r="G49" s="468">
        <v>17.09862231</v>
      </c>
      <c r="H49" s="468">
        <v>17.749022119999999</v>
      </c>
      <c r="I49" s="468">
        <v>19.55190412</v>
      </c>
      <c r="J49" s="468">
        <v>19.16693574</v>
      </c>
      <c r="K49" s="468">
        <v>18.570342610000001</v>
      </c>
      <c r="L49" s="468">
        <v>18.238996700000001</v>
      </c>
      <c r="M49" s="468">
        <v>17.586876050000001</v>
      </c>
      <c r="N49" s="468">
        <v>18.203654329999999</v>
      </c>
      <c r="O49" s="468">
        <v>18.073518480000001</v>
      </c>
      <c r="P49" s="468">
        <v>16.359681819999999</v>
      </c>
      <c r="Q49" s="468">
        <v>17.956254349999998</v>
      </c>
      <c r="R49" s="468">
        <v>18.376021519999998</v>
      </c>
      <c r="S49" s="468">
        <v>19.1888936</v>
      </c>
      <c r="T49" s="468">
        <v>19.469335999999998</v>
      </c>
      <c r="U49" s="468">
        <v>19.024131830000002</v>
      </c>
      <c r="V49" s="468">
        <v>20.710310849999999</v>
      </c>
      <c r="W49" s="468">
        <v>19.226869270000002</v>
      </c>
      <c r="X49" s="468">
        <v>18.793166540000001</v>
      </c>
      <c r="Y49" s="468">
        <v>18.148765449999999</v>
      </c>
      <c r="Z49" s="468">
        <v>18.479330359999999</v>
      </c>
      <c r="AA49" s="468">
        <v>18.16357614</v>
      </c>
      <c r="AB49" s="468">
        <v>17.940463950000002</v>
      </c>
      <c r="AC49" s="468">
        <v>19.144718390000001</v>
      </c>
      <c r="AD49" s="468">
        <v>18.968230030000001</v>
      </c>
      <c r="AE49" s="468">
        <v>19.825368139999998</v>
      </c>
      <c r="AF49" s="468">
        <v>20.23970362</v>
      </c>
      <c r="AG49" s="468">
        <v>21.340538989999999</v>
      </c>
      <c r="AH49" s="468">
        <v>22.044240760000001</v>
      </c>
      <c r="AI49" s="468">
        <v>20.867135829999999</v>
      </c>
      <c r="AJ49" s="468">
        <v>20.936026689999998</v>
      </c>
      <c r="AK49" s="468">
        <v>19.64020682</v>
      </c>
      <c r="AL49" s="468">
        <v>19.63787065</v>
      </c>
      <c r="AM49" s="468">
        <v>19.450521890000001</v>
      </c>
      <c r="AN49" s="468">
        <v>18.691546500000001</v>
      </c>
      <c r="AO49" s="468">
        <v>19.04282156</v>
      </c>
      <c r="AP49" s="468">
        <v>19.71827721</v>
      </c>
      <c r="AQ49" s="468">
        <v>21.33239816</v>
      </c>
      <c r="AR49" s="468">
        <v>21.68293019</v>
      </c>
      <c r="AS49" s="468">
        <v>22.59995722</v>
      </c>
      <c r="AT49" s="468">
        <v>22.967106510000001</v>
      </c>
      <c r="AU49" s="468">
        <v>21.529481560000001</v>
      </c>
      <c r="AV49" s="468">
        <v>22.72004342</v>
      </c>
      <c r="AW49" s="468">
        <v>20.0551526</v>
      </c>
      <c r="AX49" s="468">
        <v>20.472879429999999</v>
      </c>
      <c r="AY49" s="932">
        <v>20.864039609999999</v>
      </c>
      <c r="AZ49" s="932">
        <v>19.932027359999999</v>
      </c>
      <c r="BA49" s="932">
        <v>21.324560133999999</v>
      </c>
      <c r="BB49" s="932">
        <v>21.665885256999999</v>
      </c>
      <c r="BC49" s="472">
        <v>23.153099999999998</v>
      </c>
      <c r="BD49" s="472">
        <v>23.155390000000001</v>
      </c>
      <c r="BE49" s="472">
        <v>24.09918</v>
      </c>
      <c r="BF49" s="472">
        <v>24.74014</v>
      </c>
      <c r="BG49" s="472">
        <v>23.059370000000001</v>
      </c>
      <c r="BH49" s="472">
        <v>24.354310000000002</v>
      </c>
      <c r="BI49" s="472">
        <v>21.365269999999999</v>
      </c>
      <c r="BJ49" s="472">
        <v>21.414940000000001</v>
      </c>
      <c r="BK49" s="472">
        <v>22.0854</v>
      </c>
      <c r="BL49" s="472">
        <v>21.225549999999998</v>
      </c>
      <c r="BM49" s="472">
        <v>22.345410000000001</v>
      </c>
      <c r="BN49" s="472">
        <v>22.972329999999999</v>
      </c>
      <c r="BO49" s="472">
        <v>24.662469999999999</v>
      </c>
      <c r="BP49" s="472">
        <v>24.452449999999999</v>
      </c>
      <c r="BQ49" s="472">
        <v>25.342890000000001</v>
      </c>
      <c r="BR49" s="472">
        <v>25.973210000000002</v>
      </c>
      <c r="BS49" s="472">
        <v>24.326709999999999</v>
      </c>
      <c r="BT49" s="472">
        <v>25.65305</v>
      </c>
      <c r="BU49" s="472">
        <v>22.382529999999999</v>
      </c>
      <c r="BV49" s="472">
        <v>22.48312</v>
      </c>
    </row>
    <row r="50" spans="1:74" ht="11.1" customHeight="1" x14ac:dyDescent="0.2">
      <c r="A50" s="55" t="s">
        <v>629</v>
      </c>
      <c r="B50" s="756" t="s">
        <v>1032</v>
      </c>
      <c r="C50" s="468">
        <v>6.5250544599999998</v>
      </c>
      <c r="D50" s="468">
        <v>6.1350486999999996</v>
      </c>
      <c r="E50" s="468">
        <v>6.4061681899999998</v>
      </c>
      <c r="F50" s="468">
        <v>6.5464095599999998</v>
      </c>
      <c r="G50" s="468">
        <v>7.1888685099999998</v>
      </c>
      <c r="H50" s="468">
        <v>7.7259703499999999</v>
      </c>
      <c r="I50" s="468">
        <v>8.1179818600000004</v>
      </c>
      <c r="J50" s="468">
        <v>7.8244768999999996</v>
      </c>
      <c r="K50" s="468">
        <v>7.1899684300000004</v>
      </c>
      <c r="L50" s="468">
        <v>6.9640051200000004</v>
      </c>
      <c r="M50" s="468">
        <v>6.5875830500000001</v>
      </c>
      <c r="N50" s="468">
        <v>6.73591096</v>
      </c>
      <c r="O50" s="468">
        <v>6.7948705299999999</v>
      </c>
      <c r="P50" s="468">
        <v>6.2046888500000001</v>
      </c>
      <c r="Q50" s="468">
        <v>6.7166983399999998</v>
      </c>
      <c r="R50" s="468">
        <v>6.8074226500000004</v>
      </c>
      <c r="S50" s="468">
        <v>7.1096994499999999</v>
      </c>
      <c r="T50" s="468">
        <v>7.6265275700000004</v>
      </c>
      <c r="U50" s="468">
        <v>8.3328773500000004</v>
      </c>
      <c r="V50" s="468">
        <v>8.0222913899999995</v>
      </c>
      <c r="W50" s="468">
        <v>7.4090740200000003</v>
      </c>
      <c r="X50" s="468">
        <v>7.0804825999999998</v>
      </c>
      <c r="Y50" s="468">
        <v>6.75534985</v>
      </c>
      <c r="Z50" s="468">
        <v>6.8931234200000002</v>
      </c>
      <c r="AA50" s="468">
        <v>6.6266035800000003</v>
      </c>
      <c r="AB50" s="468">
        <v>6.1041324000000001</v>
      </c>
      <c r="AC50" s="468">
        <v>6.5764477699999997</v>
      </c>
      <c r="AD50" s="468">
        <v>6.6229220599999996</v>
      </c>
      <c r="AE50" s="468">
        <v>7.1108546700000002</v>
      </c>
      <c r="AF50" s="468">
        <v>7.2576410200000003</v>
      </c>
      <c r="AG50" s="468">
        <v>8.1160563999999997</v>
      </c>
      <c r="AH50" s="468">
        <v>7.9526114899999998</v>
      </c>
      <c r="AI50" s="468">
        <v>7.3153690400000002</v>
      </c>
      <c r="AJ50" s="468">
        <v>7.0464519900000004</v>
      </c>
      <c r="AK50" s="468">
        <v>6.6466759700000004</v>
      </c>
      <c r="AL50" s="468">
        <v>6.8721246699999998</v>
      </c>
      <c r="AM50" s="468">
        <v>6.80217487</v>
      </c>
      <c r="AN50" s="468">
        <v>6.4625374600000001</v>
      </c>
      <c r="AO50" s="468">
        <v>6.8939128500000004</v>
      </c>
      <c r="AP50" s="468">
        <v>6.79172581</v>
      </c>
      <c r="AQ50" s="468">
        <v>7.4940091300000002</v>
      </c>
      <c r="AR50" s="468">
        <v>7.8758218600000003</v>
      </c>
      <c r="AS50" s="468">
        <v>8.4269268700000008</v>
      </c>
      <c r="AT50" s="468">
        <v>8.0493631800000003</v>
      </c>
      <c r="AU50" s="468">
        <v>7.5464890999999996</v>
      </c>
      <c r="AV50" s="468">
        <v>7.3227101299999999</v>
      </c>
      <c r="AW50" s="468">
        <v>6.90739415</v>
      </c>
      <c r="AX50" s="468">
        <v>6.9851244799999996</v>
      </c>
      <c r="AY50" s="932">
        <v>6.9697303399999999</v>
      </c>
      <c r="AZ50" s="932">
        <v>6.3831140499999997</v>
      </c>
      <c r="BA50" s="932">
        <v>7.0984041191999996</v>
      </c>
      <c r="BB50" s="932">
        <v>7.1810788021</v>
      </c>
      <c r="BC50" s="472">
        <v>7.7631880000000004</v>
      </c>
      <c r="BD50" s="472">
        <v>8.0461299999999998</v>
      </c>
      <c r="BE50" s="472">
        <v>8.5501989999999992</v>
      </c>
      <c r="BF50" s="472">
        <v>8.1467720000000003</v>
      </c>
      <c r="BG50" s="472">
        <v>7.6209239999999996</v>
      </c>
      <c r="BH50" s="472">
        <v>7.3839819999999996</v>
      </c>
      <c r="BI50" s="472">
        <v>6.9769310000000004</v>
      </c>
      <c r="BJ50" s="472">
        <v>7.0355489999999996</v>
      </c>
      <c r="BK50" s="472">
        <v>7.0114780000000003</v>
      </c>
      <c r="BL50" s="472">
        <v>6.4234629999999999</v>
      </c>
      <c r="BM50" s="472">
        <v>7.1473050000000002</v>
      </c>
      <c r="BN50" s="472">
        <v>7.2448139999999999</v>
      </c>
      <c r="BO50" s="472">
        <v>7.803312</v>
      </c>
      <c r="BP50" s="472">
        <v>8.0882620000000003</v>
      </c>
      <c r="BQ50" s="472">
        <v>8.5925159999999998</v>
      </c>
      <c r="BR50" s="472">
        <v>8.1857710000000008</v>
      </c>
      <c r="BS50" s="472">
        <v>7.655335</v>
      </c>
      <c r="BT50" s="472">
        <v>7.4217069999999996</v>
      </c>
      <c r="BU50" s="472">
        <v>7.0161090000000002</v>
      </c>
      <c r="BV50" s="472">
        <v>7.0785830000000001</v>
      </c>
    </row>
    <row r="51" spans="1:74" ht="11.1" customHeight="1" x14ac:dyDescent="0.2">
      <c r="A51" s="55" t="s">
        <v>630</v>
      </c>
      <c r="B51" s="756" t="s">
        <v>1033</v>
      </c>
      <c r="C51" s="468">
        <v>6.3248984100000003</v>
      </c>
      <c r="D51" s="468">
        <v>6.0213185300000003</v>
      </c>
      <c r="E51" s="468">
        <v>6.7559679900000003</v>
      </c>
      <c r="F51" s="468">
        <v>6.5095526000000001</v>
      </c>
      <c r="G51" s="468">
        <v>7.3388188699999999</v>
      </c>
      <c r="H51" s="468">
        <v>8.0871193800000007</v>
      </c>
      <c r="I51" s="468">
        <v>8.1205345199999996</v>
      </c>
      <c r="J51" s="468">
        <v>8.2519475399999997</v>
      </c>
      <c r="K51" s="468">
        <v>7.76240402</v>
      </c>
      <c r="L51" s="468">
        <v>7.4158506199999996</v>
      </c>
      <c r="M51" s="468">
        <v>7.0207656500000004</v>
      </c>
      <c r="N51" s="468">
        <v>6.7291388899999998</v>
      </c>
      <c r="O51" s="468">
        <v>6.5778746400000001</v>
      </c>
      <c r="P51" s="468">
        <v>6.2984333599999998</v>
      </c>
      <c r="Q51" s="468">
        <v>7.2083346099999996</v>
      </c>
      <c r="R51" s="468">
        <v>7.0095546899999999</v>
      </c>
      <c r="S51" s="468">
        <v>7.2136282600000001</v>
      </c>
      <c r="T51" s="468">
        <v>7.86866997</v>
      </c>
      <c r="U51" s="468">
        <v>8.0059249900000005</v>
      </c>
      <c r="V51" s="468">
        <v>8.6906935900000004</v>
      </c>
      <c r="W51" s="468">
        <v>7.8439962699999999</v>
      </c>
      <c r="X51" s="468">
        <v>7.5041975699999997</v>
      </c>
      <c r="Y51" s="468">
        <v>6.76173555</v>
      </c>
      <c r="Z51" s="468">
        <v>6.6681915299999996</v>
      </c>
      <c r="AA51" s="468">
        <v>6.0466723699999996</v>
      </c>
      <c r="AB51" s="468">
        <v>5.6689463599999996</v>
      </c>
      <c r="AC51" s="468">
        <v>6.2099998599999999</v>
      </c>
      <c r="AD51" s="468">
        <v>5.7838906899999998</v>
      </c>
      <c r="AE51" s="468">
        <v>6.3329619800000003</v>
      </c>
      <c r="AF51" s="468">
        <v>6.7248466899999997</v>
      </c>
      <c r="AG51" s="468">
        <v>7.0371371199999997</v>
      </c>
      <c r="AH51" s="468">
        <v>7.4177965700000001</v>
      </c>
      <c r="AI51" s="468">
        <v>7.1494603899999998</v>
      </c>
      <c r="AJ51" s="468">
        <v>6.7603434099999999</v>
      </c>
      <c r="AK51" s="468">
        <v>6.32525884</v>
      </c>
      <c r="AL51" s="468">
        <v>6.1313627200000003</v>
      </c>
      <c r="AM51" s="468">
        <v>5.93753099</v>
      </c>
      <c r="AN51" s="468">
        <v>5.6596588800000003</v>
      </c>
      <c r="AO51" s="468">
        <v>5.82063796</v>
      </c>
      <c r="AP51" s="468">
        <v>6.1225754800000001</v>
      </c>
      <c r="AQ51" s="468">
        <v>6.4163859499999996</v>
      </c>
      <c r="AR51" s="468">
        <v>6.8338019000000001</v>
      </c>
      <c r="AS51" s="468">
        <v>7.6565961800000002</v>
      </c>
      <c r="AT51" s="468">
        <v>7.6494545299999999</v>
      </c>
      <c r="AU51" s="468">
        <v>7.1994693600000002</v>
      </c>
      <c r="AV51" s="468">
        <v>6.8241954700000003</v>
      </c>
      <c r="AW51" s="468">
        <v>6.2494179799999996</v>
      </c>
      <c r="AX51" s="468">
        <v>6.3895911200000004</v>
      </c>
      <c r="AY51" s="932">
        <v>6.1021582399999996</v>
      </c>
      <c r="AZ51" s="932">
        <v>5.7362923300000004</v>
      </c>
      <c r="BA51" s="932">
        <v>6.0922355565000004</v>
      </c>
      <c r="BB51" s="932">
        <v>6.5390184775</v>
      </c>
      <c r="BC51" s="472">
        <v>6.6114379999999997</v>
      </c>
      <c r="BD51" s="472">
        <v>6.9371299999999998</v>
      </c>
      <c r="BE51" s="472">
        <v>7.7369120000000002</v>
      </c>
      <c r="BF51" s="472">
        <v>7.7095279999999997</v>
      </c>
      <c r="BG51" s="472">
        <v>7.2415479999999999</v>
      </c>
      <c r="BH51" s="472">
        <v>6.854063</v>
      </c>
      <c r="BI51" s="472">
        <v>6.2786419999999996</v>
      </c>
      <c r="BJ51" s="472">
        <v>6.4069500000000001</v>
      </c>
      <c r="BK51" s="472">
        <v>6.1270230000000003</v>
      </c>
      <c r="BL51" s="472">
        <v>5.7519419999999997</v>
      </c>
      <c r="BM51" s="472">
        <v>6.106058</v>
      </c>
      <c r="BN51" s="472">
        <v>6.5672199999999998</v>
      </c>
      <c r="BO51" s="472">
        <v>6.6281030000000003</v>
      </c>
      <c r="BP51" s="472">
        <v>6.9526909999999997</v>
      </c>
      <c r="BQ51" s="472">
        <v>7.7422959999999996</v>
      </c>
      <c r="BR51" s="472">
        <v>7.7121050000000002</v>
      </c>
      <c r="BS51" s="472">
        <v>7.2429139999999999</v>
      </c>
      <c r="BT51" s="472">
        <v>6.8572129999999998</v>
      </c>
      <c r="BU51" s="472">
        <v>6.2839270000000003</v>
      </c>
      <c r="BV51" s="472">
        <v>6.4149070000000004</v>
      </c>
    </row>
    <row r="52" spans="1:74" s="755" customFormat="1" ht="11.1" customHeight="1" x14ac:dyDescent="0.2">
      <c r="A52" s="330" t="s">
        <v>631</v>
      </c>
      <c r="B52" s="754" t="s">
        <v>1034</v>
      </c>
      <c r="C52" s="574">
        <v>0.37275365999999999</v>
      </c>
      <c r="D52" s="574">
        <v>0.33338582</v>
      </c>
      <c r="E52" s="574">
        <v>0.37814990999999998</v>
      </c>
      <c r="F52" s="574">
        <v>0.37920169999999997</v>
      </c>
      <c r="G52" s="574">
        <v>0.39638340999999999</v>
      </c>
      <c r="H52" s="574">
        <v>0.37884097</v>
      </c>
      <c r="I52" s="574">
        <v>0.40772072999999998</v>
      </c>
      <c r="J52" s="574">
        <v>0.41555607999999999</v>
      </c>
      <c r="K52" s="574">
        <v>0.38741548999999997</v>
      </c>
      <c r="L52" s="574">
        <v>0.40950230999999998</v>
      </c>
      <c r="M52" s="574">
        <v>0.39884874999999997</v>
      </c>
      <c r="N52" s="574">
        <v>0.39588220000000002</v>
      </c>
      <c r="O52" s="574">
        <v>0.38145171999999999</v>
      </c>
      <c r="P52" s="574">
        <v>0.35733949999999998</v>
      </c>
      <c r="Q52" s="574">
        <v>0.40702617000000002</v>
      </c>
      <c r="R52" s="574">
        <v>0.39020156</v>
      </c>
      <c r="S52" s="574">
        <v>0.40297170999999998</v>
      </c>
      <c r="T52" s="574">
        <v>0.39183105000000001</v>
      </c>
      <c r="U52" s="574">
        <v>0.41726468</v>
      </c>
      <c r="V52" s="574">
        <v>0.42509607999999999</v>
      </c>
      <c r="W52" s="574">
        <v>0.42168802999999999</v>
      </c>
      <c r="X52" s="574">
        <v>0.42566608</v>
      </c>
      <c r="Y52" s="574">
        <v>0.40561797999999999</v>
      </c>
      <c r="Z52" s="574">
        <v>0.40232143999999997</v>
      </c>
      <c r="AA52" s="574">
        <v>0.39543633</v>
      </c>
      <c r="AB52" s="574">
        <v>0.35365249999999998</v>
      </c>
      <c r="AC52" s="574">
        <v>0.39390115999999997</v>
      </c>
      <c r="AD52" s="574">
        <v>0.39124824000000002</v>
      </c>
      <c r="AE52" s="574">
        <v>0.39458468000000002</v>
      </c>
      <c r="AF52" s="574">
        <v>0.39190866000000002</v>
      </c>
      <c r="AG52" s="574">
        <v>0.42514097000000001</v>
      </c>
      <c r="AH52" s="574">
        <v>0.41704566999999998</v>
      </c>
      <c r="AI52" s="574">
        <v>0.40962416000000001</v>
      </c>
      <c r="AJ52" s="574">
        <v>0.42744690000000002</v>
      </c>
      <c r="AK52" s="574">
        <v>0.40275928999999999</v>
      </c>
      <c r="AL52" s="574">
        <v>0.40340642999999998</v>
      </c>
      <c r="AM52" s="574">
        <v>0.39272439999999997</v>
      </c>
      <c r="AN52" s="574">
        <v>0.36987054000000003</v>
      </c>
      <c r="AO52" s="574">
        <v>0.39149222</v>
      </c>
      <c r="AP52" s="574">
        <v>0.38672627999999998</v>
      </c>
      <c r="AQ52" s="574">
        <v>0.39775823999999999</v>
      </c>
      <c r="AR52" s="574">
        <v>0.40017029999999998</v>
      </c>
      <c r="AS52" s="574">
        <v>0.41763148999999999</v>
      </c>
      <c r="AT52" s="574">
        <v>0.4249213</v>
      </c>
      <c r="AU52" s="574">
        <v>0.41712919999999998</v>
      </c>
      <c r="AV52" s="574">
        <v>0.43095613999999999</v>
      </c>
      <c r="AW52" s="574">
        <v>0.40455249999999998</v>
      </c>
      <c r="AX52" s="574">
        <v>0.41995903000000001</v>
      </c>
      <c r="AY52" s="960">
        <v>0.40255190000000002</v>
      </c>
      <c r="AZ52" s="960">
        <v>0.35545009999999999</v>
      </c>
      <c r="BA52" s="960">
        <v>0.39135702</v>
      </c>
      <c r="BB52" s="960">
        <v>0.38960699999999998</v>
      </c>
      <c r="BC52" s="475">
        <v>0.39934520000000001</v>
      </c>
      <c r="BD52" s="475">
        <v>0.40295920000000002</v>
      </c>
      <c r="BE52" s="475">
        <v>0.4225274</v>
      </c>
      <c r="BF52" s="475">
        <v>0.4289521</v>
      </c>
      <c r="BG52" s="475">
        <v>0.4210198</v>
      </c>
      <c r="BH52" s="475">
        <v>0.43558839999999999</v>
      </c>
      <c r="BI52" s="475">
        <v>0.40844989999999998</v>
      </c>
      <c r="BJ52" s="475">
        <v>0.42195660000000001</v>
      </c>
      <c r="BK52" s="475">
        <v>0.40471780000000002</v>
      </c>
      <c r="BL52" s="475">
        <v>0.3567111</v>
      </c>
      <c r="BM52" s="475">
        <v>0.3919783</v>
      </c>
      <c r="BN52" s="475">
        <v>0.39036939999999998</v>
      </c>
      <c r="BO52" s="475">
        <v>0.39975670000000002</v>
      </c>
      <c r="BP52" s="475">
        <v>0.40289580000000003</v>
      </c>
      <c r="BQ52" s="475">
        <v>0.42150749999999998</v>
      </c>
      <c r="BR52" s="475">
        <v>0.42751149999999999</v>
      </c>
      <c r="BS52" s="475">
        <v>0.4194504</v>
      </c>
      <c r="BT52" s="475">
        <v>0.4341082</v>
      </c>
      <c r="BU52" s="475">
        <v>0.40726980000000002</v>
      </c>
      <c r="BV52" s="475">
        <v>0.42108620000000002</v>
      </c>
    </row>
    <row r="53" spans="1:74" s="352" customFormat="1" ht="12" customHeight="1" x14ac:dyDescent="0.25">
      <c r="A53" s="351"/>
      <c r="B53" s="1082" t="s">
        <v>1454</v>
      </c>
      <c r="C53" s="1093"/>
      <c r="D53" s="1093"/>
      <c r="E53" s="1093"/>
      <c r="F53" s="1093"/>
      <c r="G53" s="1093"/>
      <c r="H53" s="1093"/>
      <c r="I53" s="1093"/>
      <c r="J53" s="1093"/>
      <c r="K53" s="1093"/>
      <c r="L53" s="1093"/>
      <c r="M53" s="1093"/>
      <c r="N53" s="1093"/>
      <c r="O53" s="1093"/>
      <c r="P53" s="1093"/>
      <c r="Q53" s="1093"/>
      <c r="R53" s="799"/>
      <c r="AY53" s="355"/>
      <c r="AZ53" s="355"/>
      <c r="BA53" s="355"/>
      <c r="BB53" s="355"/>
      <c r="BD53" s="355"/>
      <c r="BE53" s="355"/>
      <c r="BF53" s="355"/>
      <c r="BG53" s="355"/>
      <c r="BH53" s="355"/>
      <c r="BI53" s="355"/>
    </row>
    <row r="54" spans="1:74" s="185" customFormat="1" ht="12" customHeight="1" x14ac:dyDescent="0.2">
      <c r="A54" s="184"/>
      <c r="B54" s="793" t="s">
        <v>826</v>
      </c>
      <c r="C54" s="793"/>
      <c r="D54" s="793"/>
      <c r="E54" s="793"/>
      <c r="F54" s="793"/>
      <c r="G54" s="793"/>
      <c r="H54" s="794"/>
      <c r="I54" s="793"/>
      <c r="J54" s="793"/>
      <c r="K54" s="793"/>
      <c r="L54" s="793"/>
      <c r="M54" s="793"/>
      <c r="N54" s="793"/>
      <c r="O54" s="793"/>
      <c r="P54" s="793"/>
      <c r="Q54" s="793"/>
      <c r="R54" s="795"/>
      <c r="AY54" s="693"/>
      <c r="AZ54" s="693"/>
      <c r="BA54" s="693"/>
      <c r="BB54" s="693"/>
      <c r="BC54" s="206"/>
      <c r="BD54" s="693"/>
      <c r="BE54" s="693"/>
      <c r="BF54" s="693"/>
      <c r="BG54" s="693"/>
      <c r="BH54" s="867"/>
      <c r="BI54" s="693"/>
      <c r="BJ54" s="206"/>
    </row>
    <row r="55" spans="1:74" s="185" customFormat="1" ht="12" customHeight="1" x14ac:dyDescent="0.25">
      <c r="A55" s="184"/>
      <c r="B55" s="1013" t="str">
        <f>Dates!$G$2</f>
        <v>EIA completed modeling and analysis for this report on Thursday, May 1, 2025.</v>
      </c>
      <c r="C55" s="1000"/>
      <c r="D55" s="1000"/>
      <c r="E55" s="1000"/>
      <c r="F55" s="1000"/>
      <c r="G55" s="1000"/>
      <c r="H55" s="1000"/>
      <c r="I55" s="1000"/>
      <c r="J55" s="1000"/>
      <c r="K55" s="1000"/>
      <c r="L55" s="1000"/>
      <c r="M55" s="1000"/>
      <c r="N55" s="1000"/>
      <c r="O55" s="1000"/>
      <c r="P55" s="1000"/>
      <c r="Q55" s="1000"/>
      <c r="R55" s="796"/>
      <c r="AY55" s="693"/>
      <c r="AZ55" s="693"/>
      <c r="BA55" s="693"/>
      <c r="BB55" s="693"/>
      <c r="BC55" s="206"/>
      <c r="BD55" s="694"/>
      <c r="BE55" s="694"/>
      <c r="BF55" s="694"/>
      <c r="BG55" s="693"/>
      <c r="BH55" s="655"/>
      <c r="BI55" s="693"/>
      <c r="BJ55" s="206"/>
    </row>
    <row r="56" spans="1:74" s="185" customFormat="1" ht="13.2" x14ac:dyDescent="0.25">
      <c r="A56" s="184"/>
      <c r="B56" s="1022" t="s">
        <v>1435</v>
      </c>
      <c r="C56" s="1009"/>
      <c r="D56" s="1009"/>
      <c r="E56" s="1009"/>
      <c r="F56" s="1009"/>
      <c r="G56" s="1009"/>
      <c r="H56" s="1009"/>
      <c r="I56" s="1009"/>
      <c r="J56" s="1009"/>
      <c r="K56" s="1009"/>
      <c r="L56" s="1009"/>
      <c r="M56" s="1009"/>
      <c r="N56" s="1009"/>
      <c r="O56" s="1009"/>
      <c r="P56" s="1009"/>
      <c r="Q56" s="1009"/>
      <c r="R56" s="799"/>
      <c r="AY56" s="693"/>
      <c r="AZ56" s="693"/>
      <c r="BA56" s="693"/>
      <c r="BB56" s="693"/>
      <c r="BC56" s="206"/>
      <c r="BD56" s="694"/>
      <c r="BE56" s="694"/>
      <c r="BF56" s="694"/>
      <c r="BG56" s="693"/>
      <c r="BH56" s="655"/>
      <c r="BI56" s="693"/>
      <c r="BJ56" s="206"/>
    </row>
    <row r="57" spans="1:74" s="185" customFormat="1" ht="12" customHeight="1" x14ac:dyDescent="0.25">
      <c r="A57" s="184"/>
      <c r="B57" s="1092" t="s">
        <v>818</v>
      </c>
      <c r="C57" s="1096"/>
      <c r="D57" s="1096"/>
      <c r="E57" s="1096"/>
      <c r="F57" s="1096"/>
      <c r="G57" s="1096"/>
      <c r="H57" s="1096"/>
      <c r="I57" s="1096"/>
      <c r="J57" s="1096"/>
      <c r="K57" s="1096"/>
      <c r="L57" s="1096"/>
      <c r="M57" s="1096"/>
      <c r="N57" s="1096"/>
      <c r="O57" s="1096"/>
      <c r="P57" s="1096"/>
      <c r="Q57" s="1093"/>
      <c r="R57" s="799"/>
      <c r="AY57" s="693"/>
      <c r="AZ57" s="693"/>
      <c r="BA57" s="693"/>
      <c r="BB57" s="693"/>
      <c r="BC57" s="206"/>
      <c r="BD57" s="694"/>
      <c r="BE57" s="694"/>
      <c r="BF57" s="694"/>
      <c r="BG57" s="693"/>
      <c r="BH57" s="655"/>
      <c r="BI57" s="693"/>
      <c r="BJ57" s="206"/>
    </row>
    <row r="58" spans="1:74" s="185" customFormat="1" ht="12" customHeight="1" x14ac:dyDescent="0.25">
      <c r="A58" s="184"/>
      <c r="B58" s="1092" t="s">
        <v>819</v>
      </c>
      <c r="C58" s="1096"/>
      <c r="D58" s="1096"/>
      <c r="E58" s="1096"/>
      <c r="F58" s="1096"/>
      <c r="G58" s="1096"/>
      <c r="H58" s="1096"/>
      <c r="I58" s="1096"/>
      <c r="J58" s="1096"/>
      <c r="K58" s="1096"/>
      <c r="L58" s="1096"/>
      <c r="M58" s="1096"/>
      <c r="N58" s="1096"/>
      <c r="O58" s="1096"/>
      <c r="P58" s="1096"/>
      <c r="Q58" s="1093"/>
      <c r="R58" s="799"/>
      <c r="AY58" s="693"/>
      <c r="AZ58" s="693"/>
      <c r="BA58" s="693"/>
      <c r="BB58" s="693"/>
      <c r="BC58" s="206"/>
      <c r="BD58" s="694"/>
      <c r="BE58" s="694"/>
      <c r="BF58" s="694"/>
      <c r="BG58" s="693"/>
      <c r="BH58" s="655"/>
      <c r="BI58" s="693"/>
      <c r="BJ58" s="206"/>
    </row>
    <row r="59" spans="1:74" s="185" customFormat="1" ht="12" customHeight="1" x14ac:dyDescent="0.2">
      <c r="A59" s="184"/>
      <c r="B59" s="1014" t="s">
        <v>840</v>
      </c>
      <c r="C59" s="1014"/>
      <c r="D59" s="1014"/>
      <c r="E59" s="1014"/>
      <c r="F59" s="1014"/>
      <c r="G59" s="1014"/>
      <c r="H59" s="1014"/>
      <c r="I59" s="1014"/>
      <c r="J59" s="1014"/>
      <c r="K59" s="1014"/>
      <c r="L59" s="1014"/>
      <c r="M59" s="1014"/>
      <c r="N59" s="1014"/>
      <c r="O59" s="1014"/>
      <c r="P59" s="1014"/>
      <c r="Q59" s="1014"/>
      <c r="R59" s="1014"/>
      <c r="AY59" s="693"/>
      <c r="AZ59" s="693"/>
      <c r="BA59" s="693"/>
      <c r="BB59" s="693"/>
      <c r="BC59" s="206"/>
      <c r="BD59" s="694"/>
      <c r="BE59" s="694"/>
      <c r="BF59" s="694"/>
      <c r="BG59" s="693"/>
      <c r="BH59" s="655"/>
      <c r="BI59" s="693"/>
      <c r="BJ59" s="206"/>
    </row>
    <row r="60" spans="1:74" s="185" customFormat="1" ht="12" customHeight="1" x14ac:dyDescent="0.25">
      <c r="A60" s="184"/>
      <c r="B60" s="1092" t="s">
        <v>1452</v>
      </c>
      <c r="C60" s="1018"/>
      <c r="D60" s="1018"/>
      <c r="E60" s="1018"/>
      <c r="F60" s="1018"/>
      <c r="G60" s="1018"/>
      <c r="H60" s="1018"/>
      <c r="I60" s="1018"/>
      <c r="J60" s="1018"/>
      <c r="K60" s="1018"/>
      <c r="L60" s="1018"/>
      <c r="M60" s="1018"/>
      <c r="N60" s="1018"/>
      <c r="O60" s="1018"/>
      <c r="P60" s="1018"/>
      <c r="Q60" s="1019"/>
      <c r="R60" s="799"/>
      <c r="AY60" s="693"/>
      <c r="AZ60" s="693"/>
      <c r="BA60" s="693"/>
      <c r="BB60" s="693"/>
      <c r="BC60" s="206"/>
      <c r="BD60" s="694"/>
      <c r="BE60" s="694"/>
      <c r="BF60" s="694"/>
      <c r="BG60" s="693"/>
      <c r="BH60" s="655"/>
      <c r="BI60" s="693"/>
      <c r="BJ60" s="206"/>
    </row>
    <row r="61" spans="1:74" s="185" customFormat="1" ht="12" customHeight="1" x14ac:dyDescent="0.25">
      <c r="A61" s="184"/>
      <c r="B61" s="1017" t="s">
        <v>817</v>
      </c>
      <c r="C61" s="1019"/>
      <c r="D61" s="1019"/>
      <c r="E61" s="1019"/>
      <c r="F61" s="1019"/>
      <c r="G61" s="1019"/>
      <c r="H61" s="1019"/>
      <c r="I61" s="1019"/>
      <c r="J61" s="1019"/>
      <c r="K61" s="1019"/>
      <c r="L61" s="1019"/>
      <c r="M61" s="1019"/>
      <c r="N61" s="1019"/>
      <c r="O61" s="1019"/>
      <c r="P61" s="1019"/>
      <c r="Q61" s="1093"/>
      <c r="R61" s="799"/>
      <c r="AY61" s="693"/>
      <c r="AZ61" s="693"/>
      <c r="BA61" s="693"/>
      <c r="BB61" s="693"/>
      <c r="BC61" s="206"/>
      <c r="BD61" s="694"/>
      <c r="BE61" s="694"/>
      <c r="BF61" s="694"/>
      <c r="BG61" s="693"/>
      <c r="BH61" s="655"/>
      <c r="BI61" s="693"/>
      <c r="BJ61" s="206"/>
    </row>
    <row r="62" spans="1:74" s="185" customFormat="1" ht="12" customHeight="1" x14ac:dyDescent="0.25">
      <c r="A62" s="184"/>
      <c r="B62" s="1094" t="s">
        <v>1453</v>
      </c>
      <c r="C62" s="1019"/>
      <c r="D62" s="1019"/>
      <c r="E62" s="1019"/>
      <c r="F62" s="1019"/>
      <c r="G62" s="1019"/>
      <c r="H62" s="1019"/>
      <c r="I62" s="1019"/>
      <c r="J62" s="1019"/>
      <c r="K62" s="1019"/>
      <c r="L62" s="1019"/>
      <c r="M62" s="1019"/>
      <c r="N62" s="1019"/>
      <c r="O62" s="1019"/>
      <c r="P62" s="1019"/>
      <c r="Q62" s="1019"/>
      <c r="R62" s="799"/>
      <c r="AY62" s="693"/>
      <c r="AZ62" s="693"/>
      <c r="BA62" s="693"/>
      <c r="BB62" s="693"/>
      <c r="BC62" s="206"/>
      <c r="BD62" s="694"/>
      <c r="BE62" s="694"/>
      <c r="BF62" s="694"/>
      <c r="BG62" s="693"/>
      <c r="BH62" s="655"/>
      <c r="BI62" s="693"/>
      <c r="BJ62" s="206"/>
    </row>
    <row r="63" spans="1:74" s="183" customFormat="1" ht="12" customHeight="1" x14ac:dyDescent="0.2">
      <c r="A63" s="56"/>
      <c r="B63" s="1032"/>
      <c r="C63" s="1016"/>
      <c r="D63" s="1016"/>
      <c r="E63" s="1016"/>
      <c r="F63" s="1016"/>
      <c r="G63" s="1016"/>
      <c r="H63" s="1016"/>
      <c r="I63" s="1016"/>
      <c r="J63" s="1016"/>
      <c r="K63" s="1016"/>
      <c r="L63" s="1016"/>
      <c r="M63" s="1016"/>
      <c r="N63" s="1016"/>
      <c r="O63" s="1016"/>
      <c r="P63" s="1016"/>
      <c r="Q63" s="1016"/>
      <c r="AY63" s="849"/>
      <c r="AZ63" s="849"/>
      <c r="BA63" s="849"/>
      <c r="BB63" s="849"/>
      <c r="BC63" s="204"/>
      <c r="BD63" s="691"/>
      <c r="BE63" s="691"/>
      <c r="BF63" s="691"/>
      <c r="BG63" s="849"/>
      <c r="BH63" s="655"/>
      <c r="BI63" s="849"/>
      <c r="BJ63" s="204"/>
    </row>
    <row r="64" spans="1:74" x14ac:dyDescent="0.2">
      <c r="BH64" s="655"/>
      <c r="BK64" s="142"/>
      <c r="BL64" s="142"/>
      <c r="BM64" s="142"/>
      <c r="BN64" s="142"/>
      <c r="BO64" s="142"/>
      <c r="BP64" s="142"/>
      <c r="BQ64" s="142"/>
      <c r="BR64" s="142"/>
      <c r="BS64" s="142"/>
      <c r="BT64" s="142"/>
      <c r="BU64" s="142"/>
      <c r="BV64" s="142"/>
    </row>
    <row r="65" spans="60:74" x14ac:dyDescent="0.2">
      <c r="BH65" s="655"/>
      <c r="BK65" s="142"/>
      <c r="BL65" s="142"/>
      <c r="BM65" s="142"/>
      <c r="BN65" s="142"/>
      <c r="BO65" s="142"/>
      <c r="BP65" s="142"/>
      <c r="BQ65" s="142"/>
      <c r="BR65" s="142"/>
      <c r="BS65" s="142"/>
      <c r="BT65" s="142"/>
      <c r="BU65" s="142"/>
      <c r="BV65" s="142"/>
    </row>
    <row r="66" spans="60:74" x14ac:dyDescent="0.2">
      <c r="BH66" s="655"/>
      <c r="BK66" s="142"/>
      <c r="BL66" s="142"/>
      <c r="BM66" s="142"/>
      <c r="BN66" s="142"/>
      <c r="BO66" s="142"/>
      <c r="BP66" s="142"/>
      <c r="BQ66" s="142"/>
      <c r="BR66" s="142"/>
      <c r="BS66" s="142"/>
      <c r="BT66" s="142"/>
      <c r="BU66" s="142"/>
      <c r="BV66" s="142"/>
    </row>
    <row r="67" spans="60:74" x14ac:dyDescent="0.2">
      <c r="BH67" s="655"/>
      <c r="BK67" s="142"/>
      <c r="BL67" s="142"/>
      <c r="BM67" s="142"/>
      <c r="BN67" s="142"/>
      <c r="BO67" s="142"/>
      <c r="BP67" s="142"/>
      <c r="BQ67" s="142"/>
      <c r="BR67" s="142"/>
      <c r="BS67" s="142"/>
      <c r="BT67" s="142"/>
      <c r="BU67" s="142"/>
      <c r="BV67" s="142"/>
    </row>
    <row r="68" spans="60:74" x14ac:dyDescent="0.2">
      <c r="BH68" s="655"/>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60" customWidth="1"/>
    <col min="2" max="2" width="19.44140625" style="60" customWidth="1"/>
    <col min="3" max="50" width="6.5546875" style="60" customWidth="1"/>
    <col min="51" max="54" width="6.5546875" style="851" customWidth="1"/>
    <col min="55" max="55" width="6.5546875" style="138" customWidth="1"/>
    <col min="56" max="58" width="6.5546875" style="695" customWidth="1"/>
    <col min="59" max="61" width="6.5546875" style="851" customWidth="1"/>
    <col min="62" max="62" width="6.5546875" style="138" customWidth="1"/>
    <col min="63" max="74" width="6.5546875" style="60" customWidth="1"/>
    <col min="75" max="16384" width="9.5546875" style="60"/>
  </cols>
  <sheetData>
    <row r="1" spans="1:74" ht="13.35" customHeight="1" x14ac:dyDescent="0.25">
      <c r="A1" s="997" t="s">
        <v>479</v>
      </c>
      <c r="B1" s="1099" t="s">
        <v>775</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56" customFormat="1" ht="13.35" customHeight="1"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50"/>
      <c r="AZ2" s="850"/>
      <c r="BA2" s="850"/>
      <c r="BB2" s="850"/>
      <c r="BC2" s="142"/>
      <c r="BD2" s="692"/>
      <c r="BE2" s="692"/>
      <c r="BF2" s="692"/>
      <c r="BG2" s="850"/>
      <c r="BH2" s="850"/>
      <c r="BI2" s="850"/>
      <c r="BJ2" s="142"/>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9"/>
      <c r="B5" s="61" t="s">
        <v>1408</v>
      </c>
      <c r="C5" s="482"/>
      <c r="D5" s="482"/>
      <c r="E5" s="482"/>
      <c r="F5" s="482"/>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82"/>
      <c r="AP5" s="482"/>
      <c r="AQ5" s="482"/>
      <c r="AR5" s="482"/>
      <c r="AS5" s="482"/>
      <c r="AT5" s="482"/>
      <c r="AU5" s="482"/>
      <c r="AV5" s="482"/>
      <c r="AW5" s="482"/>
      <c r="AX5" s="482"/>
      <c r="AY5" s="961"/>
      <c r="AZ5" s="961"/>
      <c r="BA5" s="961"/>
      <c r="BB5" s="961"/>
      <c r="BC5" s="480"/>
      <c r="BD5" s="480"/>
      <c r="BE5" s="480"/>
      <c r="BF5" s="480"/>
      <c r="BG5" s="480"/>
      <c r="BH5" s="480"/>
      <c r="BI5" s="480"/>
      <c r="BJ5" s="480"/>
      <c r="BK5" s="480"/>
      <c r="BL5" s="480"/>
      <c r="BM5" s="480"/>
      <c r="BN5" s="480"/>
      <c r="BO5" s="480"/>
      <c r="BP5" s="480"/>
      <c r="BQ5" s="480"/>
      <c r="BR5" s="480"/>
      <c r="BS5" s="480"/>
      <c r="BT5" s="480"/>
      <c r="BU5" s="480"/>
      <c r="BV5" s="480"/>
    </row>
    <row r="6" spans="1:74" ht="11.1" customHeight="1" x14ac:dyDescent="0.2">
      <c r="A6" s="109" t="s">
        <v>113</v>
      </c>
      <c r="B6" s="595" t="s">
        <v>1174</v>
      </c>
      <c r="C6" s="445">
        <v>10.29</v>
      </c>
      <c r="D6" s="445">
        <v>11.16</v>
      </c>
      <c r="E6" s="445">
        <v>10.84</v>
      </c>
      <c r="F6" s="445">
        <v>10.63</v>
      </c>
      <c r="G6" s="445">
        <v>10.69</v>
      </c>
      <c r="H6" s="445">
        <v>11.25</v>
      </c>
      <c r="I6" s="445">
        <v>11.45</v>
      </c>
      <c r="J6" s="445">
        <v>11.55</v>
      </c>
      <c r="K6" s="445">
        <v>11.59</v>
      </c>
      <c r="L6" s="445">
        <v>11.24</v>
      </c>
      <c r="M6" s="445">
        <v>11.14</v>
      </c>
      <c r="N6" s="445">
        <v>11.03</v>
      </c>
      <c r="O6" s="445">
        <v>11.24</v>
      </c>
      <c r="P6" s="445">
        <v>11.42</v>
      </c>
      <c r="Q6" s="445">
        <v>11.48</v>
      </c>
      <c r="R6" s="445">
        <v>11.56</v>
      </c>
      <c r="S6" s="445">
        <v>11.98</v>
      </c>
      <c r="T6" s="445">
        <v>12.75</v>
      </c>
      <c r="U6" s="445">
        <v>13.12</v>
      </c>
      <c r="V6" s="445">
        <v>13.44</v>
      </c>
      <c r="W6" s="445">
        <v>13.31</v>
      </c>
      <c r="X6" s="445">
        <v>12.66</v>
      </c>
      <c r="Y6" s="445">
        <v>12.3</v>
      </c>
      <c r="Z6" s="445">
        <v>12.4</v>
      </c>
      <c r="AA6" s="445">
        <v>12.68</v>
      </c>
      <c r="AB6" s="445">
        <v>12.67</v>
      </c>
      <c r="AC6" s="445">
        <v>12.46</v>
      </c>
      <c r="AD6" s="445">
        <v>12.16</v>
      </c>
      <c r="AE6" s="445">
        <v>12.21</v>
      </c>
      <c r="AF6" s="445">
        <v>12.72</v>
      </c>
      <c r="AG6" s="445">
        <v>13.06</v>
      </c>
      <c r="AH6" s="445">
        <v>13.27</v>
      </c>
      <c r="AI6" s="445">
        <v>13.14</v>
      </c>
      <c r="AJ6" s="445">
        <v>12.67</v>
      </c>
      <c r="AK6" s="445">
        <v>12.44</v>
      </c>
      <c r="AL6" s="445">
        <v>12.34</v>
      </c>
      <c r="AM6" s="445">
        <v>12.68</v>
      </c>
      <c r="AN6" s="445">
        <v>12.73</v>
      </c>
      <c r="AO6" s="445">
        <v>12.64</v>
      </c>
      <c r="AP6" s="445">
        <v>12.6</v>
      </c>
      <c r="AQ6" s="445">
        <v>12.53</v>
      </c>
      <c r="AR6" s="445">
        <v>13.2</v>
      </c>
      <c r="AS6" s="445">
        <v>13.69</v>
      </c>
      <c r="AT6" s="445">
        <v>13.54</v>
      </c>
      <c r="AU6" s="445">
        <v>13.41</v>
      </c>
      <c r="AV6" s="445">
        <v>13.02</v>
      </c>
      <c r="AW6" s="445">
        <v>12.58</v>
      </c>
      <c r="AX6" s="445">
        <v>12.89</v>
      </c>
      <c r="AY6" s="912">
        <v>13.11</v>
      </c>
      <c r="AZ6" s="912">
        <v>13.22</v>
      </c>
      <c r="BA6" s="912">
        <v>13.05988</v>
      </c>
      <c r="BB6" s="912">
        <v>13.0684</v>
      </c>
      <c r="BC6" s="368">
        <v>12.910780000000001</v>
      </c>
      <c r="BD6" s="368">
        <v>13.63518</v>
      </c>
      <c r="BE6" s="368">
        <v>14.08342</v>
      </c>
      <c r="BF6" s="368">
        <v>13.998659999999999</v>
      </c>
      <c r="BG6" s="368">
        <v>13.89888</v>
      </c>
      <c r="BH6" s="368">
        <v>13.37518</v>
      </c>
      <c r="BI6" s="368">
        <v>13.01619</v>
      </c>
      <c r="BJ6" s="368">
        <v>13.313179999999999</v>
      </c>
      <c r="BK6" s="368">
        <v>13.47885</v>
      </c>
      <c r="BL6" s="368">
        <v>13.52322</v>
      </c>
      <c r="BM6" s="368">
        <v>13.412879999999999</v>
      </c>
      <c r="BN6" s="368">
        <v>13.44233</v>
      </c>
      <c r="BO6" s="368">
        <v>13.25267</v>
      </c>
      <c r="BP6" s="368">
        <v>14.023899999999999</v>
      </c>
      <c r="BQ6" s="368">
        <v>14.48033</v>
      </c>
      <c r="BR6" s="368">
        <v>14.394170000000001</v>
      </c>
      <c r="BS6" s="368">
        <v>14.22583</v>
      </c>
      <c r="BT6" s="368">
        <v>13.616239999999999</v>
      </c>
      <c r="BU6" s="368">
        <v>13.24649</v>
      </c>
      <c r="BV6" s="368">
        <v>13.552160000000001</v>
      </c>
    </row>
    <row r="7" spans="1:74" ht="11.1" customHeight="1" x14ac:dyDescent="0.2">
      <c r="A7" s="109" t="s">
        <v>104</v>
      </c>
      <c r="B7" s="759" t="s">
        <v>1025</v>
      </c>
      <c r="C7" s="445">
        <v>17.776443324999999</v>
      </c>
      <c r="D7" s="445">
        <v>18.32975781</v>
      </c>
      <c r="E7" s="445">
        <v>18.040709936999999</v>
      </c>
      <c r="F7" s="445">
        <v>17.678583259</v>
      </c>
      <c r="G7" s="445">
        <v>17.227672969</v>
      </c>
      <c r="H7" s="445">
        <v>17.522131705</v>
      </c>
      <c r="I7" s="445">
        <v>18.29640874</v>
      </c>
      <c r="J7" s="445">
        <v>17.711812693999999</v>
      </c>
      <c r="K7" s="445">
        <v>18.664801260000001</v>
      </c>
      <c r="L7" s="445">
        <v>18.130062918</v>
      </c>
      <c r="M7" s="445">
        <v>18.176181427</v>
      </c>
      <c r="N7" s="445">
        <v>18.708586466</v>
      </c>
      <c r="O7" s="445">
        <v>19.879212023000001</v>
      </c>
      <c r="P7" s="445">
        <v>21.114924654999999</v>
      </c>
      <c r="Q7" s="445">
        <v>20.162206430000001</v>
      </c>
      <c r="R7" s="445">
        <v>19.770786181999998</v>
      </c>
      <c r="S7" s="445">
        <v>19.222794617000002</v>
      </c>
      <c r="T7" s="445">
        <v>20.019500644000001</v>
      </c>
      <c r="U7" s="445">
        <v>18.838870304</v>
      </c>
      <c r="V7" s="445">
        <v>21.358700766999998</v>
      </c>
      <c r="W7" s="445">
        <v>21.921009994999999</v>
      </c>
      <c r="X7" s="445">
        <v>20.443065480000001</v>
      </c>
      <c r="Y7" s="445">
        <v>20.768187142999999</v>
      </c>
      <c r="Z7" s="445">
        <v>22.105258916</v>
      </c>
      <c r="AA7" s="445">
        <v>24.310020474000002</v>
      </c>
      <c r="AB7" s="445">
        <v>24.875003888999998</v>
      </c>
      <c r="AC7" s="445">
        <v>24.263757554000001</v>
      </c>
      <c r="AD7" s="445">
        <v>23.920664302999999</v>
      </c>
      <c r="AE7" s="445">
        <v>21.907684341</v>
      </c>
      <c r="AF7" s="445">
        <v>22.024487966999999</v>
      </c>
      <c r="AG7" s="445">
        <v>21.815106137000001</v>
      </c>
      <c r="AH7" s="445">
        <v>22.145859692999998</v>
      </c>
      <c r="AI7" s="445">
        <v>21.978003744999999</v>
      </c>
      <c r="AJ7" s="445">
        <v>22.029551980000001</v>
      </c>
      <c r="AK7" s="445">
        <v>22.042078087</v>
      </c>
      <c r="AL7" s="445">
        <v>22.662729249000002</v>
      </c>
      <c r="AM7" s="445">
        <v>23.294758100999999</v>
      </c>
      <c r="AN7" s="445">
        <v>23.451714345999999</v>
      </c>
      <c r="AO7" s="445">
        <v>22.773756980999998</v>
      </c>
      <c r="AP7" s="445">
        <v>22.324301893000001</v>
      </c>
      <c r="AQ7" s="445">
        <v>21.889610518000001</v>
      </c>
      <c r="AR7" s="445">
        <v>21.845001450000002</v>
      </c>
      <c r="AS7" s="445">
        <v>22.758108788000001</v>
      </c>
      <c r="AT7" s="445">
        <v>23.377568044</v>
      </c>
      <c r="AU7" s="445">
        <v>23.748861799</v>
      </c>
      <c r="AV7" s="445">
        <v>23.163356932999999</v>
      </c>
      <c r="AW7" s="445">
        <v>23.617828579000001</v>
      </c>
      <c r="AX7" s="445">
        <v>24.366914224999999</v>
      </c>
      <c r="AY7" s="912">
        <v>25</v>
      </c>
      <c r="AZ7" s="912">
        <v>25.93</v>
      </c>
      <c r="BA7" s="912">
        <v>24.885190000000001</v>
      </c>
      <c r="BB7" s="912">
        <v>24.258880000000001</v>
      </c>
      <c r="BC7" s="368">
        <v>23.67653</v>
      </c>
      <c r="BD7" s="368">
        <v>23.592510000000001</v>
      </c>
      <c r="BE7" s="368">
        <v>24.5045</v>
      </c>
      <c r="BF7" s="368">
        <v>25.018840000000001</v>
      </c>
      <c r="BG7" s="368">
        <v>25.434999999999999</v>
      </c>
      <c r="BH7" s="368">
        <v>24.720790000000001</v>
      </c>
      <c r="BI7" s="368">
        <v>25.130839999999999</v>
      </c>
      <c r="BJ7" s="368">
        <v>25.856210000000001</v>
      </c>
      <c r="BK7" s="368">
        <v>26.4313</v>
      </c>
      <c r="BL7" s="368">
        <v>27.284659999999999</v>
      </c>
      <c r="BM7" s="368">
        <v>26.050080000000001</v>
      </c>
      <c r="BN7" s="368">
        <v>25.316479999999999</v>
      </c>
      <c r="BO7" s="368">
        <v>24.595870000000001</v>
      </c>
      <c r="BP7" s="368">
        <v>24.415150000000001</v>
      </c>
      <c r="BQ7" s="368">
        <v>25.289370000000002</v>
      </c>
      <c r="BR7" s="368">
        <v>25.791679999999999</v>
      </c>
      <c r="BS7" s="368">
        <v>26.18421</v>
      </c>
      <c r="BT7" s="368">
        <v>25.433800000000002</v>
      </c>
      <c r="BU7" s="368">
        <v>25.87745</v>
      </c>
      <c r="BV7" s="368">
        <v>26.612490000000001</v>
      </c>
    </row>
    <row r="8" spans="1:74" ht="11.1" customHeight="1" x14ac:dyDescent="0.2">
      <c r="A8" s="109" t="s">
        <v>105</v>
      </c>
      <c r="B8" s="626" t="s">
        <v>1026</v>
      </c>
      <c r="C8" s="445">
        <v>12.432120586</v>
      </c>
      <c r="D8" s="445">
        <v>12.741433477999999</v>
      </c>
      <c r="E8" s="445">
        <v>12.457346444000001</v>
      </c>
      <c r="F8" s="445">
        <v>12.266248034</v>
      </c>
      <c r="G8" s="445">
        <v>12.754375878999999</v>
      </c>
      <c r="H8" s="445">
        <v>13.642961256</v>
      </c>
      <c r="I8" s="445">
        <v>13.899615572</v>
      </c>
      <c r="J8" s="445">
        <v>13.980900413000001</v>
      </c>
      <c r="K8" s="445">
        <v>13.944542489</v>
      </c>
      <c r="L8" s="445">
        <v>13.55286452</v>
      </c>
      <c r="M8" s="445">
        <v>13.274581189999999</v>
      </c>
      <c r="N8" s="445">
        <v>13.197308083999999</v>
      </c>
      <c r="O8" s="445">
        <v>13.910905487000001</v>
      </c>
      <c r="P8" s="445">
        <v>14.266040429</v>
      </c>
      <c r="Q8" s="445">
        <v>13.908084626999999</v>
      </c>
      <c r="R8" s="445">
        <v>13.830237223999999</v>
      </c>
      <c r="S8" s="445">
        <v>14.342365702</v>
      </c>
      <c r="T8" s="445">
        <v>15.487675686999999</v>
      </c>
      <c r="U8" s="445">
        <v>15.932835448000001</v>
      </c>
      <c r="V8" s="445">
        <v>16.063773247</v>
      </c>
      <c r="W8" s="445">
        <v>16.267929233</v>
      </c>
      <c r="X8" s="445">
        <v>15.178250229</v>
      </c>
      <c r="Y8" s="445">
        <v>14.944820695000001</v>
      </c>
      <c r="Z8" s="445">
        <v>15.439452299999999</v>
      </c>
      <c r="AA8" s="445">
        <v>15.797257663</v>
      </c>
      <c r="AB8" s="445">
        <v>15.396678216</v>
      </c>
      <c r="AC8" s="445">
        <v>14.859733537</v>
      </c>
      <c r="AD8" s="445">
        <v>14.315468536999999</v>
      </c>
      <c r="AE8" s="445">
        <v>14.394351036</v>
      </c>
      <c r="AF8" s="445">
        <v>15.408539826</v>
      </c>
      <c r="AG8" s="445">
        <v>16.205299386</v>
      </c>
      <c r="AH8" s="445">
        <v>16.001587699000002</v>
      </c>
      <c r="AI8" s="445">
        <v>16.133306589</v>
      </c>
      <c r="AJ8" s="445">
        <v>15.221857685</v>
      </c>
      <c r="AK8" s="445">
        <v>15.370909628</v>
      </c>
      <c r="AL8" s="445">
        <v>15.069473707</v>
      </c>
      <c r="AM8" s="445">
        <v>15.510183564</v>
      </c>
      <c r="AN8" s="445">
        <v>15.883524</v>
      </c>
      <c r="AO8" s="445">
        <v>15.317462959</v>
      </c>
      <c r="AP8" s="445">
        <v>15.186624075999999</v>
      </c>
      <c r="AQ8" s="445">
        <v>15.382243759</v>
      </c>
      <c r="AR8" s="445">
        <v>16.560589611000001</v>
      </c>
      <c r="AS8" s="445">
        <v>17.287328422000002</v>
      </c>
      <c r="AT8" s="445">
        <v>17.172575935000001</v>
      </c>
      <c r="AU8" s="445">
        <v>16.608592568999999</v>
      </c>
      <c r="AV8" s="445">
        <v>15.903115060999999</v>
      </c>
      <c r="AW8" s="445">
        <v>15.724340072</v>
      </c>
      <c r="AX8" s="445">
        <v>16.315112366000001</v>
      </c>
      <c r="AY8" s="912">
        <v>17.149999999999999</v>
      </c>
      <c r="AZ8" s="912">
        <v>17.600000000000001</v>
      </c>
      <c r="BA8" s="912">
        <v>16.78689</v>
      </c>
      <c r="BB8" s="912">
        <v>16.46114</v>
      </c>
      <c r="BC8" s="368">
        <v>16.49784</v>
      </c>
      <c r="BD8" s="368">
        <v>17.613219999999998</v>
      </c>
      <c r="BE8" s="368">
        <v>18.289850000000001</v>
      </c>
      <c r="BF8" s="368">
        <v>18.259409999999999</v>
      </c>
      <c r="BG8" s="368">
        <v>17.624279999999999</v>
      </c>
      <c r="BH8" s="368">
        <v>16.778980000000001</v>
      </c>
      <c r="BI8" s="368">
        <v>16.539840000000002</v>
      </c>
      <c r="BJ8" s="368">
        <v>16.996479999999998</v>
      </c>
      <c r="BK8" s="368">
        <v>17.710730000000002</v>
      </c>
      <c r="BL8" s="368">
        <v>18.070029999999999</v>
      </c>
      <c r="BM8" s="368">
        <v>17.265709999999999</v>
      </c>
      <c r="BN8" s="368">
        <v>16.925719999999998</v>
      </c>
      <c r="BO8" s="368">
        <v>16.904730000000001</v>
      </c>
      <c r="BP8" s="368">
        <v>17.998629999999999</v>
      </c>
      <c r="BQ8" s="368">
        <v>18.650839999999999</v>
      </c>
      <c r="BR8" s="368">
        <v>18.55846</v>
      </c>
      <c r="BS8" s="368">
        <v>17.911799999999999</v>
      </c>
      <c r="BT8" s="368">
        <v>17.048190000000002</v>
      </c>
      <c r="BU8" s="368">
        <v>16.785260000000001</v>
      </c>
      <c r="BV8" s="368">
        <v>17.248919999999998</v>
      </c>
    </row>
    <row r="9" spans="1:74" ht="11.1" customHeight="1" x14ac:dyDescent="0.2">
      <c r="A9" s="109" t="s">
        <v>106</v>
      </c>
      <c r="B9" s="759" t="s">
        <v>1027</v>
      </c>
      <c r="C9" s="445">
        <v>10.143850759999999</v>
      </c>
      <c r="D9" s="445">
        <v>10.47656205</v>
      </c>
      <c r="E9" s="445">
        <v>10.413395342999999</v>
      </c>
      <c r="F9" s="445">
        <v>10.368309731</v>
      </c>
      <c r="G9" s="445">
        <v>10.509110948</v>
      </c>
      <c r="H9" s="445">
        <v>10.848228288</v>
      </c>
      <c r="I9" s="445">
        <v>10.857105824</v>
      </c>
      <c r="J9" s="445">
        <v>10.961540009</v>
      </c>
      <c r="K9" s="445">
        <v>10.795474269</v>
      </c>
      <c r="L9" s="445">
        <v>10.920596266</v>
      </c>
      <c r="M9" s="445">
        <v>11.067099268</v>
      </c>
      <c r="N9" s="445">
        <v>10.837100145000001</v>
      </c>
      <c r="O9" s="445">
        <v>10.861779261000001</v>
      </c>
      <c r="P9" s="445">
        <v>11.088717898000001</v>
      </c>
      <c r="Q9" s="445">
        <v>10.960333473</v>
      </c>
      <c r="R9" s="445">
        <v>11.204316451</v>
      </c>
      <c r="S9" s="445">
        <v>11.638140375000001</v>
      </c>
      <c r="T9" s="445">
        <v>12.234335056000001</v>
      </c>
      <c r="U9" s="445">
        <v>12.462186765</v>
      </c>
      <c r="V9" s="445">
        <v>12.51408969</v>
      </c>
      <c r="W9" s="445">
        <v>12.165242206</v>
      </c>
      <c r="X9" s="445">
        <v>12.001473395</v>
      </c>
      <c r="Y9" s="445">
        <v>11.854456364000001</v>
      </c>
      <c r="Z9" s="445">
        <v>11.984970393999999</v>
      </c>
      <c r="AA9" s="445">
        <v>12.174443241000001</v>
      </c>
      <c r="AB9" s="445">
        <v>12.222900492999999</v>
      </c>
      <c r="AC9" s="445">
        <v>12.087971745999999</v>
      </c>
      <c r="AD9" s="445">
        <v>11.85589738</v>
      </c>
      <c r="AE9" s="445">
        <v>11.926820308</v>
      </c>
      <c r="AF9" s="445">
        <v>12.00385584</v>
      </c>
      <c r="AG9" s="445">
        <v>12.168235776</v>
      </c>
      <c r="AH9" s="445">
        <v>12.043705719</v>
      </c>
      <c r="AI9" s="445">
        <v>11.830046853000001</v>
      </c>
      <c r="AJ9" s="445">
        <v>11.807099053</v>
      </c>
      <c r="AK9" s="445">
        <v>11.787762694</v>
      </c>
      <c r="AL9" s="445">
        <v>11.817972364999999</v>
      </c>
      <c r="AM9" s="445">
        <v>12.16787575</v>
      </c>
      <c r="AN9" s="445">
        <v>12.087893024</v>
      </c>
      <c r="AO9" s="445">
        <v>11.853056547</v>
      </c>
      <c r="AP9" s="445">
        <v>12.040758247999999</v>
      </c>
      <c r="AQ9" s="445">
        <v>12.200541380000001</v>
      </c>
      <c r="AR9" s="445">
        <v>12.592588906</v>
      </c>
      <c r="AS9" s="445">
        <v>12.678693918</v>
      </c>
      <c r="AT9" s="445">
        <v>12.556874338</v>
      </c>
      <c r="AU9" s="445">
        <v>12.389063114000001</v>
      </c>
      <c r="AV9" s="445">
        <v>12.125791940999999</v>
      </c>
      <c r="AW9" s="445">
        <v>12.11150694</v>
      </c>
      <c r="AX9" s="445">
        <v>12.219130141999999</v>
      </c>
      <c r="AY9" s="912">
        <v>12.62</v>
      </c>
      <c r="AZ9" s="912">
        <v>12.84</v>
      </c>
      <c r="BA9" s="912">
        <v>12.452680000000001</v>
      </c>
      <c r="BB9" s="912">
        <v>12.58658</v>
      </c>
      <c r="BC9" s="368">
        <v>12.61997</v>
      </c>
      <c r="BD9" s="368">
        <v>12.998570000000001</v>
      </c>
      <c r="BE9" s="368">
        <v>13.137549999999999</v>
      </c>
      <c r="BF9" s="368">
        <v>13.03158</v>
      </c>
      <c r="BG9" s="368">
        <v>12.810750000000001</v>
      </c>
      <c r="BH9" s="368">
        <v>12.549989999999999</v>
      </c>
      <c r="BI9" s="368">
        <v>12.6029</v>
      </c>
      <c r="BJ9" s="368">
        <v>12.69519</v>
      </c>
      <c r="BK9" s="368">
        <v>12.96439</v>
      </c>
      <c r="BL9" s="368">
        <v>13.20045</v>
      </c>
      <c r="BM9" s="368">
        <v>12.86284</v>
      </c>
      <c r="BN9" s="368">
        <v>12.96476</v>
      </c>
      <c r="BO9" s="368">
        <v>13.007709999999999</v>
      </c>
      <c r="BP9" s="368">
        <v>13.39681</v>
      </c>
      <c r="BQ9" s="368">
        <v>13.540190000000001</v>
      </c>
      <c r="BR9" s="368">
        <v>13.41982</v>
      </c>
      <c r="BS9" s="368">
        <v>13.15118</v>
      </c>
      <c r="BT9" s="368">
        <v>12.85327</v>
      </c>
      <c r="BU9" s="368">
        <v>12.88279</v>
      </c>
      <c r="BV9" s="368">
        <v>12.95974</v>
      </c>
    </row>
    <row r="10" spans="1:74" ht="11.1" customHeight="1" x14ac:dyDescent="0.2">
      <c r="A10" s="109" t="s">
        <v>107</v>
      </c>
      <c r="B10" s="759" t="s">
        <v>1028</v>
      </c>
      <c r="C10" s="445">
        <v>8.8449262799999993</v>
      </c>
      <c r="D10" s="445">
        <v>9.4070852485999996</v>
      </c>
      <c r="E10" s="445">
        <v>9.1603786829999994</v>
      </c>
      <c r="F10" s="445">
        <v>9.4342151620999992</v>
      </c>
      <c r="G10" s="445">
        <v>9.6163198525000002</v>
      </c>
      <c r="H10" s="445">
        <v>10.905063438000001</v>
      </c>
      <c r="I10" s="445">
        <v>10.936480811999999</v>
      </c>
      <c r="J10" s="445">
        <v>10.885321586</v>
      </c>
      <c r="K10" s="445">
        <v>10.675511650000001</v>
      </c>
      <c r="L10" s="445">
        <v>9.6168408503999991</v>
      </c>
      <c r="M10" s="445">
        <v>9.5269431651000005</v>
      </c>
      <c r="N10" s="445">
        <v>9.3308164474000002</v>
      </c>
      <c r="O10" s="445">
        <v>9.3240554080999996</v>
      </c>
      <c r="P10" s="445">
        <v>9.4145579657000003</v>
      </c>
      <c r="Q10" s="445">
        <v>9.5175058385</v>
      </c>
      <c r="R10" s="445">
        <v>9.7265689699000006</v>
      </c>
      <c r="S10" s="445">
        <v>10.206677862999999</v>
      </c>
      <c r="T10" s="445">
        <v>11.494179583999999</v>
      </c>
      <c r="U10" s="445">
        <v>11.729689725</v>
      </c>
      <c r="V10" s="445">
        <v>11.717900787</v>
      </c>
      <c r="W10" s="445">
        <v>11.147621233000001</v>
      </c>
      <c r="X10" s="445">
        <v>10.166011578000001</v>
      </c>
      <c r="Y10" s="445">
        <v>9.9465559630999998</v>
      </c>
      <c r="Z10" s="445">
        <v>9.7077150344999996</v>
      </c>
      <c r="AA10" s="445">
        <v>9.6727836126</v>
      </c>
      <c r="AB10" s="445">
        <v>9.9388284211000002</v>
      </c>
      <c r="AC10" s="445">
        <v>9.8872699408999996</v>
      </c>
      <c r="AD10" s="445">
        <v>9.9253138563000007</v>
      </c>
      <c r="AE10" s="445">
        <v>10.204749627</v>
      </c>
      <c r="AF10" s="445">
        <v>11.391692904999999</v>
      </c>
      <c r="AG10" s="445">
        <v>11.538622535</v>
      </c>
      <c r="AH10" s="445">
        <v>11.527360823</v>
      </c>
      <c r="AI10" s="445">
        <v>11.157015218</v>
      </c>
      <c r="AJ10" s="445">
        <v>10.029476150000001</v>
      </c>
      <c r="AK10" s="445">
        <v>9.8233159011000009</v>
      </c>
      <c r="AL10" s="445">
        <v>9.6603076033999997</v>
      </c>
      <c r="AM10" s="445">
        <v>9.9056488184999996</v>
      </c>
      <c r="AN10" s="445">
        <v>9.9460432643000001</v>
      </c>
      <c r="AO10" s="445">
        <v>10.072732996999999</v>
      </c>
      <c r="AP10" s="445">
        <v>10.057401576</v>
      </c>
      <c r="AQ10" s="445">
        <v>10.187373839999999</v>
      </c>
      <c r="AR10" s="445">
        <v>11.579783334</v>
      </c>
      <c r="AS10" s="445">
        <v>11.756342274</v>
      </c>
      <c r="AT10" s="445">
        <v>11.62302785</v>
      </c>
      <c r="AU10" s="445">
        <v>11.288122693</v>
      </c>
      <c r="AV10" s="445">
        <v>10.143225204</v>
      </c>
      <c r="AW10" s="445">
        <v>10.040252591</v>
      </c>
      <c r="AX10" s="445">
        <v>9.9448207178000008</v>
      </c>
      <c r="AY10" s="912">
        <v>10.09</v>
      </c>
      <c r="AZ10" s="912">
        <v>10.16</v>
      </c>
      <c r="BA10" s="912">
        <v>10.20862</v>
      </c>
      <c r="BB10" s="912">
        <v>10.17732</v>
      </c>
      <c r="BC10" s="368">
        <v>10.38255</v>
      </c>
      <c r="BD10" s="368">
        <v>11.79383</v>
      </c>
      <c r="BE10" s="368">
        <v>11.982989999999999</v>
      </c>
      <c r="BF10" s="368">
        <v>11.863160000000001</v>
      </c>
      <c r="BG10" s="368">
        <v>11.512740000000001</v>
      </c>
      <c r="BH10" s="368">
        <v>10.31724</v>
      </c>
      <c r="BI10" s="368">
        <v>10.26355</v>
      </c>
      <c r="BJ10" s="368">
        <v>10.1851</v>
      </c>
      <c r="BK10" s="368">
        <v>10.279629999999999</v>
      </c>
      <c r="BL10" s="368">
        <v>10.334250000000001</v>
      </c>
      <c r="BM10" s="368">
        <v>10.459339999999999</v>
      </c>
      <c r="BN10" s="368">
        <v>10.40213</v>
      </c>
      <c r="BO10" s="368">
        <v>10.580360000000001</v>
      </c>
      <c r="BP10" s="368">
        <v>12.015219999999999</v>
      </c>
      <c r="BQ10" s="368">
        <v>12.20993</v>
      </c>
      <c r="BR10" s="368">
        <v>12.08442</v>
      </c>
      <c r="BS10" s="368">
        <v>11.714029999999999</v>
      </c>
      <c r="BT10" s="368">
        <v>10.48817</v>
      </c>
      <c r="BU10" s="368">
        <v>10.43599</v>
      </c>
      <c r="BV10" s="368">
        <v>10.35553</v>
      </c>
    </row>
    <row r="11" spans="1:74" ht="11.1" customHeight="1" x14ac:dyDescent="0.2">
      <c r="A11" s="109" t="s">
        <v>108</v>
      </c>
      <c r="B11" s="759" t="s">
        <v>1029</v>
      </c>
      <c r="C11" s="445">
        <v>9.5429613343999993</v>
      </c>
      <c r="D11" s="445">
        <v>10.011575271</v>
      </c>
      <c r="E11" s="445">
        <v>9.8391448074000003</v>
      </c>
      <c r="F11" s="445">
        <v>9.6064852755000008</v>
      </c>
      <c r="G11" s="445">
        <v>9.8816992311000007</v>
      </c>
      <c r="H11" s="445">
        <v>10.161424759000001</v>
      </c>
      <c r="I11" s="445">
        <v>10.294443143000001</v>
      </c>
      <c r="J11" s="445">
        <v>10.375150103999999</v>
      </c>
      <c r="K11" s="445">
        <v>10.483623158</v>
      </c>
      <c r="L11" s="445">
        <v>10.378677060999999</v>
      </c>
      <c r="M11" s="445">
        <v>10.356187099</v>
      </c>
      <c r="N11" s="445">
        <v>10.31605444</v>
      </c>
      <c r="O11" s="445">
        <v>10.409819901000001</v>
      </c>
      <c r="P11" s="445">
        <v>10.699344501000001</v>
      </c>
      <c r="Q11" s="445">
        <v>10.771639569</v>
      </c>
      <c r="R11" s="445">
        <v>10.811214001</v>
      </c>
      <c r="S11" s="445">
        <v>11.284531469999999</v>
      </c>
      <c r="T11" s="445">
        <v>11.894202786999999</v>
      </c>
      <c r="U11" s="445">
        <v>12.126029685000001</v>
      </c>
      <c r="V11" s="445">
        <v>12.303656563000001</v>
      </c>
      <c r="W11" s="445">
        <v>12.187765653</v>
      </c>
      <c r="X11" s="445">
        <v>11.719076891</v>
      </c>
      <c r="Y11" s="445">
        <v>11.441392947000001</v>
      </c>
      <c r="Z11" s="445">
        <v>11.650211899</v>
      </c>
      <c r="AA11" s="445">
        <v>12.016428745000001</v>
      </c>
      <c r="AB11" s="445">
        <v>12.054354441999999</v>
      </c>
      <c r="AC11" s="445">
        <v>11.581205377</v>
      </c>
      <c r="AD11" s="445">
        <v>11.772287941</v>
      </c>
      <c r="AE11" s="445">
        <v>11.589482299</v>
      </c>
      <c r="AF11" s="445">
        <v>11.904727635</v>
      </c>
      <c r="AG11" s="445">
        <v>12.000470431</v>
      </c>
      <c r="AH11" s="445">
        <v>11.996616035000001</v>
      </c>
      <c r="AI11" s="445">
        <v>12.147516011</v>
      </c>
      <c r="AJ11" s="445">
        <v>11.913088625</v>
      </c>
      <c r="AK11" s="445">
        <v>11.738127253</v>
      </c>
      <c r="AL11" s="445">
        <v>11.772640154999999</v>
      </c>
      <c r="AM11" s="445">
        <v>11.972342423000001</v>
      </c>
      <c r="AN11" s="445">
        <v>12.102252459000001</v>
      </c>
      <c r="AO11" s="445">
        <v>11.870316477999999</v>
      </c>
      <c r="AP11" s="445">
        <v>11.811823910999999</v>
      </c>
      <c r="AQ11" s="445">
        <v>11.608582384</v>
      </c>
      <c r="AR11" s="445">
        <v>12.120738316000001</v>
      </c>
      <c r="AS11" s="445">
        <v>12.122558379000001</v>
      </c>
      <c r="AT11" s="445">
        <v>12.038976186999999</v>
      </c>
      <c r="AU11" s="445">
        <v>11.995875549999999</v>
      </c>
      <c r="AV11" s="445">
        <v>11.949432483000001</v>
      </c>
      <c r="AW11" s="445">
        <v>11.889374103</v>
      </c>
      <c r="AX11" s="445">
        <v>12.042212164</v>
      </c>
      <c r="AY11" s="912">
        <v>12.27</v>
      </c>
      <c r="AZ11" s="912">
        <v>12.38</v>
      </c>
      <c r="BA11" s="912">
        <v>12.05716</v>
      </c>
      <c r="BB11" s="912">
        <v>12.06378</v>
      </c>
      <c r="BC11" s="368">
        <v>11.79969</v>
      </c>
      <c r="BD11" s="368">
        <v>12.40981</v>
      </c>
      <c r="BE11" s="368">
        <v>12.53387</v>
      </c>
      <c r="BF11" s="368">
        <v>12.434139999999999</v>
      </c>
      <c r="BG11" s="368">
        <v>12.443239999999999</v>
      </c>
      <c r="BH11" s="368">
        <v>12.428089999999999</v>
      </c>
      <c r="BI11" s="368">
        <v>12.42658</v>
      </c>
      <c r="BJ11" s="368">
        <v>12.522069999999999</v>
      </c>
      <c r="BK11" s="368">
        <v>12.66452</v>
      </c>
      <c r="BL11" s="368">
        <v>12.726150000000001</v>
      </c>
      <c r="BM11" s="368">
        <v>12.48901</v>
      </c>
      <c r="BN11" s="368">
        <v>12.500310000000001</v>
      </c>
      <c r="BO11" s="368">
        <v>12.29461</v>
      </c>
      <c r="BP11" s="368">
        <v>12.96712</v>
      </c>
      <c r="BQ11" s="368">
        <v>13.08981</v>
      </c>
      <c r="BR11" s="368">
        <v>12.97612</v>
      </c>
      <c r="BS11" s="368">
        <v>12.863709999999999</v>
      </c>
      <c r="BT11" s="368">
        <v>12.75985</v>
      </c>
      <c r="BU11" s="368">
        <v>12.716390000000001</v>
      </c>
      <c r="BV11" s="368">
        <v>12.859830000000001</v>
      </c>
    </row>
    <row r="12" spans="1:74" ht="11.1" customHeight="1" x14ac:dyDescent="0.2">
      <c r="A12" s="109" t="s">
        <v>109</v>
      </c>
      <c r="B12" s="759" t="s">
        <v>1030</v>
      </c>
      <c r="C12" s="445">
        <v>9.2044567203999996</v>
      </c>
      <c r="D12" s="445">
        <v>9.5949716718999998</v>
      </c>
      <c r="E12" s="445">
        <v>9.3726458364000003</v>
      </c>
      <c r="F12" s="445">
        <v>9.5583602693999996</v>
      </c>
      <c r="G12" s="445">
        <v>9.4940991515000004</v>
      </c>
      <c r="H12" s="445">
        <v>9.8112944357000007</v>
      </c>
      <c r="I12" s="445">
        <v>9.9790640298</v>
      </c>
      <c r="J12" s="445">
        <v>10.005723528000001</v>
      </c>
      <c r="K12" s="445">
        <v>9.9588732876999995</v>
      </c>
      <c r="L12" s="445">
        <v>9.8192193107999994</v>
      </c>
      <c r="M12" s="445">
        <v>10.032157196</v>
      </c>
      <c r="N12" s="445">
        <v>9.2822886861999994</v>
      </c>
      <c r="O12" s="445">
        <v>10.128482374000001</v>
      </c>
      <c r="P12" s="445">
        <v>9.8900068690000005</v>
      </c>
      <c r="Q12" s="445">
        <v>9.8658995864999994</v>
      </c>
      <c r="R12" s="445">
        <v>10.207222635999999</v>
      </c>
      <c r="S12" s="445">
        <v>10.492430776000001</v>
      </c>
      <c r="T12" s="445">
        <v>11.242432770000001</v>
      </c>
      <c r="U12" s="445">
        <v>11.657583145</v>
      </c>
      <c r="V12" s="445">
        <v>12.163742979</v>
      </c>
      <c r="W12" s="445">
        <v>11.620061375000001</v>
      </c>
      <c r="X12" s="445">
        <v>11.062469719999999</v>
      </c>
      <c r="Y12" s="445">
        <v>11.221448904000001</v>
      </c>
      <c r="Z12" s="445">
        <v>10.875749439</v>
      </c>
      <c r="AA12" s="445">
        <v>11.003194293</v>
      </c>
      <c r="AB12" s="445">
        <v>11.227417464</v>
      </c>
      <c r="AC12" s="445">
        <v>10.579604352</v>
      </c>
      <c r="AD12" s="445">
        <v>10.286649168</v>
      </c>
      <c r="AE12" s="445">
        <v>10.502405102000001</v>
      </c>
      <c r="AF12" s="445">
        <v>10.858127903</v>
      </c>
      <c r="AG12" s="445">
        <v>11.009938665</v>
      </c>
      <c r="AH12" s="445">
        <v>10.906675253</v>
      </c>
      <c r="AI12" s="445">
        <v>10.807875210000001</v>
      </c>
      <c r="AJ12" s="445">
        <v>10.702676094999999</v>
      </c>
      <c r="AK12" s="445">
        <v>10.696281549</v>
      </c>
      <c r="AL12" s="445">
        <v>10.607793210000001</v>
      </c>
      <c r="AM12" s="445">
        <v>10.985377841</v>
      </c>
      <c r="AN12" s="445">
        <v>10.817632765000001</v>
      </c>
      <c r="AO12" s="445">
        <v>11.040087498</v>
      </c>
      <c r="AP12" s="445">
        <v>10.872842564000001</v>
      </c>
      <c r="AQ12" s="445">
        <v>10.589247084</v>
      </c>
      <c r="AR12" s="445">
        <v>11.139882870999999</v>
      </c>
      <c r="AS12" s="445">
        <v>11.113323422000001</v>
      </c>
      <c r="AT12" s="445">
        <v>11.119760231000001</v>
      </c>
      <c r="AU12" s="445">
        <v>11.050276573</v>
      </c>
      <c r="AV12" s="445">
        <v>10.910039155</v>
      </c>
      <c r="AW12" s="445">
        <v>11.073502931</v>
      </c>
      <c r="AX12" s="445">
        <v>11.279713373</v>
      </c>
      <c r="AY12" s="912">
        <v>11.41</v>
      </c>
      <c r="AZ12" s="912">
        <v>11.47</v>
      </c>
      <c r="BA12" s="912">
        <v>11.6982</v>
      </c>
      <c r="BB12" s="912">
        <v>11.51</v>
      </c>
      <c r="BC12" s="368">
        <v>11.090260000000001</v>
      </c>
      <c r="BD12" s="368">
        <v>11.6302</v>
      </c>
      <c r="BE12" s="368">
        <v>11.563190000000001</v>
      </c>
      <c r="BF12" s="368">
        <v>11.55001</v>
      </c>
      <c r="BG12" s="368">
        <v>11.480740000000001</v>
      </c>
      <c r="BH12" s="368">
        <v>11.312049999999999</v>
      </c>
      <c r="BI12" s="368">
        <v>11.52693</v>
      </c>
      <c r="BJ12" s="368">
        <v>11.7098</v>
      </c>
      <c r="BK12" s="368">
        <v>11.742620000000001</v>
      </c>
      <c r="BL12" s="368">
        <v>11.70523</v>
      </c>
      <c r="BM12" s="368">
        <v>11.929130000000001</v>
      </c>
      <c r="BN12" s="368">
        <v>11.67015</v>
      </c>
      <c r="BO12" s="368">
        <v>11.31921</v>
      </c>
      <c r="BP12" s="368">
        <v>11.875080000000001</v>
      </c>
      <c r="BQ12" s="368">
        <v>11.81151</v>
      </c>
      <c r="BR12" s="368">
        <v>11.8103</v>
      </c>
      <c r="BS12" s="368">
        <v>11.72438</v>
      </c>
      <c r="BT12" s="368">
        <v>11.53257</v>
      </c>
      <c r="BU12" s="368">
        <v>11.739660000000001</v>
      </c>
      <c r="BV12" s="368">
        <v>11.92498</v>
      </c>
    </row>
    <row r="13" spans="1:74" ht="11.1" customHeight="1" x14ac:dyDescent="0.2">
      <c r="A13" s="109" t="s">
        <v>110</v>
      </c>
      <c r="B13" s="759" t="s">
        <v>1031</v>
      </c>
      <c r="C13" s="445">
        <v>7.9747965323000001</v>
      </c>
      <c r="D13" s="445">
        <v>11.377812797000001</v>
      </c>
      <c r="E13" s="445">
        <v>9.5433839758999994</v>
      </c>
      <c r="F13" s="445">
        <v>9.0495416732000002</v>
      </c>
      <c r="G13" s="445">
        <v>8.3869055685999996</v>
      </c>
      <c r="H13" s="445">
        <v>8.6808259187000001</v>
      </c>
      <c r="I13" s="445">
        <v>8.7618662362999995</v>
      </c>
      <c r="J13" s="445">
        <v>9.0998667106000006</v>
      </c>
      <c r="K13" s="445">
        <v>9.2222075914000001</v>
      </c>
      <c r="L13" s="445">
        <v>9.0345426518000007</v>
      </c>
      <c r="M13" s="445">
        <v>8.8781372487999999</v>
      </c>
      <c r="N13" s="445">
        <v>8.5886935824999995</v>
      </c>
      <c r="O13" s="445">
        <v>8.8241660042000003</v>
      </c>
      <c r="P13" s="445">
        <v>9.0415494206999991</v>
      </c>
      <c r="Q13" s="445">
        <v>9.0677029327999996</v>
      </c>
      <c r="R13" s="445">
        <v>9.1765444768000002</v>
      </c>
      <c r="S13" s="445">
        <v>10.025200195</v>
      </c>
      <c r="T13" s="445">
        <v>10.558542013</v>
      </c>
      <c r="U13" s="445">
        <v>11.275006228000001</v>
      </c>
      <c r="V13" s="445">
        <v>11.188075763000001</v>
      </c>
      <c r="W13" s="445">
        <v>11.023459390999999</v>
      </c>
      <c r="X13" s="445">
        <v>10.529316587</v>
      </c>
      <c r="Y13" s="445">
        <v>10.100845947</v>
      </c>
      <c r="Z13" s="445">
        <v>10.096820844</v>
      </c>
      <c r="AA13" s="445">
        <v>9.8413150704000003</v>
      </c>
      <c r="AB13" s="445">
        <v>9.9321636328</v>
      </c>
      <c r="AC13" s="445">
        <v>9.4086295861</v>
      </c>
      <c r="AD13" s="445">
        <v>8.8161218685999998</v>
      </c>
      <c r="AE13" s="445">
        <v>9.2037696087</v>
      </c>
      <c r="AF13" s="445">
        <v>9.8338164301000006</v>
      </c>
      <c r="AG13" s="445">
        <v>10.041560234</v>
      </c>
      <c r="AH13" s="445">
        <v>10.920687042000001</v>
      </c>
      <c r="AI13" s="445">
        <v>10.505014998</v>
      </c>
      <c r="AJ13" s="445">
        <v>9.7425259694000008</v>
      </c>
      <c r="AK13" s="445">
        <v>9.2123396223</v>
      </c>
      <c r="AL13" s="445">
        <v>9.1593326685999994</v>
      </c>
      <c r="AM13" s="445">
        <v>9.6880323976000007</v>
      </c>
      <c r="AN13" s="445">
        <v>9.3196803612999997</v>
      </c>
      <c r="AO13" s="445">
        <v>9.2327448176000004</v>
      </c>
      <c r="AP13" s="445">
        <v>9.2567971371999995</v>
      </c>
      <c r="AQ13" s="445">
        <v>9.3898604404999997</v>
      </c>
      <c r="AR13" s="445">
        <v>9.9558357410999996</v>
      </c>
      <c r="AS13" s="445">
        <v>10.149557208999999</v>
      </c>
      <c r="AT13" s="445">
        <v>10.274407113000001</v>
      </c>
      <c r="AU13" s="445">
        <v>10.118327536000001</v>
      </c>
      <c r="AV13" s="445">
        <v>9.7326030695999997</v>
      </c>
      <c r="AW13" s="445">
        <v>9.5231152833999992</v>
      </c>
      <c r="AX13" s="445">
        <v>9.5368587399999996</v>
      </c>
      <c r="AY13" s="912">
        <v>9.69</v>
      </c>
      <c r="AZ13" s="912">
        <v>9.58</v>
      </c>
      <c r="BA13" s="912">
        <v>9.3814550000000008</v>
      </c>
      <c r="BB13" s="912">
        <v>9.5320699999999992</v>
      </c>
      <c r="BC13" s="368">
        <v>9.6380420000000004</v>
      </c>
      <c r="BD13" s="368">
        <v>10.407489999999999</v>
      </c>
      <c r="BE13" s="368">
        <v>10.69852</v>
      </c>
      <c r="BF13" s="368">
        <v>10.697050000000001</v>
      </c>
      <c r="BG13" s="368">
        <v>10.43967</v>
      </c>
      <c r="BH13" s="368">
        <v>9.777514</v>
      </c>
      <c r="BI13" s="368">
        <v>9.7801469999999995</v>
      </c>
      <c r="BJ13" s="368">
        <v>9.8868620000000007</v>
      </c>
      <c r="BK13" s="368">
        <v>9.7872649999999997</v>
      </c>
      <c r="BL13" s="368">
        <v>9.5569980000000001</v>
      </c>
      <c r="BM13" s="368">
        <v>9.6758799999999994</v>
      </c>
      <c r="BN13" s="368">
        <v>9.6022920000000003</v>
      </c>
      <c r="BO13" s="368">
        <v>9.6951470000000004</v>
      </c>
      <c r="BP13" s="368">
        <v>10.639089999999999</v>
      </c>
      <c r="BQ13" s="368">
        <v>10.93439</v>
      </c>
      <c r="BR13" s="368">
        <v>10.97636</v>
      </c>
      <c r="BS13" s="368">
        <v>10.60164</v>
      </c>
      <c r="BT13" s="368">
        <v>9.8571010000000001</v>
      </c>
      <c r="BU13" s="368">
        <v>9.7628520000000005</v>
      </c>
      <c r="BV13" s="368">
        <v>9.8137489999999996</v>
      </c>
    </row>
    <row r="14" spans="1:74" ht="11.1" customHeight="1" x14ac:dyDescent="0.2">
      <c r="A14" s="109" t="s">
        <v>111</v>
      </c>
      <c r="B14" s="759" t="s">
        <v>1032</v>
      </c>
      <c r="C14" s="445">
        <v>8.9780638650999993</v>
      </c>
      <c r="D14" s="445">
        <v>9.2756048029000002</v>
      </c>
      <c r="E14" s="445">
        <v>9.1293217665000004</v>
      </c>
      <c r="F14" s="445">
        <v>9.2058486218999995</v>
      </c>
      <c r="G14" s="445">
        <v>9.5185290274999996</v>
      </c>
      <c r="H14" s="445">
        <v>10.139329587000001</v>
      </c>
      <c r="I14" s="445">
        <v>10.344944759000001</v>
      </c>
      <c r="J14" s="445">
        <v>10.283764660999999</v>
      </c>
      <c r="K14" s="445">
        <v>10.232449710999999</v>
      </c>
      <c r="L14" s="445">
        <v>9.6881249080000007</v>
      </c>
      <c r="M14" s="445">
        <v>9.4270788592999999</v>
      </c>
      <c r="N14" s="445">
        <v>9.4723043978000003</v>
      </c>
      <c r="O14" s="445">
        <v>9.5398988030999998</v>
      </c>
      <c r="P14" s="445">
        <v>9.6372921356999992</v>
      </c>
      <c r="Q14" s="445">
        <v>9.5699073660000007</v>
      </c>
      <c r="R14" s="445">
        <v>9.8464731290999996</v>
      </c>
      <c r="S14" s="445">
        <v>10.097990934</v>
      </c>
      <c r="T14" s="445">
        <v>10.798494211</v>
      </c>
      <c r="U14" s="445">
        <v>11.138772912</v>
      </c>
      <c r="V14" s="445">
        <v>11.233558218000001</v>
      </c>
      <c r="W14" s="445">
        <v>11.299910892</v>
      </c>
      <c r="X14" s="445">
        <v>10.577960992</v>
      </c>
      <c r="Y14" s="445">
        <v>10.368800107</v>
      </c>
      <c r="Z14" s="445">
        <v>10.611269213</v>
      </c>
      <c r="AA14" s="445">
        <v>10.645541471</v>
      </c>
      <c r="AB14" s="445">
        <v>10.522911011</v>
      </c>
      <c r="AC14" s="445">
        <v>10.467480048000001</v>
      </c>
      <c r="AD14" s="445">
        <v>10.610823573999999</v>
      </c>
      <c r="AE14" s="445">
        <v>10.844968078000001</v>
      </c>
      <c r="AF14" s="445">
        <v>11.498705278999999</v>
      </c>
      <c r="AG14" s="445">
        <v>11.882159653</v>
      </c>
      <c r="AH14" s="445">
        <v>11.802782515000001</v>
      </c>
      <c r="AI14" s="445">
        <v>11.672234216</v>
      </c>
      <c r="AJ14" s="445">
        <v>10.841605739</v>
      </c>
      <c r="AK14" s="445">
        <v>10.791616725000001</v>
      </c>
      <c r="AL14" s="445">
        <v>10.55538874</v>
      </c>
      <c r="AM14" s="445">
        <v>10.80945208</v>
      </c>
      <c r="AN14" s="445">
        <v>10.71120973</v>
      </c>
      <c r="AO14" s="445">
        <v>10.605094631</v>
      </c>
      <c r="AP14" s="445">
        <v>10.766277390000001</v>
      </c>
      <c r="AQ14" s="445">
        <v>11.059065886000001</v>
      </c>
      <c r="AR14" s="445">
        <v>11.878914081</v>
      </c>
      <c r="AS14" s="445">
        <v>11.925990977</v>
      </c>
      <c r="AT14" s="445">
        <v>11.785388072</v>
      </c>
      <c r="AU14" s="445">
        <v>11.704023002</v>
      </c>
      <c r="AV14" s="445">
        <v>10.994328315000001</v>
      </c>
      <c r="AW14" s="445">
        <v>10.663225616</v>
      </c>
      <c r="AX14" s="445">
        <v>10.616852893000001</v>
      </c>
      <c r="AY14" s="912">
        <v>10.76</v>
      </c>
      <c r="AZ14" s="912">
        <v>10.89</v>
      </c>
      <c r="BA14" s="912">
        <v>10.74152</v>
      </c>
      <c r="BB14" s="912">
        <v>11.043369999999999</v>
      </c>
      <c r="BC14" s="368">
        <v>11.336970000000001</v>
      </c>
      <c r="BD14" s="368">
        <v>12.112920000000001</v>
      </c>
      <c r="BE14" s="368">
        <v>12.16506</v>
      </c>
      <c r="BF14" s="368">
        <v>12.18385</v>
      </c>
      <c r="BG14" s="368">
        <v>12.16001</v>
      </c>
      <c r="BH14" s="368">
        <v>11.44467</v>
      </c>
      <c r="BI14" s="368">
        <v>11.156140000000001</v>
      </c>
      <c r="BJ14" s="368">
        <v>11.20401</v>
      </c>
      <c r="BK14" s="368">
        <v>11.31715</v>
      </c>
      <c r="BL14" s="368">
        <v>11.390689999999999</v>
      </c>
      <c r="BM14" s="368">
        <v>11.25408</v>
      </c>
      <c r="BN14" s="368">
        <v>11.620200000000001</v>
      </c>
      <c r="BO14" s="368">
        <v>11.857530000000001</v>
      </c>
      <c r="BP14" s="368">
        <v>12.63125</v>
      </c>
      <c r="BQ14" s="368">
        <v>12.68558</v>
      </c>
      <c r="BR14" s="368">
        <v>12.659380000000001</v>
      </c>
      <c r="BS14" s="368">
        <v>12.548489999999999</v>
      </c>
      <c r="BT14" s="368">
        <v>11.747059999999999</v>
      </c>
      <c r="BU14" s="368">
        <v>11.43689</v>
      </c>
      <c r="BV14" s="368">
        <v>11.47128</v>
      </c>
    </row>
    <row r="15" spans="1:74" ht="11.1" customHeight="1" x14ac:dyDescent="0.2">
      <c r="A15" s="109" t="s">
        <v>112</v>
      </c>
      <c r="B15" s="759" t="s">
        <v>1035</v>
      </c>
      <c r="C15" s="445">
        <v>14.129643102999999</v>
      </c>
      <c r="D15" s="445">
        <v>14.366013778999999</v>
      </c>
      <c r="E15" s="445">
        <v>14.506487778</v>
      </c>
      <c r="F15" s="445">
        <v>14.696522495</v>
      </c>
      <c r="G15" s="445">
        <v>14.981000716</v>
      </c>
      <c r="H15" s="445">
        <v>16.288065301</v>
      </c>
      <c r="I15" s="445">
        <v>17.092020684000001</v>
      </c>
      <c r="J15" s="445">
        <v>17.336418221999999</v>
      </c>
      <c r="K15" s="445">
        <v>17.550130328000002</v>
      </c>
      <c r="L15" s="445">
        <v>16.113103925000001</v>
      </c>
      <c r="M15" s="445">
        <v>15.08916159</v>
      </c>
      <c r="N15" s="445">
        <v>15.142195721</v>
      </c>
      <c r="O15" s="445">
        <v>15.209697997999999</v>
      </c>
      <c r="P15" s="445">
        <v>15.509821949000001</v>
      </c>
      <c r="Q15" s="445">
        <v>16.104428474999999</v>
      </c>
      <c r="R15" s="445">
        <v>15.967478959999999</v>
      </c>
      <c r="S15" s="445">
        <v>16.852160796</v>
      </c>
      <c r="T15" s="445">
        <v>18.58295708</v>
      </c>
      <c r="U15" s="445">
        <v>18.981725665999999</v>
      </c>
      <c r="V15" s="445">
        <v>19.627558664999999</v>
      </c>
      <c r="W15" s="445">
        <v>19.630388455999999</v>
      </c>
      <c r="X15" s="445">
        <v>18.319043116</v>
      </c>
      <c r="Y15" s="445">
        <v>16.849983108</v>
      </c>
      <c r="Z15" s="445">
        <v>16.691889309</v>
      </c>
      <c r="AA15" s="445">
        <v>17.524604200999999</v>
      </c>
      <c r="AB15" s="445">
        <v>17.101313539</v>
      </c>
      <c r="AC15" s="445">
        <v>18.031266498000001</v>
      </c>
      <c r="AD15" s="445">
        <v>17.614483024999998</v>
      </c>
      <c r="AE15" s="445">
        <v>18.179329893999999</v>
      </c>
      <c r="AF15" s="445">
        <v>19.581611435999999</v>
      </c>
      <c r="AG15" s="445">
        <v>20.809290973</v>
      </c>
      <c r="AH15" s="445">
        <v>21.781325893999998</v>
      </c>
      <c r="AI15" s="445">
        <v>21.333930898999999</v>
      </c>
      <c r="AJ15" s="445">
        <v>20.233609574999999</v>
      </c>
      <c r="AK15" s="445">
        <v>18.629107211000001</v>
      </c>
      <c r="AL15" s="445">
        <v>18.111742920000001</v>
      </c>
      <c r="AM15" s="445">
        <v>18.719578403</v>
      </c>
      <c r="AN15" s="445">
        <v>19.270190109000001</v>
      </c>
      <c r="AO15" s="445">
        <v>19.477711482</v>
      </c>
      <c r="AP15" s="445">
        <v>19.615282191999999</v>
      </c>
      <c r="AQ15" s="445">
        <v>20.226403927</v>
      </c>
      <c r="AR15" s="445">
        <v>21.671906173</v>
      </c>
      <c r="AS15" s="445">
        <v>23.821821212</v>
      </c>
      <c r="AT15" s="445">
        <v>23.051897920999998</v>
      </c>
      <c r="AU15" s="445">
        <v>23.072405403000001</v>
      </c>
      <c r="AV15" s="445">
        <v>22.027404960999998</v>
      </c>
      <c r="AW15" s="445">
        <v>18.153281748000001</v>
      </c>
      <c r="AX15" s="445">
        <v>19.192453618999998</v>
      </c>
      <c r="AY15" s="912">
        <v>19.39</v>
      </c>
      <c r="AZ15" s="912">
        <v>19.46</v>
      </c>
      <c r="BA15" s="912">
        <v>19.829070000000002</v>
      </c>
      <c r="BB15" s="912">
        <v>20.406659999999999</v>
      </c>
      <c r="BC15" s="368">
        <v>20.663160000000001</v>
      </c>
      <c r="BD15" s="368">
        <v>22.053599999999999</v>
      </c>
      <c r="BE15" s="368">
        <v>24.16844</v>
      </c>
      <c r="BF15" s="368">
        <v>23.500889999999998</v>
      </c>
      <c r="BG15" s="368">
        <v>23.57855</v>
      </c>
      <c r="BH15" s="368">
        <v>22.144390000000001</v>
      </c>
      <c r="BI15" s="368">
        <v>18.51681</v>
      </c>
      <c r="BJ15" s="368">
        <v>19.643070000000002</v>
      </c>
      <c r="BK15" s="368">
        <v>19.81683</v>
      </c>
      <c r="BL15" s="368">
        <v>19.923629999999999</v>
      </c>
      <c r="BM15" s="368">
        <v>20.329619999999998</v>
      </c>
      <c r="BN15" s="368">
        <v>21.356719999999999</v>
      </c>
      <c r="BO15" s="368">
        <v>21.30949</v>
      </c>
      <c r="BP15" s="368">
        <v>22.757860000000001</v>
      </c>
      <c r="BQ15" s="368">
        <v>24.957619999999999</v>
      </c>
      <c r="BR15" s="368">
        <v>24.306290000000001</v>
      </c>
      <c r="BS15" s="368">
        <v>24.425190000000001</v>
      </c>
      <c r="BT15" s="368">
        <v>22.70506</v>
      </c>
      <c r="BU15" s="368">
        <v>19.239249999999998</v>
      </c>
      <c r="BV15" s="368">
        <v>20.428719999999998</v>
      </c>
    </row>
    <row r="16" spans="1:74" ht="11.1" customHeight="1" x14ac:dyDescent="0.2">
      <c r="A16" s="109"/>
      <c r="B16" s="759"/>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912"/>
      <c r="AZ16" s="912"/>
      <c r="BA16" s="912"/>
      <c r="BB16" s="912"/>
      <c r="BC16" s="368"/>
      <c r="BD16" s="368"/>
      <c r="BE16" s="368"/>
      <c r="BF16" s="368"/>
      <c r="BG16" s="368"/>
      <c r="BH16" s="368"/>
      <c r="BI16" s="368"/>
      <c r="BJ16" s="368"/>
      <c r="BK16" s="368"/>
      <c r="BL16" s="368"/>
      <c r="BM16" s="368"/>
      <c r="BN16" s="368"/>
      <c r="BO16" s="368"/>
      <c r="BP16" s="368"/>
      <c r="BQ16" s="368"/>
      <c r="BR16" s="368"/>
      <c r="BS16" s="368"/>
      <c r="BT16" s="368"/>
      <c r="BU16" s="368"/>
      <c r="BV16" s="368"/>
    </row>
    <row r="17" spans="1:74" ht="11.1" customHeight="1" x14ac:dyDescent="0.2">
      <c r="A17" s="59"/>
      <c r="B17" s="61" t="s">
        <v>1059</v>
      </c>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481"/>
      <c r="AD17" s="481"/>
      <c r="AE17" s="481"/>
      <c r="AF17" s="481"/>
      <c r="AG17" s="481"/>
      <c r="AH17" s="481"/>
      <c r="AI17" s="481"/>
      <c r="AJ17" s="481"/>
      <c r="AK17" s="481"/>
      <c r="AL17" s="481"/>
      <c r="AM17" s="481"/>
      <c r="AN17" s="481"/>
      <c r="AO17" s="481"/>
      <c r="AP17" s="481"/>
      <c r="AQ17" s="481"/>
      <c r="AR17" s="481"/>
      <c r="AS17" s="481"/>
      <c r="AT17" s="481"/>
      <c r="AU17" s="481"/>
      <c r="AV17" s="481"/>
      <c r="AW17" s="481"/>
      <c r="AX17" s="481"/>
      <c r="AY17" s="962"/>
      <c r="AZ17" s="962"/>
      <c r="BA17" s="962"/>
      <c r="BB17" s="962"/>
      <c r="BC17" s="893"/>
      <c r="BD17" s="894"/>
      <c r="BE17" s="894"/>
      <c r="BF17" s="894"/>
      <c r="BG17" s="894"/>
      <c r="BH17" s="894"/>
      <c r="BI17" s="894"/>
      <c r="BJ17" s="479"/>
      <c r="BK17" s="479"/>
      <c r="BL17" s="479"/>
      <c r="BM17" s="479"/>
      <c r="BN17" s="479"/>
      <c r="BO17" s="479"/>
      <c r="BP17" s="479"/>
      <c r="BQ17" s="479"/>
      <c r="BR17" s="479"/>
      <c r="BS17" s="479"/>
      <c r="BT17" s="479"/>
      <c r="BU17" s="479"/>
      <c r="BV17" s="479"/>
    </row>
    <row r="18" spans="1:74" s="556" customFormat="1" ht="11.1" customHeight="1" x14ac:dyDescent="0.2">
      <c r="A18" s="554" t="s">
        <v>333</v>
      </c>
      <c r="B18" s="595" t="s">
        <v>1174</v>
      </c>
      <c r="C18" s="445">
        <v>12.62</v>
      </c>
      <c r="D18" s="445">
        <v>13.01</v>
      </c>
      <c r="E18" s="445">
        <v>13.24</v>
      </c>
      <c r="F18" s="445">
        <v>13.73</v>
      </c>
      <c r="G18" s="445">
        <v>13.86</v>
      </c>
      <c r="H18" s="445">
        <v>13.83</v>
      </c>
      <c r="I18" s="445">
        <v>13.83</v>
      </c>
      <c r="J18" s="445">
        <v>13.92</v>
      </c>
      <c r="K18" s="445">
        <v>14.14</v>
      </c>
      <c r="L18" s="445">
        <v>14.06</v>
      </c>
      <c r="M18" s="445">
        <v>14.07</v>
      </c>
      <c r="N18" s="445">
        <v>13.72</v>
      </c>
      <c r="O18" s="445">
        <v>13.64</v>
      </c>
      <c r="P18" s="445">
        <v>13.76</v>
      </c>
      <c r="Q18" s="445">
        <v>14.41</v>
      </c>
      <c r="R18" s="445">
        <v>14.57</v>
      </c>
      <c r="S18" s="445">
        <v>14.89</v>
      </c>
      <c r="T18" s="445">
        <v>15.3</v>
      </c>
      <c r="U18" s="445">
        <v>15.31</v>
      </c>
      <c r="V18" s="445">
        <v>15.82</v>
      </c>
      <c r="W18" s="445">
        <v>16.190000000000001</v>
      </c>
      <c r="X18" s="445">
        <v>15.99</v>
      </c>
      <c r="Y18" s="445">
        <v>15.55</v>
      </c>
      <c r="Z18" s="445">
        <v>14.94</v>
      </c>
      <c r="AA18" s="445">
        <v>15.47</v>
      </c>
      <c r="AB18" s="445">
        <v>15.98</v>
      </c>
      <c r="AC18" s="445">
        <v>16.04</v>
      </c>
      <c r="AD18" s="445">
        <v>16.100000000000001</v>
      </c>
      <c r="AE18" s="445">
        <v>16.14</v>
      </c>
      <c r="AF18" s="445">
        <v>16.09</v>
      </c>
      <c r="AG18" s="445">
        <v>15.86</v>
      </c>
      <c r="AH18" s="445">
        <v>15.91</v>
      </c>
      <c r="AI18" s="445">
        <v>16.27</v>
      </c>
      <c r="AJ18" s="445">
        <v>16.48</v>
      </c>
      <c r="AK18" s="445">
        <v>16.190000000000001</v>
      </c>
      <c r="AL18" s="445">
        <v>15.69</v>
      </c>
      <c r="AM18" s="445">
        <v>15.44</v>
      </c>
      <c r="AN18" s="445">
        <v>16.11</v>
      </c>
      <c r="AO18" s="445">
        <v>16.68</v>
      </c>
      <c r="AP18" s="445">
        <v>16.86</v>
      </c>
      <c r="AQ18" s="445">
        <v>16.41</v>
      </c>
      <c r="AR18" s="445">
        <v>16.39</v>
      </c>
      <c r="AS18" s="445">
        <v>16.61</v>
      </c>
      <c r="AT18" s="445">
        <v>16.61</v>
      </c>
      <c r="AU18" s="445">
        <v>16.82</v>
      </c>
      <c r="AV18" s="445">
        <v>16.93</v>
      </c>
      <c r="AW18" s="445">
        <v>17</v>
      </c>
      <c r="AX18" s="445">
        <v>16.260000000000002</v>
      </c>
      <c r="AY18" s="912">
        <v>15.95</v>
      </c>
      <c r="AZ18" s="912">
        <v>16.440000000000001</v>
      </c>
      <c r="BA18" s="912">
        <v>17.290690000000001</v>
      </c>
      <c r="BB18" s="912">
        <v>17.58691</v>
      </c>
      <c r="BC18" s="368">
        <v>17.143059999999998</v>
      </c>
      <c r="BD18" s="368">
        <v>17.14714</v>
      </c>
      <c r="BE18" s="368">
        <v>17.144400000000001</v>
      </c>
      <c r="BF18" s="368">
        <v>17.175190000000001</v>
      </c>
      <c r="BG18" s="368">
        <v>17.526620000000001</v>
      </c>
      <c r="BH18" s="368">
        <v>17.526779999999999</v>
      </c>
      <c r="BI18" s="368">
        <v>17.587160000000001</v>
      </c>
      <c r="BJ18" s="368">
        <v>16.812080000000002</v>
      </c>
      <c r="BK18" s="368">
        <v>16.801100000000002</v>
      </c>
      <c r="BL18" s="368">
        <v>17.208570000000002</v>
      </c>
      <c r="BM18" s="368">
        <v>17.787220000000001</v>
      </c>
      <c r="BN18" s="368">
        <v>18.296309999999998</v>
      </c>
      <c r="BO18" s="368">
        <v>17.742830000000001</v>
      </c>
      <c r="BP18" s="368">
        <v>17.744489999999999</v>
      </c>
      <c r="BQ18" s="368">
        <v>17.737020000000001</v>
      </c>
      <c r="BR18" s="368">
        <v>17.770990000000001</v>
      </c>
      <c r="BS18" s="368">
        <v>18.07565</v>
      </c>
      <c r="BT18" s="368">
        <v>17.953299999999999</v>
      </c>
      <c r="BU18" s="368">
        <v>18.079609999999999</v>
      </c>
      <c r="BV18" s="368">
        <v>17.281369999999999</v>
      </c>
    </row>
    <row r="19" spans="1:74" ht="11.1" customHeight="1" x14ac:dyDescent="0.2">
      <c r="A19" s="59" t="s">
        <v>324</v>
      </c>
      <c r="B19" s="759" t="s">
        <v>1025</v>
      </c>
      <c r="C19" s="445">
        <v>20.983553435000001</v>
      </c>
      <c r="D19" s="445">
        <v>21.522678192000001</v>
      </c>
      <c r="E19" s="445">
        <v>21.611452366000002</v>
      </c>
      <c r="F19" s="445">
        <v>22.108653404999998</v>
      </c>
      <c r="G19" s="445">
        <v>21.344865337000002</v>
      </c>
      <c r="H19" s="445">
        <v>20.706113574</v>
      </c>
      <c r="I19" s="445">
        <v>21.374489730000001</v>
      </c>
      <c r="J19" s="445">
        <v>20.856960009000002</v>
      </c>
      <c r="K19" s="445">
        <v>22.209835353999999</v>
      </c>
      <c r="L19" s="445">
        <v>21.907147909999999</v>
      </c>
      <c r="M19" s="445">
        <v>21.872780318</v>
      </c>
      <c r="N19" s="445">
        <v>22.066907551</v>
      </c>
      <c r="O19" s="445">
        <v>22.805612848999999</v>
      </c>
      <c r="P19" s="445">
        <v>24.600311744999999</v>
      </c>
      <c r="Q19" s="445">
        <v>24.462370999000001</v>
      </c>
      <c r="R19" s="445">
        <v>24.433223773999998</v>
      </c>
      <c r="S19" s="445">
        <v>23.722754422000001</v>
      </c>
      <c r="T19" s="445">
        <v>24.470755981</v>
      </c>
      <c r="U19" s="445">
        <v>21.674408943</v>
      </c>
      <c r="V19" s="445">
        <v>25.440293565000001</v>
      </c>
      <c r="W19" s="445">
        <v>27.310041626</v>
      </c>
      <c r="X19" s="445">
        <v>25.574395273</v>
      </c>
      <c r="Y19" s="445">
        <v>26.211034389000002</v>
      </c>
      <c r="Z19" s="445">
        <v>26.947528978000001</v>
      </c>
      <c r="AA19" s="445">
        <v>29.936602152999999</v>
      </c>
      <c r="AB19" s="445">
        <v>31.271468134999999</v>
      </c>
      <c r="AC19" s="445">
        <v>31.242851565999999</v>
      </c>
      <c r="AD19" s="445">
        <v>31.212225603</v>
      </c>
      <c r="AE19" s="445">
        <v>29.474271260999998</v>
      </c>
      <c r="AF19" s="445">
        <v>28.344339118000001</v>
      </c>
      <c r="AG19" s="445">
        <v>26.837315829000001</v>
      </c>
      <c r="AH19" s="445">
        <v>27.101922611999999</v>
      </c>
      <c r="AI19" s="445">
        <v>27.376666774</v>
      </c>
      <c r="AJ19" s="445">
        <v>28.060926672000001</v>
      </c>
      <c r="AK19" s="445">
        <v>27.464295135</v>
      </c>
      <c r="AL19" s="445">
        <v>27.516080301999999</v>
      </c>
      <c r="AM19" s="445">
        <v>27.343427535</v>
      </c>
      <c r="AN19" s="445">
        <v>27.984589257</v>
      </c>
      <c r="AO19" s="445">
        <v>27.57781361</v>
      </c>
      <c r="AP19" s="445">
        <v>27.282214270000001</v>
      </c>
      <c r="AQ19" s="445">
        <v>26.400793048000001</v>
      </c>
      <c r="AR19" s="445">
        <v>26.094291558999998</v>
      </c>
      <c r="AS19" s="445">
        <v>26.768722764</v>
      </c>
      <c r="AT19" s="445">
        <v>27.831778506999999</v>
      </c>
      <c r="AU19" s="445">
        <v>29.128761868000002</v>
      </c>
      <c r="AV19" s="445">
        <v>28.319648025999999</v>
      </c>
      <c r="AW19" s="445">
        <v>28.742118619999999</v>
      </c>
      <c r="AX19" s="445">
        <v>28.271040835000001</v>
      </c>
      <c r="AY19" s="912">
        <v>28.68</v>
      </c>
      <c r="AZ19" s="912">
        <v>29.66</v>
      </c>
      <c r="BA19" s="912">
        <v>29.540009999999999</v>
      </c>
      <c r="BB19" s="912">
        <v>29.451029999999999</v>
      </c>
      <c r="BC19" s="368">
        <v>28.516480000000001</v>
      </c>
      <c r="BD19" s="368">
        <v>28.28811</v>
      </c>
      <c r="BE19" s="368">
        <v>28.935140000000001</v>
      </c>
      <c r="BF19" s="368">
        <v>29.67867</v>
      </c>
      <c r="BG19" s="368">
        <v>30.904039999999998</v>
      </c>
      <c r="BH19" s="368">
        <v>29.992159999999998</v>
      </c>
      <c r="BI19" s="368">
        <v>30.244599999999998</v>
      </c>
      <c r="BJ19" s="368">
        <v>29.766690000000001</v>
      </c>
      <c r="BK19" s="368">
        <v>30.170030000000001</v>
      </c>
      <c r="BL19" s="368">
        <v>31.036180000000002</v>
      </c>
      <c r="BM19" s="368">
        <v>30.617010000000001</v>
      </c>
      <c r="BN19" s="368">
        <v>30.386610000000001</v>
      </c>
      <c r="BO19" s="368">
        <v>29.33793</v>
      </c>
      <c r="BP19" s="368">
        <v>29.08643</v>
      </c>
      <c r="BQ19" s="368">
        <v>29.805980000000002</v>
      </c>
      <c r="BR19" s="368">
        <v>30.658770000000001</v>
      </c>
      <c r="BS19" s="368">
        <v>32.057290000000002</v>
      </c>
      <c r="BT19" s="368">
        <v>31.24324</v>
      </c>
      <c r="BU19" s="368">
        <v>31.597460000000002</v>
      </c>
      <c r="BV19" s="368">
        <v>31.097090000000001</v>
      </c>
    </row>
    <row r="20" spans="1:74" ht="11.1" customHeight="1" x14ac:dyDescent="0.2">
      <c r="A20" s="59" t="s">
        <v>325</v>
      </c>
      <c r="B20" s="626" t="s">
        <v>1026</v>
      </c>
      <c r="C20" s="445">
        <v>15.551195865</v>
      </c>
      <c r="D20" s="445">
        <v>15.792376773999999</v>
      </c>
      <c r="E20" s="445">
        <v>15.580229622999999</v>
      </c>
      <c r="F20" s="445">
        <v>16.188765352000001</v>
      </c>
      <c r="G20" s="445">
        <v>16.607577809999999</v>
      </c>
      <c r="H20" s="445">
        <v>16.658155577999999</v>
      </c>
      <c r="I20" s="445">
        <v>16.747512042</v>
      </c>
      <c r="J20" s="445">
        <v>16.897534824000001</v>
      </c>
      <c r="K20" s="445">
        <v>17.187028328</v>
      </c>
      <c r="L20" s="445">
        <v>17.311517051999999</v>
      </c>
      <c r="M20" s="445">
        <v>16.720277051</v>
      </c>
      <c r="N20" s="445">
        <v>16.595363836000001</v>
      </c>
      <c r="O20" s="445">
        <v>16.928622497999999</v>
      </c>
      <c r="P20" s="445">
        <v>17.305247576999999</v>
      </c>
      <c r="Q20" s="445">
        <v>17.389437227999998</v>
      </c>
      <c r="R20" s="445">
        <v>17.660164633000001</v>
      </c>
      <c r="S20" s="445">
        <v>18.099217451000001</v>
      </c>
      <c r="T20" s="445">
        <v>18.788119759000001</v>
      </c>
      <c r="U20" s="445">
        <v>18.633474632999999</v>
      </c>
      <c r="V20" s="445">
        <v>18.426811381</v>
      </c>
      <c r="W20" s="445">
        <v>19.842108919000001</v>
      </c>
      <c r="X20" s="445">
        <v>19.605767094000001</v>
      </c>
      <c r="Y20" s="445">
        <v>19.470607722</v>
      </c>
      <c r="Z20" s="445">
        <v>19.283837267999999</v>
      </c>
      <c r="AA20" s="445">
        <v>19.878542963000001</v>
      </c>
      <c r="AB20" s="445">
        <v>20.265918099</v>
      </c>
      <c r="AC20" s="445">
        <v>19.085228913000002</v>
      </c>
      <c r="AD20" s="445">
        <v>18.735850844000002</v>
      </c>
      <c r="AE20" s="445">
        <v>18.958162172000002</v>
      </c>
      <c r="AF20" s="445">
        <v>19.577013537999999</v>
      </c>
      <c r="AG20" s="445">
        <v>19.691759780999998</v>
      </c>
      <c r="AH20" s="445">
        <v>19.735143739000002</v>
      </c>
      <c r="AI20" s="445">
        <v>20.112775617</v>
      </c>
      <c r="AJ20" s="445">
        <v>19.673522746</v>
      </c>
      <c r="AK20" s="445">
        <v>19.7558942</v>
      </c>
      <c r="AL20" s="445">
        <v>19.357947128999999</v>
      </c>
      <c r="AM20" s="445">
        <v>19.630199127000001</v>
      </c>
      <c r="AN20" s="445">
        <v>20.014675902</v>
      </c>
      <c r="AO20" s="445">
        <v>20.143136513000002</v>
      </c>
      <c r="AP20" s="445">
        <v>20.143068926000002</v>
      </c>
      <c r="AQ20" s="445">
        <v>20.44396149</v>
      </c>
      <c r="AR20" s="445">
        <v>20.721833618000002</v>
      </c>
      <c r="AS20" s="445">
        <v>21.10982739</v>
      </c>
      <c r="AT20" s="445">
        <v>21.279468412</v>
      </c>
      <c r="AU20" s="445">
        <v>21.154448867999999</v>
      </c>
      <c r="AV20" s="445">
        <v>21.283369721</v>
      </c>
      <c r="AW20" s="445">
        <v>20.902224041</v>
      </c>
      <c r="AX20" s="445">
        <v>20.445893837</v>
      </c>
      <c r="AY20" s="912">
        <v>20.75</v>
      </c>
      <c r="AZ20" s="912">
        <v>21.4</v>
      </c>
      <c r="BA20" s="912">
        <v>21.845890000000001</v>
      </c>
      <c r="BB20" s="912">
        <v>21.88907</v>
      </c>
      <c r="BC20" s="368">
        <v>22.01595</v>
      </c>
      <c r="BD20" s="368">
        <v>22.274840000000001</v>
      </c>
      <c r="BE20" s="368">
        <v>22.516400000000001</v>
      </c>
      <c r="BF20" s="368">
        <v>22.50132</v>
      </c>
      <c r="BG20" s="368">
        <v>22.2636</v>
      </c>
      <c r="BH20" s="368">
        <v>22.391529999999999</v>
      </c>
      <c r="BI20" s="368">
        <v>21.838750000000001</v>
      </c>
      <c r="BJ20" s="368">
        <v>21.450869999999998</v>
      </c>
      <c r="BK20" s="368">
        <v>21.74868</v>
      </c>
      <c r="BL20" s="368">
        <v>22.19717</v>
      </c>
      <c r="BM20" s="368">
        <v>22.386980000000001</v>
      </c>
      <c r="BN20" s="368">
        <v>22.37771</v>
      </c>
      <c r="BO20" s="368">
        <v>22.404160000000001</v>
      </c>
      <c r="BP20" s="368">
        <v>22.67559</v>
      </c>
      <c r="BQ20" s="368">
        <v>22.921810000000001</v>
      </c>
      <c r="BR20" s="368">
        <v>22.88374</v>
      </c>
      <c r="BS20" s="368">
        <v>22.715330000000002</v>
      </c>
      <c r="BT20" s="368">
        <v>22.909610000000001</v>
      </c>
      <c r="BU20" s="368">
        <v>22.345880000000001</v>
      </c>
      <c r="BV20" s="368">
        <v>21.916160000000001</v>
      </c>
    </row>
    <row r="21" spans="1:74" ht="11.1" customHeight="1" x14ac:dyDescent="0.2">
      <c r="A21" s="59" t="s">
        <v>326</v>
      </c>
      <c r="B21" s="759" t="s">
        <v>1027</v>
      </c>
      <c r="C21" s="445">
        <v>13.133113228999999</v>
      </c>
      <c r="D21" s="445">
        <v>13.067875362000001</v>
      </c>
      <c r="E21" s="445">
        <v>13.952736173</v>
      </c>
      <c r="F21" s="445">
        <v>14.499574426000001</v>
      </c>
      <c r="G21" s="445">
        <v>14.682875578999999</v>
      </c>
      <c r="H21" s="445">
        <v>14.276422798</v>
      </c>
      <c r="I21" s="445">
        <v>14.079063983999999</v>
      </c>
      <c r="J21" s="445">
        <v>14.114108483000001</v>
      </c>
      <c r="K21" s="445">
        <v>14.176192444</v>
      </c>
      <c r="L21" s="445">
        <v>14.725485409999999</v>
      </c>
      <c r="M21" s="445">
        <v>14.640887602999999</v>
      </c>
      <c r="N21" s="445">
        <v>14.091293528</v>
      </c>
      <c r="O21" s="445">
        <v>13.800294128999999</v>
      </c>
      <c r="P21" s="445">
        <v>14.04487297</v>
      </c>
      <c r="Q21" s="445">
        <v>14.552275252999999</v>
      </c>
      <c r="R21" s="445">
        <v>14.924413162</v>
      </c>
      <c r="S21" s="445">
        <v>15.289976353</v>
      </c>
      <c r="T21" s="445">
        <v>15.80028059</v>
      </c>
      <c r="U21" s="445">
        <v>15.815191003000001</v>
      </c>
      <c r="V21" s="445">
        <v>16.066114754000001</v>
      </c>
      <c r="W21" s="445">
        <v>16.199366424000001</v>
      </c>
      <c r="X21" s="445">
        <v>16.567289508000002</v>
      </c>
      <c r="Y21" s="445">
        <v>16.154338916</v>
      </c>
      <c r="Z21" s="445">
        <v>15.494587165</v>
      </c>
      <c r="AA21" s="445">
        <v>15.794526358000001</v>
      </c>
      <c r="AB21" s="445">
        <v>16.283486642</v>
      </c>
      <c r="AC21" s="445">
        <v>16.448008318999999</v>
      </c>
      <c r="AD21" s="445">
        <v>16.56342531</v>
      </c>
      <c r="AE21" s="445">
        <v>16.865687727000001</v>
      </c>
      <c r="AF21" s="445">
        <v>16.377372243</v>
      </c>
      <c r="AG21" s="445">
        <v>16.094645740000001</v>
      </c>
      <c r="AH21" s="445">
        <v>15.712304423000001</v>
      </c>
      <c r="AI21" s="445">
        <v>15.995649698999999</v>
      </c>
      <c r="AJ21" s="445">
        <v>16.517973544</v>
      </c>
      <c r="AK21" s="445">
        <v>16.173279457</v>
      </c>
      <c r="AL21" s="445">
        <v>15.924988727000001</v>
      </c>
      <c r="AM21" s="445">
        <v>15.698333826000001</v>
      </c>
      <c r="AN21" s="445">
        <v>16.066974276</v>
      </c>
      <c r="AO21" s="445">
        <v>16.481431356000002</v>
      </c>
      <c r="AP21" s="445">
        <v>17.009552501000002</v>
      </c>
      <c r="AQ21" s="445">
        <v>17.065442361999999</v>
      </c>
      <c r="AR21" s="445">
        <v>16.680749421000002</v>
      </c>
      <c r="AS21" s="445">
        <v>16.415500467000001</v>
      </c>
      <c r="AT21" s="445">
        <v>16.509137843000001</v>
      </c>
      <c r="AU21" s="445">
        <v>16.661045983000001</v>
      </c>
      <c r="AV21" s="445">
        <v>17.042260787</v>
      </c>
      <c r="AW21" s="445">
        <v>17.144729014999999</v>
      </c>
      <c r="AX21" s="445">
        <v>16.162349522</v>
      </c>
      <c r="AY21" s="912">
        <v>16.16</v>
      </c>
      <c r="AZ21" s="912">
        <v>16.489999999999998</v>
      </c>
      <c r="BA21" s="912">
        <v>17.11308</v>
      </c>
      <c r="BB21" s="912">
        <v>17.704599999999999</v>
      </c>
      <c r="BC21" s="368">
        <v>17.827739999999999</v>
      </c>
      <c r="BD21" s="368">
        <v>17.439589999999999</v>
      </c>
      <c r="BE21" s="368">
        <v>17.008379999999999</v>
      </c>
      <c r="BF21" s="368">
        <v>17.109639999999999</v>
      </c>
      <c r="BG21" s="368">
        <v>17.404209999999999</v>
      </c>
      <c r="BH21" s="368">
        <v>17.74278</v>
      </c>
      <c r="BI21" s="368">
        <v>17.800630000000002</v>
      </c>
      <c r="BJ21" s="368">
        <v>16.843979999999998</v>
      </c>
      <c r="BK21" s="368">
        <v>16.925809999999998</v>
      </c>
      <c r="BL21" s="368">
        <v>17.23312</v>
      </c>
      <c r="BM21" s="368">
        <v>17.717860000000002</v>
      </c>
      <c r="BN21" s="368">
        <v>18.364319999999999</v>
      </c>
      <c r="BO21" s="368">
        <v>18.512840000000001</v>
      </c>
      <c r="BP21" s="368">
        <v>18.148579999999999</v>
      </c>
      <c r="BQ21" s="368">
        <v>17.68778</v>
      </c>
      <c r="BR21" s="368">
        <v>17.783609999999999</v>
      </c>
      <c r="BS21" s="368">
        <v>17.996179999999999</v>
      </c>
      <c r="BT21" s="368">
        <v>18.28462</v>
      </c>
      <c r="BU21" s="368">
        <v>18.28895</v>
      </c>
      <c r="BV21" s="368">
        <v>17.278639999999999</v>
      </c>
    </row>
    <row r="22" spans="1:74" ht="11.1" customHeight="1" x14ac:dyDescent="0.2">
      <c r="A22" s="59" t="s">
        <v>327</v>
      </c>
      <c r="B22" s="759" t="s">
        <v>1028</v>
      </c>
      <c r="C22" s="445">
        <v>10.571374097</v>
      </c>
      <c r="D22" s="445">
        <v>10.754240430999999</v>
      </c>
      <c r="E22" s="445">
        <v>11.333884769000001</v>
      </c>
      <c r="F22" s="445">
        <v>12.133746994999999</v>
      </c>
      <c r="G22" s="445">
        <v>12.584807210999999</v>
      </c>
      <c r="H22" s="445">
        <v>13.326124772</v>
      </c>
      <c r="I22" s="445">
        <v>13.303411465</v>
      </c>
      <c r="J22" s="445">
        <v>13.307636820000001</v>
      </c>
      <c r="K22" s="445">
        <v>13.231592296000001</v>
      </c>
      <c r="L22" s="445">
        <v>12.391857046</v>
      </c>
      <c r="M22" s="445">
        <v>12.017039878</v>
      </c>
      <c r="N22" s="445">
        <v>11.388163207</v>
      </c>
      <c r="O22" s="445">
        <v>10.828453132</v>
      </c>
      <c r="P22" s="445">
        <v>10.981086934</v>
      </c>
      <c r="Q22" s="445">
        <v>11.636509472</v>
      </c>
      <c r="R22" s="445">
        <v>12.188325389999999</v>
      </c>
      <c r="S22" s="445">
        <v>12.868126659</v>
      </c>
      <c r="T22" s="445">
        <v>13.957844890000001</v>
      </c>
      <c r="U22" s="445">
        <v>14.156398726999999</v>
      </c>
      <c r="V22" s="445">
        <v>14.200544153999999</v>
      </c>
      <c r="W22" s="445">
        <v>13.983419676</v>
      </c>
      <c r="X22" s="445">
        <v>13.148305721</v>
      </c>
      <c r="Y22" s="445">
        <v>12.440034045000001</v>
      </c>
      <c r="Z22" s="445">
        <v>11.382503984</v>
      </c>
      <c r="AA22" s="445">
        <v>11.336900793</v>
      </c>
      <c r="AB22" s="445">
        <v>12.035061907999999</v>
      </c>
      <c r="AC22" s="445">
        <v>12.117253479</v>
      </c>
      <c r="AD22" s="445">
        <v>12.645498608</v>
      </c>
      <c r="AE22" s="445">
        <v>13.400879247000001</v>
      </c>
      <c r="AF22" s="445">
        <v>14.163084550000001</v>
      </c>
      <c r="AG22" s="445">
        <v>14.299662779</v>
      </c>
      <c r="AH22" s="445">
        <v>14.202465977999999</v>
      </c>
      <c r="AI22" s="445">
        <v>13.954066352</v>
      </c>
      <c r="AJ22" s="445">
        <v>13.221738267999999</v>
      </c>
      <c r="AK22" s="445">
        <v>12.668384038999999</v>
      </c>
      <c r="AL22" s="445">
        <v>12.054652406000001</v>
      </c>
      <c r="AM22" s="445">
        <v>11.758006783000001</v>
      </c>
      <c r="AN22" s="445">
        <v>12.319853473</v>
      </c>
      <c r="AO22" s="445">
        <v>13.023769429</v>
      </c>
      <c r="AP22" s="445">
        <v>13.26860149</v>
      </c>
      <c r="AQ22" s="445">
        <v>13.699786717</v>
      </c>
      <c r="AR22" s="445">
        <v>14.677677026</v>
      </c>
      <c r="AS22" s="445">
        <v>14.730489529</v>
      </c>
      <c r="AT22" s="445">
        <v>14.711733277</v>
      </c>
      <c r="AU22" s="445">
        <v>14.719374534</v>
      </c>
      <c r="AV22" s="445">
        <v>13.610151116000001</v>
      </c>
      <c r="AW22" s="445">
        <v>13.41911371</v>
      </c>
      <c r="AX22" s="445">
        <v>12.365066111000001</v>
      </c>
      <c r="AY22" s="912">
        <v>12.14</v>
      </c>
      <c r="AZ22" s="912">
        <v>12.27</v>
      </c>
      <c r="BA22" s="912">
        <v>13.081049999999999</v>
      </c>
      <c r="BB22" s="912">
        <v>13.41208</v>
      </c>
      <c r="BC22" s="368">
        <v>13.955249999999999</v>
      </c>
      <c r="BD22" s="368">
        <v>14.99446</v>
      </c>
      <c r="BE22" s="368">
        <v>14.77102</v>
      </c>
      <c r="BF22" s="368">
        <v>14.74202</v>
      </c>
      <c r="BG22" s="368">
        <v>15.02272</v>
      </c>
      <c r="BH22" s="368">
        <v>13.840719999999999</v>
      </c>
      <c r="BI22" s="368">
        <v>13.609360000000001</v>
      </c>
      <c r="BJ22" s="368">
        <v>12.584300000000001</v>
      </c>
      <c r="BK22" s="368">
        <v>12.515359999999999</v>
      </c>
      <c r="BL22" s="368">
        <v>12.73373</v>
      </c>
      <c r="BM22" s="368">
        <v>13.333500000000001</v>
      </c>
      <c r="BN22" s="368">
        <v>13.654949999999999</v>
      </c>
      <c r="BO22" s="368">
        <v>14.19849</v>
      </c>
      <c r="BP22" s="368">
        <v>15.286720000000001</v>
      </c>
      <c r="BQ22" s="368">
        <v>15.076639999999999</v>
      </c>
      <c r="BR22" s="368">
        <v>15.06589</v>
      </c>
      <c r="BS22" s="368">
        <v>15.3003</v>
      </c>
      <c r="BT22" s="368">
        <v>14.090769999999999</v>
      </c>
      <c r="BU22" s="368">
        <v>13.85797</v>
      </c>
      <c r="BV22" s="368">
        <v>12.80297</v>
      </c>
    </row>
    <row r="23" spans="1:74" ht="11.1" customHeight="1" x14ac:dyDescent="0.2">
      <c r="A23" s="59" t="s">
        <v>328</v>
      </c>
      <c r="B23" s="759" t="s">
        <v>1029</v>
      </c>
      <c r="C23" s="445">
        <v>11.184155293</v>
      </c>
      <c r="D23" s="445">
        <v>11.634534451</v>
      </c>
      <c r="E23" s="445">
        <v>11.782531554</v>
      </c>
      <c r="F23" s="445">
        <v>12.064964068</v>
      </c>
      <c r="G23" s="445">
        <v>12.210607258</v>
      </c>
      <c r="H23" s="445">
        <v>12.319965763000001</v>
      </c>
      <c r="I23" s="445">
        <v>12.256948232999999</v>
      </c>
      <c r="J23" s="445">
        <v>12.271114608</v>
      </c>
      <c r="K23" s="445">
        <v>12.508732932999999</v>
      </c>
      <c r="L23" s="445">
        <v>12.57607936</v>
      </c>
      <c r="M23" s="445">
        <v>12.439067976</v>
      </c>
      <c r="N23" s="445">
        <v>12.095461157000001</v>
      </c>
      <c r="O23" s="445">
        <v>12.203211230000001</v>
      </c>
      <c r="P23" s="445">
        <v>12.467644161999999</v>
      </c>
      <c r="Q23" s="445">
        <v>12.975797344</v>
      </c>
      <c r="R23" s="445">
        <v>13.203788533999999</v>
      </c>
      <c r="S23" s="445">
        <v>13.320576236999999</v>
      </c>
      <c r="T23" s="445">
        <v>13.624796465999999</v>
      </c>
      <c r="U23" s="445">
        <v>13.870582092999999</v>
      </c>
      <c r="V23" s="445">
        <v>14.043938406000001</v>
      </c>
      <c r="W23" s="445">
        <v>14.287792576999999</v>
      </c>
      <c r="X23" s="445">
        <v>14.151834931</v>
      </c>
      <c r="Y23" s="445">
        <v>13.697245366000001</v>
      </c>
      <c r="Z23" s="445">
        <v>13.297549286000001</v>
      </c>
      <c r="AA23" s="445">
        <v>13.899375685000001</v>
      </c>
      <c r="AB23" s="445">
        <v>14.55945017</v>
      </c>
      <c r="AC23" s="445">
        <v>14.194351102000001</v>
      </c>
      <c r="AD23" s="445">
        <v>14.635240134</v>
      </c>
      <c r="AE23" s="445">
        <v>14.589987432999999</v>
      </c>
      <c r="AF23" s="445">
        <v>14.701684695000001</v>
      </c>
      <c r="AG23" s="445">
        <v>14.222386599</v>
      </c>
      <c r="AH23" s="445">
        <v>14.273890532999999</v>
      </c>
      <c r="AI23" s="445">
        <v>14.868749467000001</v>
      </c>
      <c r="AJ23" s="445">
        <v>15.006531347999999</v>
      </c>
      <c r="AK23" s="445">
        <v>14.54200522</v>
      </c>
      <c r="AL23" s="445">
        <v>14.139622006</v>
      </c>
      <c r="AM23" s="445">
        <v>13.863976784</v>
      </c>
      <c r="AN23" s="445">
        <v>14.690428689999999</v>
      </c>
      <c r="AO23" s="445">
        <v>14.939627729</v>
      </c>
      <c r="AP23" s="445">
        <v>14.891318204999999</v>
      </c>
      <c r="AQ23" s="445">
        <v>14.372435357000001</v>
      </c>
      <c r="AR23" s="445">
        <v>14.549265259</v>
      </c>
      <c r="AS23" s="445">
        <v>14.343319318000001</v>
      </c>
      <c r="AT23" s="445">
        <v>14.388741391</v>
      </c>
      <c r="AU23" s="445">
        <v>14.642695174</v>
      </c>
      <c r="AV23" s="445">
        <v>14.889854313000001</v>
      </c>
      <c r="AW23" s="445">
        <v>14.940634015000001</v>
      </c>
      <c r="AX23" s="445">
        <v>14.381610050000001</v>
      </c>
      <c r="AY23" s="912">
        <v>14.16</v>
      </c>
      <c r="AZ23" s="912">
        <v>14.8</v>
      </c>
      <c r="BA23" s="912">
        <v>15.20162</v>
      </c>
      <c r="BB23" s="912">
        <v>15.13973</v>
      </c>
      <c r="BC23" s="368">
        <v>14.76139</v>
      </c>
      <c r="BD23" s="368">
        <v>14.98654</v>
      </c>
      <c r="BE23" s="368">
        <v>14.845940000000001</v>
      </c>
      <c r="BF23" s="368">
        <v>14.77866</v>
      </c>
      <c r="BG23" s="368">
        <v>15.137589999999999</v>
      </c>
      <c r="BH23" s="368">
        <v>15.47195</v>
      </c>
      <c r="BI23" s="368">
        <v>15.5443</v>
      </c>
      <c r="BJ23" s="368">
        <v>14.97363</v>
      </c>
      <c r="BK23" s="368">
        <v>14.97311</v>
      </c>
      <c r="BL23" s="368">
        <v>15.532080000000001</v>
      </c>
      <c r="BM23" s="368">
        <v>15.794969999999999</v>
      </c>
      <c r="BN23" s="368">
        <v>15.84816</v>
      </c>
      <c r="BO23" s="368">
        <v>15.45149</v>
      </c>
      <c r="BP23" s="368">
        <v>15.76585</v>
      </c>
      <c r="BQ23" s="368">
        <v>15.628209999999999</v>
      </c>
      <c r="BR23" s="368">
        <v>15.548159999999999</v>
      </c>
      <c r="BS23" s="368">
        <v>15.75287</v>
      </c>
      <c r="BT23" s="368">
        <v>15.977359999999999</v>
      </c>
      <c r="BU23" s="368">
        <v>16.007739999999998</v>
      </c>
      <c r="BV23" s="368">
        <v>15.48817</v>
      </c>
    </row>
    <row r="24" spans="1:74" ht="11.1" customHeight="1" x14ac:dyDescent="0.2">
      <c r="A24" s="59" t="s">
        <v>329</v>
      </c>
      <c r="B24" s="759" t="s">
        <v>1030</v>
      </c>
      <c r="C24" s="445">
        <v>10.882767027</v>
      </c>
      <c r="D24" s="445">
        <v>11.038031789</v>
      </c>
      <c r="E24" s="445">
        <v>11.460835810000001</v>
      </c>
      <c r="F24" s="445">
        <v>12.266596878</v>
      </c>
      <c r="G24" s="445">
        <v>12.218911279</v>
      </c>
      <c r="H24" s="445">
        <v>12.013011885999999</v>
      </c>
      <c r="I24" s="445">
        <v>11.869891739</v>
      </c>
      <c r="J24" s="445">
        <v>11.905376967</v>
      </c>
      <c r="K24" s="445">
        <v>11.937503606</v>
      </c>
      <c r="L24" s="445">
        <v>12.286021107</v>
      </c>
      <c r="M24" s="445">
        <v>12.366645957999999</v>
      </c>
      <c r="N24" s="445">
        <v>11.251936929999999</v>
      </c>
      <c r="O24" s="445">
        <v>11.891343815000001</v>
      </c>
      <c r="P24" s="445">
        <v>11.592413538000001</v>
      </c>
      <c r="Q24" s="445">
        <v>12.24015342</v>
      </c>
      <c r="R24" s="445">
        <v>12.769886565</v>
      </c>
      <c r="S24" s="445">
        <v>12.902625139</v>
      </c>
      <c r="T24" s="445">
        <v>13.145358893999999</v>
      </c>
      <c r="U24" s="445">
        <v>13.386823296999999</v>
      </c>
      <c r="V24" s="445">
        <v>13.952953554</v>
      </c>
      <c r="W24" s="445">
        <v>13.64250929</v>
      </c>
      <c r="X24" s="445">
        <v>13.767955533</v>
      </c>
      <c r="Y24" s="445">
        <v>13.694752851000001</v>
      </c>
      <c r="Z24" s="445">
        <v>12.646627938</v>
      </c>
      <c r="AA24" s="445">
        <v>12.950655148999999</v>
      </c>
      <c r="AB24" s="445">
        <v>13.395577302</v>
      </c>
      <c r="AC24" s="445">
        <v>13.164903444</v>
      </c>
      <c r="AD24" s="445">
        <v>13.055723297</v>
      </c>
      <c r="AE24" s="445">
        <v>13.257940298999999</v>
      </c>
      <c r="AF24" s="445">
        <v>13.242012364000001</v>
      </c>
      <c r="AG24" s="445">
        <v>13.024574761</v>
      </c>
      <c r="AH24" s="445">
        <v>12.786222942</v>
      </c>
      <c r="AI24" s="445">
        <v>12.972893755999999</v>
      </c>
      <c r="AJ24" s="445">
        <v>13.484840963</v>
      </c>
      <c r="AK24" s="445">
        <v>13.532590718</v>
      </c>
      <c r="AL24" s="445">
        <v>12.857111507000001</v>
      </c>
      <c r="AM24" s="445">
        <v>12.8587703</v>
      </c>
      <c r="AN24" s="445">
        <v>12.996729665</v>
      </c>
      <c r="AO24" s="445">
        <v>13.956803182</v>
      </c>
      <c r="AP24" s="445">
        <v>13.878255988999999</v>
      </c>
      <c r="AQ24" s="445">
        <v>13.432776035</v>
      </c>
      <c r="AR24" s="445">
        <v>13.465363713</v>
      </c>
      <c r="AS24" s="445">
        <v>13.168519363</v>
      </c>
      <c r="AT24" s="445">
        <v>13.244064539</v>
      </c>
      <c r="AU24" s="445">
        <v>13.408604858</v>
      </c>
      <c r="AV24" s="445">
        <v>13.847402285999999</v>
      </c>
      <c r="AW24" s="445">
        <v>14.312774486</v>
      </c>
      <c r="AX24" s="445">
        <v>13.648645749</v>
      </c>
      <c r="AY24" s="912">
        <v>13.32</v>
      </c>
      <c r="AZ24" s="912">
        <v>13.55</v>
      </c>
      <c r="BA24" s="912">
        <v>14.847479999999999</v>
      </c>
      <c r="BB24" s="912">
        <v>14.84512</v>
      </c>
      <c r="BC24" s="368">
        <v>14.37538</v>
      </c>
      <c r="BD24" s="368">
        <v>14.231249999999999</v>
      </c>
      <c r="BE24" s="368">
        <v>13.678699999999999</v>
      </c>
      <c r="BF24" s="368">
        <v>13.65044</v>
      </c>
      <c r="BG24" s="368">
        <v>13.876709999999999</v>
      </c>
      <c r="BH24" s="368">
        <v>14.348599999999999</v>
      </c>
      <c r="BI24" s="368">
        <v>14.68915</v>
      </c>
      <c r="BJ24" s="368">
        <v>14.074680000000001</v>
      </c>
      <c r="BK24" s="368">
        <v>14.09154</v>
      </c>
      <c r="BL24" s="368">
        <v>14.149929999999999</v>
      </c>
      <c r="BM24" s="368">
        <v>15.05954</v>
      </c>
      <c r="BN24" s="368">
        <v>15.02383</v>
      </c>
      <c r="BO24" s="368">
        <v>14.60749</v>
      </c>
      <c r="BP24" s="368">
        <v>14.48887</v>
      </c>
      <c r="BQ24" s="368">
        <v>13.975339999999999</v>
      </c>
      <c r="BR24" s="368">
        <v>13.990769999999999</v>
      </c>
      <c r="BS24" s="368">
        <v>14.208259999999999</v>
      </c>
      <c r="BT24" s="368">
        <v>14.67212</v>
      </c>
      <c r="BU24" s="368">
        <v>14.99802</v>
      </c>
      <c r="BV24" s="368">
        <v>14.348420000000001</v>
      </c>
    </row>
    <row r="25" spans="1:74" ht="11.1" customHeight="1" x14ac:dyDescent="0.2">
      <c r="A25" s="59" t="s">
        <v>330</v>
      </c>
      <c r="B25" s="759" t="s">
        <v>1031</v>
      </c>
      <c r="C25" s="445">
        <v>10.641094097</v>
      </c>
      <c r="D25" s="445">
        <v>12.047024348000001</v>
      </c>
      <c r="E25" s="445">
        <v>11.100555870999999</v>
      </c>
      <c r="F25" s="445">
        <v>11.796128341999999</v>
      </c>
      <c r="G25" s="445">
        <v>11.86120594</v>
      </c>
      <c r="H25" s="445">
        <v>11.840776993</v>
      </c>
      <c r="I25" s="445">
        <v>11.551744675</v>
      </c>
      <c r="J25" s="445">
        <v>11.794442511</v>
      </c>
      <c r="K25" s="445">
        <v>12.129236791</v>
      </c>
      <c r="L25" s="445">
        <v>12.390410774999999</v>
      </c>
      <c r="M25" s="445">
        <v>12.413901737</v>
      </c>
      <c r="N25" s="445">
        <v>12.075453996</v>
      </c>
      <c r="O25" s="445">
        <v>11.871385354999999</v>
      </c>
      <c r="P25" s="445">
        <v>11.818023882</v>
      </c>
      <c r="Q25" s="445">
        <v>12.414181827</v>
      </c>
      <c r="R25" s="445">
        <v>12.951585608</v>
      </c>
      <c r="S25" s="445">
        <v>13.028294554</v>
      </c>
      <c r="T25" s="445">
        <v>13.342482153000001</v>
      </c>
      <c r="U25" s="445">
        <v>13.646429611</v>
      </c>
      <c r="V25" s="445">
        <v>14.045443099</v>
      </c>
      <c r="W25" s="445">
        <v>14.513162034</v>
      </c>
      <c r="X25" s="445">
        <v>14.628424007</v>
      </c>
      <c r="Y25" s="445">
        <v>14.359073529</v>
      </c>
      <c r="Z25" s="445">
        <v>13.572250834</v>
      </c>
      <c r="AA25" s="445">
        <v>13.373588657000001</v>
      </c>
      <c r="AB25" s="445">
        <v>13.894920999</v>
      </c>
      <c r="AC25" s="445">
        <v>13.750198834000001</v>
      </c>
      <c r="AD25" s="445">
        <v>13.556049427</v>
      </c>
      <c r="AE25" s="445">
        <v>13.805868539</v>
      </c>
      <c r="AF25" s="445">
        <v>13.635468059999999</v>
      </c>
      <c r="AG25" s="445">
        <v>13.335315407</v>
      </c>
      <c r="AH25" s="445">
        <v>13.554706702000001</v>
      </c>
      <c r="AI25" s="445">
        <v>13.962133024</v>
      </c>
      <c r="AJ25" s="445">
        <v>14.187821311</v>
      </c>
      <c r="AK25" s="445">
        <v>13.857976539999999</v>
      </c>
      <c r="AL25" s="445">
        <v>13.475074604</v>
      </c>
      <c r="AM25" s="445">
        <v>13.165020613999999</v>
      </c>
      <c r="AN25" s="445">
        <v>13.477127007</v>
      </c>
      <c r="AO25" s="445">
        <v>14.171314524</v>
      </c>
      <c r="AP25" s="445">
        <v>14.290859697</v>
      </c>
      <c r="AQ25" s="445">
        <v>13.92704801</v>
      </c>
      <c r="AR25" s="445">
        <v>13.768309303000001</v>
      </c>
      <c r="AS25" s="445">
        <v>13.919921860000001</v>
      </c>
      <c r="AT25" s="445">
        <v>14.097918066</v>
      </c>
      <c r="AU25" s="445">
        <v>14.361458012</v>
      </c>
      <c r="AV25" s="445">
        <v>14.774934160999999</v>
      </c>
      <c r="AW25" s="445">
        <v>14.707280565</v>
      </c>
      <c r="AX25" s="445">
        <v>14.083183206999999</v>
      </c>
      <c r="AY25" s="912">
        <v>13.46</v>
      </c>
      <c r="AZ25" s="912">
        <v>13.82</v>
      </c>
      <c r="BA25" s="912">
        <v>14.7782</v>
      </c>
      <c r="BB25" s="912">
        <v>14.99231</v>
      </c>
      <c r="BC25" s="368">
        <v>14.7539</v>
      </c>
      <c r="BD25" s="368">
        <v>14.65188</v>
      </c>
      <c r="BE25" s="368">
        <v>14.55819</v>
      </c>
      <c r="BF25" s="368">
        <v>14.711309999999999</v>
      </c>
      <c r="BG25" s="368">
        <v>15.001480000000001</v>
      </c>
      <c r="BH25" s="368">
        <v>15.478999999999999</v>
      </c>
      <c r="BI25" s="368">
        <v>15.29002</v>
      </c>
      <c r="BJ25" s="368">
        <v>14.42408</v>
      </c>
      <c r="BK25" s="368">
        <v>14.167999999999999</v>
      </c>
      <c r="BL25" s="368">
        <v>14.57685</v>
      </c>
      <c r="BM25" s="368">
        <v>15.36314</v>
      </c>
      <c r="BN25" s="368">
        <v>15.66056</v>
      </c>
      <c r="BO25" s="368">
        <v>15.33352</v>
      </c>
      <c r="BP25" s="368">
        <v>15.118779999999999</v>
      </c>
      <c r="BQ25" s="368">
        <v>14.998200000000001</v>
      </c>
      <c r="BR25" s="368">
        <v>15.157830000000001</v>
      </c>
      <c r="BS25" s="368">
        <v>15.44347</v>
      </c>
      <c r="BT25" s="368">
        <v>15.928750000000001</v>
      </c>
      <c r="BU25" s="368">
        <v>15.729329999999999</v>
      </c>
      <c r="BV25" s="368">
        <v>14.80433</v>
      </c>
    </row>
    <row r="26" spans="1:74" ht="11.1" customHeight="1" x14ac:dyDescent="0.2">
      <c r="A26" s="59" t="s">
        <v>331</v>
      </c>
      <c r="B26" s="759" t="s">
        <v>1032</v>
      </c>
      <c r="C26" s="445">
        <v>11.328639975</v>
      </c>
      <c r="D26" s="445">
        <v>11.53569761</v>
      </c>
      <c r="E26" s="445">
        <v>11.595175361000001</v>
      </c>
      <c r="F26" s="445">
        <v>11.846484017</v>
      </c>
      <c r="G26" s="445">
        <v>12.102364134</v>
      </c>
      <c r="H26" s="445">
        <v>12.143850241000001</v>
      </c>
      <c r="I26" s="445">
        <v>12.175047094</v>
      </c>
      <c r="J26" s="445">
        <v>12.287264891</v>
      </c>
      <c r="K26" s="445">
        <v>12.460598032</v>
      </c>
      <c r="L26" s="445">
        <v>12.515134177</v>
      </c>
      <c r="M26" s="445">
        <v>12.159960476</v>
      </c>
      <c r="N26" s="445">
        <v>12.053986373000001</v>
      </c>
      <c r="O26" s="445">
        <v>11.953608892</v>
      </c>
      <c r="P26" s="445">
        <v>12.086199806</v>
      </c>
      <c r="Q26" s="445">
        <v>12.232923657000001</v>
      </c>
      <c r="R26" s="445">
        <v>12.558688740999999</v>
      </c>
      <c r="S26" s="445">
        <v>12.651478881999999</v>
      </c>
      <c r="T26" s="445">
        <v>13.030917793</v>
      </c>
      <c r="U26" s="445">
        <v>13.0953424</v>
      </c>
      <c r="V26" s="445">
        <v>13.159447291999999</v>
      </c>
      <c r="W26" s="445">
        <v>13.280743899999999</v>
      </c>
      <c r="X26" s="445">
        <v>13.348015489</v>
      </c>
      <c r="Y26" s="445">
        <v>12.905590789</v>
      </c>
      <c r="Z26" s="445">
        <v>12.56130564</v>
      </c>
      <c r="AA26" s="445">
        <v>12.807230947000001</v>
      </c>
      <c r="AB26" s="445">
        <v>13.006193482</v>
      </c>
      <c r="AC26" s="445">
        <v>13.032683533</v>
      </c>
      <c r="AD26" s="445">
        <v>13.378870873</v>
      </c>
      <c r="AE26" s="445">
        <v>13.88889356</v>
      </c>
      <c r="AF26" s="445">
        <v>14.174943121</v>
      </c>
      <c r="AG26" s="445">
        <v>14.023685649999999</v>
      </c>
      <c r="AH26" s="445">
        <v>13.915298592999999</v>
      </c>
      <c r="AI26" s="445">
        <v>14.348955352999999</v>
      </c>
      <c r="AJ26" s="445">
        <v>13.86156094</v>
      </c>
      <c r="AK26" s="445">
        <v>13.844027029999999</v>
      </c>
      <c r="AL26" s="445">
        <v>13.440254258</v>
      </c>
      <c r="AM26" s="445">
        <v>13.318150492999999</v>
      </c>
      <c r="AN26" s="445">
        <v>13.615053465000001</v>
      </c>
      <c r="AO26" s="445">
        <v>13.805488036</v>
      </c>
      <c r="AP26" s="445">
        <v>14.123699078</v>
      </c>
      <c r="AQ26" s="445">
        <v>14.385648778</v>
      </c>
      <c r="AR26" s="445">
        <v>14.491465399000001</v>
      </c>
      <c r="AS26" s="445">
        <v>14.187445134000001</v>
      </c>
      <c r="AT26" s="445">
        <v>14.245501848</v>
      </c>
      <c r="AU26" s="445">
        <v>14.475433358</v>
      </c>
      <c r="AV26" s="445">
        <v>14.312905487</v>
      </c>
      <c r="AW26" s="445">
        <v>13.951674986</v>
      </c>
      <c r="AX26" s="445">
        <v>13.745783534999999</v>
      </c>
      <c r="AY26" s="912">
        <v>13.54</v>
      </c>
      <c r="AZ26" s="912">
        <v>13.78</v>
      </c>
      <c r="BA26" s="912">
        <v>13.90766</v>
      </c>
      <c r="BB26" s="912">
        <v>14.24527</v>
      </c>
      <c r="BC26" s="368">
        <v>14.648580000000001</v>
      </c>
      <c r="BD26" s="368">
        <v>14.90456</v>
      </c>
      <c r="BE26" s="368">
        <v>14.624840000000001</v>
      </c>
      <c r="BF26" s="368">
        <v>14.84154</v>
      </c>
      <c r="BG26" s="368">
        <v>15.26357</v>
      </c>
      <c r="BH26" s="368">
        <v>15.14376</v>
      </c>
      <c r="BI26" s="368">
        <v>14.91771</v>
      </c>
      <c r="BJ26" s="368">
        <v>14.791309999999999</v>
      </c>
      <c r="BK26" s="368">
        <v>14.591760000000001</v>
      </c>
      <c r="BL26" s="368">
        <v>14.66897</v>
      </c>
      <c r="BM26" s="368">
        <v>14.745760000000001</v>
      </c>
      <c r="BN26" s="368">
        <v>15.1288</v>
      </c>
      <c r="BO26" s="368">
        <v>15.56307</v>
      </c>
      <c r="BP26" s="368">
        <v>15.790380000000001</v>
      </c>
      <c r="BQ26" s="368">
        <v>15.49427</v>
      </c>
      <c r="BR26" s="368">
        <v>15.67587</v>
      </c>
      <c r="BS26" s="368">
        <v>16.010899999999999</v>
      </c>
      <c r="BT26" s="368">
        <v>15.78989</v>
      </c>
      <c r="BU26" s="368">
        <v>15.424910000000001</v>
      </c>
      <c r="BV26" s="368">
        <v>15.18028</v>
      </c>
    </row>
    <row r="27" spans="1:74" ht="11.1" customHeight="1" x14ac:dyDescent="0.2">
      <c r="A27" s="59" t="s">
        <v>332</v>
      </c>
      <c r="B27" s="760" t="s">
        <v>1035</v>
      </c>
      <c r="C27" s="445">
        <v>16.435506718999999</v>
      </c>
      <c r="D27" s="445">
        <v>16.568413026000002</v>
      </c>
      <c r="E27" s="445">
        <v>16.965321619000001</v>
      </c>
      <c r="F27" s="445">
        <v>17.538137518999999</v>
      </c>
      <c r="G27" s="445">
        <v>18.249789728</v>
      </c>
      <c r="H27" s="445">
        <v>18.594405492</v>
      </c>
      <c r="I27" s="445">
        <v>19.022100114000001</v>
      </c>
      <c r="J27" s="445">
        <v>19.610905237000001</v>
      </c>
      <c r="K27" s="445">
        <v>19.802066339</v>
      </c>
      <c r="L27" s="445">
        <v>17.604330472000001</v>
      </c>
      <c r="M27" s="445">
        <v>17.934959092</v>
      </c>
      <c r="N27" s="445">
        <v>17.337192915999999</v>
      </c>
      <c r="O27" s="445">
        <v>17.256056719</v>
      </c>
      <c r="P27" s="445">
        <v>17.764186985999999</v>
      </c>
      <c r="Q27" s="445">
        <v>18.818039101</v>
      </c>
      <c r="R27" s="445">
        <v>17.284427355999998</v>
      </c>
      <c r="S27" s="445">
        <v>20.517167500999999</v>
      </c>
      <c r="T27" s="445">
        <v>22.326088522999999</v>
      </c>
      <c r="U27" s="445">
        <v>21.082932651</v>
      </c>
      <c r="V27" s="445">
        <v>21.740904337</v>
      </c>
      <c r="W27" s="445">
        <v>21.900204666</v>
      </c>
      <c r="X27" s="445">
        <v>20.540959700999998</v>
      </c>
      <c r="Y27" s="445">
        <v>18.734588581000001</v>
      </c>
      <c r="Z27" s="445">
        <v>18.174492450999999</v>
      </c>
      <c r="AA27" s="445">
        <v>19.474930306000001</v>
      </c>
      <c r="AB27" s="445">
        <v>19.384591077</v>
      </c>
      <c r="AC27" s="445">
        <v>21.119849177999999</v>
      </c>
      <c r="AD27" s="445">
        <v>21.322281409999999</v>
      </c>
      <c r="AE27" s="445">
        <v>22.113359408000001</v>
      </c>
      <c r="AF27" s="445">
        <v>23.634429515000001</v>
      </c>
      <c r="AG27" s="445">
        <v>23.365560163000001</v>
      </c>
      <c r="AH27" s="445">
        <v>24.212383999</v>
      </c>
      <c r="AI27" s="445">
        <v>24.292060916000001</v>
      </c>
      <c r="AJ27" s="445">
        <v>23.842713842999999</v>
      </c>
      <c r="AK27" s="445">
        <v>21.566796350000001</v>
      </c>
      <c r="AL27" s="445">
        <v>20.703609612000001</v>
      </c>
      <c r="AM27" s="445">
        <v>21.101993039</v>
      </c>
      <c r="AN27" s="445">
        <v>22.308243505</v>
      </c>
      <c r="AO27" s="445">
        <v>22.936570308</v>
      </c>
      <c r="AP27" s="445">
        <v>24.497145889999999</v>
      </c>
      <c r="AQ27" s="445">
        <v>25.075436141000001</v>
      </c>
      <c r="AR27" s="445">
        <v>25.896757973</v>
      </c>
      <c r="AS27" s="445">
        <v>26.295947053999999</v>
      </c>
      <c r="AT27" s="445">
        <v>25.655968514000001</v>
      </c>
      <c r="AU27" s="445">
        <v>26.115161835999999</v>
      </c>
      <c r="AV27" s="445">
        <v>24.331661809</v>
      </c>
      <c r="AW27" s="445">
        <v>23.824474908999999</v>
      </c>
      <c r="AX27" s="445">
        <v>22.084680373000001</v>
      </c>
      <c r="AY27" s="912">
        <v>22.06</v>
      </c>
      <c r="AZ27" s="912">
        <v>22.37</v>
      </c>
      <c r="BA27" s="912">
        <v>23.591360000000002</v>
      </c>
      <c r="BB27" s="912">
        <v>26.29008</v>
      </c>
      <c r="BC27" s="368">
        <v>25.931100000000001</v>
      </c>
      <c r="BD27" s="368">
        <v>26.730329999999999</v>
      </c>
      <c r="BE27" s="368">
        <v>27.1617</v>
      </c>
      <c r="BF27" s="368">
        <v>26.427769999999999</v>
      </c>
      <c r="BG27" s="368">
        <v>26.807390000000002</v>
      </c>
      <c r="BH27" s="368">
        <v>24.058499999999999</v>
      </c>
      <c r="BI27" s="368">
        <v>24.40456</v>
      </c>
      <c r="BJ27" s="368">
        <v>22.556170000000002</v>
      </c>
      <c r="BK27" s="368">
        <v>22.493289999999998</v>
      </c>
      <c r="BL27" s="368">
        <v>22.78754</v>
      </c>
      <c r="BM27" s="368">
        <v>24.0212</v>
      </c>
      <c r="BN27" s="368">
        <v>27.761790000000001</v>
      </c>
      <c r="BO27" s="368">
        <v>26.38496</v>
      </c>
      <c r="BP27" s="368">
        <v>27.27693</v>
      </c>
      <c r="BQ27" s="368">
        <v>27.750900000000001</v>
      </c>
      <c r="BR27" s="368">
        <v>27.0291</v>
      </c>
      <c r="BS27" s="368">
        <v>27.464210000000001</v>
      </c>
      <c r="BT27" s="368">
        <v>23.842980000000001</v>
      </c>
      <c r="BU27" s="368">
        <v>25.098490000000002</v>
      </c>
      <c r="BV27" s="368">
        <v>23.23481</v>
      </c>
    </row>
    <row r="28" spans="1:74" ht="11.1" customHeight="1" x14ac:dyDescent="0.2">
      <c r="A28" s="59"/>
      <c r="B28" s="55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912"/>
      <c r="AZ28" s="912"/>
      <c r="BA28" s="912"/>
      <c r="BB28" s="912"/>
      <c r="BC28" s="368"/>
      <c r="BD28" s="368"/>
      <c r="BE28" s="368"/>
      <c r="BF28" s="368"/>
      <c r="BG28" s="368"/>
      <c r="BH28" s="368"/>
      <c r="BI28" s="368"/>
      <c r="BJ28" s="368"/>
      <c r="BK28" s="368"/>
      <c r="BL28" s="368"/>
      <c r="BM28" s="368"/>
      <c r="BN28" s="368"/>
      <c r="BO28" s="368"/>
      <c r="BP28" s="368"/>
      <c r="BQ28" s="368"/>
      <c r="BR28" s="368"/>
      <c r="BS28" s="368"/>
      <c r="BT28" s="368"/>
      <c r="BU28" s="368"/>
      <c r="BV28" s="368"/>
    </row>
    <row r="29" spans="1:74" ht="11.1" customHeight="1" x14ac:dyDescent="0.2">
      <c r="A29" s="59"/>
      <c r="B29" s="61" t="s">
        <v>1006</v>
      </c>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961"/>
      <c r="AZ29" s="961"/>
      <c r="BA29" s="961"/>
      <c r="BB29" s="961"/>
      <c r="BC29" s="480"/>
      <c r="BD29" s="480"/>
      <c r="BE29" s="480"/>
      <c r="BF29" s="480"/>
      <c r="BG29" s="480"/>
      <c r="BH29" s="480"/>
      <c r="BI29" s="480"/>
      <c r="BJ29" s="480"/>
      <c r="BK29" s="480"/>
      <c r="BL29" s="480"/>
      <c r="BM29" s="480"/>
      <c r="BN29" s="480"/>
      <c r="BO29" s="480"/>
      <c r="BP29" s="480"/>
      <c r="BQ29" s="480"/>
      <c r="BR29" s="480"/>
      <c r="BS29" s="480"/>
      <c r="BT29" s="480"/>
      <c r="BU29" s="480"/>
      <c r="BV29" s="480"/>
    </row>
    <row r="30" spans="1:74" s="556" customFormat="1" ht="11.1" customHeight="1" x14ac:dyDescent="0.2">
      <c r="A30" s="554" t="s">
        <v>343</v>
      </c>
      <c r="B30" s="595" t="s">
        <v>1174</v>
      </c>
      <c r="C30" s="445">
        <v>10.27</v>
      </c>
      <c r="D30" s="445">
        <v>11.36</v>
      </c>
      <c r="E30" s="445">
        <v>11.08</v>
      </c>
      <c r="F30" s="445">
        <v>10.87</v>
      </c>
      <c r="G30" s="445">
        <v>10.86</v>
      </c>
      <c r="H30" s="445">
        <v>11.33</v>
      </c>
      <c r="I30" s="445">
        <v>11.46</v>
      </c>
      <c r="J30" s="445">
        <v>11.52</v>
      </c>
      <c r="K30" s="445">
        <v>11.65</v>
      </c>
      <c r="L30" s="445">
        <v>11.52</v>
      </c>
      <c r="M30" s="445">
        <v>11.29</v>
      </c>
      <c r="N30" s="445">
        <v>11.15</v>
      </c>
      <c r="O30" s="445">
        <v>11.26</v>
      </c>
      <c r="P30" s="445">
        <v>11.66</v>
      </c>
      <c r="Q30" s="445">
        <v>11.65</v>
      </c>
      <c r="R30" s="445">
        <v>11.82</v>
      </c>
      <c r="S30" s="445">
        <v>12</v>
      </c>
      <c r="T30" s="445">
        <v>12.75</v>
      </c>
      <c r="U30" s="445">
        <v>13.02</v>
      </c>
      <c r="V30" s="445">
        <v>13.41</v>
      </c>
      <c r="W30" s="445">
        <v>13.28</v>
      </c>
      <c r="X30" s="445">
        <v>12.89</v>
      </c>
      <c r="Y30" s="445">
        <v>12.33</v>
      </c>
      <c r="Z30" s="445">
        <v>12.28</v>
      </c>
      <c r="AA30" s="445">
        <v>12.61</v>
      </c>
      <c r="AB30" s="445">
        <v>12.53</v>
      </c>
      <c r="AC30" s="445">
        <v>12.36</v>
      </c>
      <c r="AD30" s="445">
        <v>12.08</v>
      </c>
      <c r="AE30" s="445">
        <v>12.16</v>
      </c>
      <c r="AF30" s="445">
        <v>12.63</v>
      </c>
      <c r="AG30" s="445">
        <v>12.91</v>
      </c>
      <c r="AH30" s="445">
        <v>13.08</v>
      </c>
      <c r="AI30" s="445">
        <v>13.07</v>
      </c>
      <c r="AJ30" s="445">
        <v>12.73</v>
      </c>
      <c r="AK30" s="445">
        <v>12.43</v>
      </c>
      <c r="AL30" s="445">
        <v>12.24</v>
      </c>
      <c r="AM30" s="445">
        <v>12.52</v>
      </c>
      <c r="AN30" s="445">
        <v>12.65</v>
      </c>
      <c r="AO30" s="445">
        <v>12.59</v>
      </c>
      <c r="AP30" s="445">
        <v>12.49</v>
      </c>
      <c r="AQ30" s="445">
        <v>12.42</v>
      </c>
      <c r="AR30" s="445">
        <v>13.01</v>
      </c>
      <c r="AS30" s="445">
        <v>13.5</v>
      </c>
      <c r="AT30" s="445">
        <v>13.29</v>
      </c>
      <c r="AU30" s="445">
        <v>13.38</v>
      </c>
      <c r="AV30" s="445">
        <v>13.12</v>
      </c>
      <c r="AW30" s="445">
        <v>12.15</v>
      </c>
      <c r="AX30" s="445">
        <v>12.76</v>
      </c>
      <c r="AY30" s="912">
        <v>12.89</v>
      </c>
      <c r="AZ30" s="912">
        <v>13.09</v>
      </c>
      <c r="BA30" s="912">
        <v>13.05728</v>
      </c>
      <c r="BB30" s="912">
        <v>12.95079</v>
      </c>
      <c r="BC30" s="368">
        <v>12.912850000000001</v>
      </c>
      <c r="BD30" s="368">
        <v>13.568759999999999</v>
      </c>
      <c r="BE30" s="368">
        <v>13.983470000000001</v>
      </c>
      <c r="BF30" s="368">
        <v>13.821249999999999</v>
      </c>
      <c r="BG30" s="368">
        <v>13.93632</v>
      </c>
      <c r="BH30" s="368">
        <v>13.60514</v>
      </c>
      <c r="BI30" s="368">
        <v>12.60263</v>
      </c>
      <c r="BJ30" s="368">
        <v>13.138960000000001</v>
      </c>
      <c r="BK30" s="368">
        <v>13.27908</v>
      </c>
      <c r="BL30" s="368">
        <v>13.393560000000001</v>
      </c>
      <c r="BM30" s="368">
        <v>13.36468</v>
      </c>
      <c r="BN30" s="368">
        <v>13.32512</v>
      </c>
      <c r="BO30" s="368">
        <v>13.28515</v>
      </c>
      <c r="BP30" s="368">
        <v>13.9377</v>
      </c>
      <c r="BQ30" s="368">
        <v>14.341329999999999</v>
      </c>
      <c r="BR30" s="368">
        <v>14.15446</v>
      </c>
      <c r="BS30" s="368">
        <v>14.228070000000001</v>
      </c>
      <c r="BT30" s="368">
        <v>13.85862</v>
      </c>
      <c r="BU30" s="368">
        <v>12.781549999999999</v>
      </c>
      <c r="BV30" s="368">
        <v>13.34679</v>
      </c>
    </row>
    <row r="31" spans="1:74" ht="11.1" customHeight="1" x14ac:dyDescent="0.2">
      <c r="A31" s="59" t="s">
        <v>334</v>
      </c>
      <c r="B31" s="759" t="s">
        <v>1025</v>
      </c>
      <c r="C31" s="445">
        <v>15.862833542000001</v>
      </c>
      <c r="D31" s="445">
        <v>16.463689609999999</v>
      </c>
      <c r="E31" s="445">
        <v>16.236495013999999</v>
      </c>
      <c r="F31" s="445">
        <v>15.702829933</v>
      </c>
      <c r="G31" s="445">
        <v>15.648289255</v>
      </c>
      <c r="H31" s="445">
        <v>16.066078018999999</v>
      </c>
      <c r="I31" s="445">
        <v>16.831774374999998</v>
      </c>
      <c r="J31" s="445">
        <v>16.109072665999999</v>
      </c>
      <c r="K31" s="445">
        <v>16.945644950999998</v>
      </c>
      <c r="L31" s="445">
        <v>16.698054901999999</v>
      </c>
      <c r="M31" s="445">
        <v>16.501980815</v>
      </c>
      <c r="N31" s="445">
        <v>16.904633434000001</v>
      </c>
      <c r="O31" s="445">
        <v>18.125874498000002</v>
      </c>
      <c r="P31" s="445">
        <v>19.268902032</v>
      </c>
      <c r="Q31" s="445">
        <v>17.879793089</v>
      </c>
      <c r="R31" s="445">
        <v>17.403876236999999</v>
      </c>
      <c r="S31" s="445">
        <v>16.965513538</v>
      </c>
      <c r="T31" s="445">
        <v>17.746126091000001</v>
      </c>
      <c r="U31" s="445">
        <v>17.097546510000001</v>
      </c>
      <c r="V31" s="445">
        <v>18.711378221</v>
      </c>
      <c r="W31" s="445">
        <v>19.054856979</v>
      </c>
      <c r="X31" s="445">
        <v>18.131795704000002</v>
      </c>
      <c r="Y31" s="445">
        <v>18.093251480999999</v>
      </c>
      <c r="Z31" s="445">
        <v>19.123153313</v>
      </c>
      <c r="AA31" s="445">
        <v>20.633331511000002</v>
      </c>
      <c r="AB31" s="445">
        <v>21.094832725</v>
      </c>
      <c r="AC31" s="445">
        <v>20.133567886000002</v>
      </c>
      <c r="AD31" s="445">
        <v>20.359643344999999</v>
      </c>
      <c r="AE31" s="445">
        <v>18.129798491999999</v>
      </c>
      <c r="AF31" s="445">
        <v>18.936213318</v>
      </c>
      <c r="AG31" s="445">
        <v>18.412735392999998</v>
      </c>
      <c r="AH31" s="445">
        <v>18.941909133999999</v>
      </c>
      <c r="AI31" s="445">
        <v>18.847244091</v>
      </c>
      <c r="AJ31" s="445">
        <v>19.186375826999999</v>
      </c>
      <c r="AK31" s="445">
        <v>19.179502554999999</v>
      </c>
      <c r="AL31" s="445">
        <v>19.620024752999999</v>
      </c>
      <c r="AM31" s="445">
        <v>20.735827812</v>
      </c>
      <c r="AN31" s="445">
        <v>20.781917013000001</v>
      </c>
      <c r="AO31" s="445">
        <v>20.089115214</v>
      </c>
      <c r="AP31" s="445">
        <v>19.680682442999998</v>
      </c>
      <c r="AQ31" s="445">
        <v>19.966621249999999</v>
      </c>
      <c r="AR31" s="445">
        <v>19.871554060000001</v>
      </c>
      <c r="AS31" s="445">
        <v>20.12137109</v>
      </c>
      <c r="AT31" s="445">
        <v>20.758710650000001</v>
      </c>
      <c r="AU31" s="445">
        <v>21.207001778999999</v>
      </c>
      <c r="AV31" s="445">
        <v>20.866393614</v>
      </c>
      <c r="AW31" s="445">
        <v>21.16167918</v>
      </c>
      <c r="AX31" s="445">
        <v>22.206687417000001</v>
      </c>
      <c r="AY31" s="912">
        <v>22.86</v>
      </c>
      <c r="AZ31" s="912">
        <v>23.63</v>
      </c>
      <c r="BA31" s="912">
        <v>22.206790000000002</v>
      </c>
      <c r="BB31" s="912">
        <v>21.45364</v>
      </c>
      <c r="BC31" s="368">
        <v>21.56588</v>
      </c>
      <c r="BD31" s="368">
        <v>21.436240000000002</v>
      </c>
      <c r="BE31" s="368">
        <v>21.66987</v>
      </c>
      <c r="BF31" s="368">
        <v>22.118410000000001</v>
      </c>
      <c r="BG31" s="368">
        <v>22.718409999999999</v>
      </c>
      <c r="BH31" s="368">
        <v>22.40306</v>
      </c>
      <c r="BI31" s="368">
        <v>22.699780000000001</v>
      </c>
      <c r="BJ31" s="368">
        <v>23.83277</v>
      </c>
      <c r="BK31" s="368">
        <v>24.465039999999998</v>
      </c>
      <c r="BL31" s="368">
        <v>25.170200000000001</v>
      </c>
      <c r="BM31" s="368">
        <v>23.45993</v>
      </c>
      <c r="BN31" s="368">
        <v>22.566389999999998</v>
      </c>
      <c r="BO31" s="368">
        <v>22.548929999999999</v>
      </c>
      <c r="BP31" s="368">
        <v>22.296759999999999</v>
      </c>
      <c r="BQ31" s="368">
        <v>22.372140000000002</v>
      </c>
      <c r="BR31" s="368">
        <v>22.68712</v>
      </c>
      <c r="BS31" s="368">
        <v>23.13692</v>
      </c>
      <c r="BT31" s="368">
        <v>22.727830000000001</v>
      </c>
      <c r="BU31" s="368">
        <v>22.970410000000001</v>
      </c>
      <c r="BV31" s="368">
        <v>24.085750000000001</v>
      </c>
    </row>
    <row r="32" spans="1:74" ht="11.1" customHeight="1" x14ac:dyDescent="0.2">
      <c r="A32" s="59" t="s">
        <v>335</v>
      </c>
      <c r="B32" s="626" t="s">
        <v>1026</v>
      </c>
      <c r="C32" s="445">
        <v>12.076198482000001</v>
      </c>
      <c r="D32" s="445">
        <v>12.650287844999999</v>
      </c>
      <c r="E32" s="445">
        <v>12.627640105999999</v>
      </c>
      <c r="F32" s="445">
        <v>12.296020641</v>
      </c>
      <c r="G32" s="445">
        <v>13.088693311</v>
      </c>
      <c r="H32" s="445">
        <v>14.015609582</v>
      </c>
      <c r="I32" s="445">
        <v>14.150847922000001</v>
      </c>
      <c r="J32" s="445">
        <v>14.194472034</v>
      </c>
      <c r="K32" s="445">
        <v>14.362306948000001</v>
      </c>
      <c r="L32" s="445">
        <v>13.957826288</v>
      </c>
      <c r="M32" s="445">
        <v>13.36283435</v>
      </c>
      <c r="N32" s="445">
        <v>13.076788168</v>
      </c>
      <c r="O32" s="445">
        <v>13.672746596</v>
      </c>
      <c r="P32" s="445">
        <v>14.399134441999999</v>
      </c>
      <c r="Q32" s="445">
        <v>13.813785912</v>
      </c>
      <c r="R32" s="445">
        <v>14.01397064</v>
      </c>
      <c r="S32" s="445">
        <v>14.476708077</v>
      </c>
      <c r="T32" s="445">
        <v>16.024294593</v>
      </c>
      <c r="U32" s="445">
        <v>16.196400365999999</v>
      </c>
      <c r="V32" s="445">
        <v>16.570913084000001</v>
      </c>
      <c r="W32" s="445">
        <v>16.727833390000001</v>
      </c>
      <c r="X32" s="445">
        <v>15.582495845</v>
      </c>
      <c r="Y32" s="445">
        <v>14.869710427999999</v>
      </c>
      <c r="Z32" s="445">
        <v>15.057808309</v>
      </c>
      <c r="AA32" s="445">
        <v>15.343494918999999</v>
      </c>
      <c r="AB32" s="445">
        <v>14.429897285999999</v>
      </c>
      <c r="AC32" s="445">
        <v>14.572028916000001</v>
      </c>
      <c r="AD32" s="445">
        <v>14.300528694</v>
      </c>
      <c r="AE32" s="445">
        <v>14.374095267</v>
      </c>
      <c r="AF32" s="445">
        <v>15.704989661000001</v>
      </c>
      <c r="AG32" s="445">
        <v>16.333999515999999</v>
      </c>
      <c r="AH32" s="445">
        <v>16.060496646000001</v>
      </c>
      <c r="AI32" s="445">
        <v>16.562303104000001</v>
      </c>
      <c r="AJ32" s="445">
        <v>15.606576871</v>
      </c>
      <c r="AK32" s="445">
        <v>15.471247502000001</v>
      </c>
      <c r="AL32" s="445">
        <v>14.484219179</v>
      </c>
      <c r="AM32" s="445">
        <v>14.804285022</v>
      </c>
      <c r="AN32" s="445">
        <v>15.222014446999999</v>
      </c>
      <c r="AO32" s="445">
        <v>14.937490929000001</v>
      </c>
      <c r="AP32" s="445">
        <v>15.046429096000001</v>
      </c>
      <c r="AQ32" s="445">
        <v>15.224977561999999</v>
      </c>
      <c r="AR32" s="445">
        <v>16.255302659000002</v>
      </c>
      <c r="AS32" s="445">
        <v>16.754234901</v>
      </c>
      <c r="AT32" s="445">
        <v>16.626214057999999</v>
      </c>
      <c r="AU32" s="445">
        <v>16.835859847999998</v>
      </c>
      <c r="AV32" s="445">
        <v>15.734547189000001</v>
      </c>
      <c r="AW32" s="445">
        <v>15.286862300999999</v>
      </c>
      <c r="AX32" s="445">
        <v>15.712919597000001</v>
      </c>
      <c r="AY32" s="912">
        <v>16.54</v>
      </c>
      <c r="AZ32" s="912">
        <v>17.11</v>
      </c>
      <c r="BA32" s="912">
        <v>16.359210000000001</v>
      </c>
      <c r="BB32" s="912">
        <v>16.276610000000002</v>
      </c>
      <c r="BC32" s="368">
        <v>16.327670000000001</v>
      </c>
      <c r="BD32" s="368">
        <v>17.341619999999999</v>
      </c>
      <c r="BE32" s="368">
        <v>17.832419999999999</v>
      </c>
      <c r="BF32" s="368">
        <v>17.716850000000001</v>
      </c>
      <c r="BG32" s="368">
        <v>17.963650000000001</v>
      </c>
      <c r="BH32" s="368">
        <v>16.724530000000001</v>
      </c>
      <c r="BI32" s="368">
        <v>16.180289999999999</v>
      </c>
      <c r="BJ32" s="368">
        <v>16.483090000000001</v>
      </c>
      <c r="BK32" s="368">
        <v>17.222100000000001</v>
      </c>
      <c r="BL32" s="368">
        <v>17.73789</v>
      </c>
      <c r="BM32" s="368">
        <v>16.9862</v>
      </c>
      <c r="BN32" s="368">
        <v>16.899650000000001</v>
      </c>
      <c r="BO32" s="368">
        <v>16.942460000000001</v>
      </c>
      <c r="BP32" s="368">
        <v>17.897359999999999</v>
      </c>
      <c r="BQ32" s="368">
        <v>18.324310000000001</v>
      </c>
      <c r="BR32" s="368">
        <v>18.065190000000001</v>
      </c>
      <c r="BS32" s="368">
        <v>18.262810000000002</v>
      </c>
      <c r="BT32" s="368">
        <v>16.97559</v>
      </c>
      <c r="BU32" s="368">
        <v>16.37397</v>
      </c>
      <c r="BV32" s="368">
        <v>16.692139999999998</v>
      </c>
    </row>
    <row r="33" spans="1:74" ht="11.1" customHeight="1" x14ac:dyDescent="0.2">
      <c r="A33" s="59" t="s">
        <v>336</v>
      </c>
      <c r="B33" s="759" t="s">
        <v>1027</v>
      </c>
      <c r="C33" s="445">
        <v>10.071852163999999</v>
      </c>
      <c r="D33" s="445">
        <v>10.441721533000001</v>
      </c>
      <c r="E33" s="445">
        <v>10.650154339</v>
      </c>
      <c r="F33" s="445">
        <v>10.611072209</v>
      </c>
      <c r="G33" s="445">
        <v>10.743413986</v>
      </c>
      <c r="H33" s="445">
        <v>10.700115452</v>
      </c>
      <c r="I33" s="445">
        <v>10.546718293</v>
      </c>
      <c r="J33" s="445">
        <v>10.647080955</v>
      </c>
      <c r="K33" s="445">
        <v>10.810234884</v>
      </c>
      <c r="L33" s="445">
        <v>10.961536927999999</v>
      </c>
      <c r="M33" s="445">
        <v>11.072919125</v>
      </c>
      <c r="N33" s="445">
        <v>10.70341103</v>
      </c>
      <c r="O33" s="445">
        <v>10.680457487</v>
      </c>
      <c r="P33" s="445">
        <v>11.135856055</v>
      </c>
      <c r="Q33" s="445">
        <v>11.071990433</v>
      </c>
      <c r="R33" s="445">
        <v>11.424174676</v>
      </c>
      <c r="S33" s="445">
        <v>11.703033331</v>
      </c>
      <c r="T33" s="445">
        <v>11.965536341</v>
      </c>
      <c r="U33" s="445">
        <v>11.928929661</v>
      </c>
      <c r="V33" s="445">
        <v>11.992981176000001</v>
      </c>
      <c r="W33" s="445">
        <v>11.976270777</v>
      </c>
      <c r="X33" s="445">
        <v>11.993845042</v>
      </c>
      <c r="Y33" s="445">
        <v>11.653678414</v>
      </c>
      <c r="Z33" s="445">
        <v>11.627800611</v>
      </c>
      <c r="AA33" s="445">
        <v>12.039194037</v>
      </c>
      <c r="AB33" s="445">
        <v>11.964351702</v>
      </c>
      <c r="AC33" s="445">
        <v>11.950278221</v>
      </c>
      <c r="AD33" s="445">
        <v>11.998927279</v>
      </c>
      <c r="AE33" s="445">
        <v>12.112541707</v>
      </c>
      <c r="AF33" s="445">
        <v>11.997114499</v>
      </c>
      <c r="AG33" s="445">
        <v>11.821864011000001</v>
      </c>
      <c r="AH33" s="445">
        <v>11.960518705</v>
      </c>
      <c r="AI33" s="445">
        <v>11.900235768</v>
      </c>
      <c r="AJ33" s="445">
        <v>11.939387893999999</v>
      </c>
      <c r="AK33" s="445">
        <v>11.934079978</v>
      </c>
      <c r="AL33" s="445">
        <v>11.655662356000001</v>
      </c>
      <c r="AM33" s="445">
        <v>11.893745603999999</v>
      </c>
      <c r="AN33" s="445">
        <v>12.137485992</v>
      </c>
      <c r="AO33" s="445">
        <v>12.054437439000001</v>
      </c>
      <c r="AP33" s="445">
        <v>12.115109961</v>
      </c>
      <c r="AQ33" s="445">
        <v>12.357265484999999</v>
      </c>
      <c r="AR33" s="445">
        <v>12.347547752000001</v>
      </c>
      <c r="AS33" s="445">
        <v>12.331858095999999</v>
      </c>
      <c r="AT33" s="445">
        <v>12.260629549000001</v>
      </c>
      <c r="AU33" s="445">
        <v>12.42640261</v>
      </c>
      <c r="AV33" s="445">
        <v>12.196199715000001</v>
      </c>
      <c r="AW33" s="445">
        <v>11.981609302000001</v>
      </c>
      <c r="AX33" s="445">
        <v>11.903296657</v>
      </c>
      <c r="AY33" s="912">
        <v>12.1</v>
      </c>
      <c r="AZ33" s="912">
        <v>12.7</v>
      </c>
      <c r="BA33" s="912">
        <v>12.492459999999999</v>
      </c>
      <c r="BB33" s="912">
        <v>12.50276</v>
      </c>
      <c r="BC33" s="368">
        <v>12.749790000000001</v>
      </c>
      <c r="BD33" s="368">
        <v>12.75056</v>
      </c>
      <c r="BE33" s="368">
        <v>12.69215</v>
      </c>
      <c r="BF33" s="368">
        <v>12.65706</v>
      </c>
      <c r="BG33" s="368">
        <v>12.886710000000001</v>
      </c>
      <c r="BH33" s="368">
        <v>12.641629999999999</v>
      </c>
      <c r="BI33" s="368">
        <v>12.424950000000001</v>
      </c>
      <c r="BJ33" s="368">
        <v>12.346109999999999</v>
      </c>
      <c r="BK33" s="368">
        <v>12.536049999999999</v>
      </c>
      <c r="BL33" s="368">
        <v>13.13022</v>
      </c>
      <c r="BM33" s="368">
        <v>12.845660000000001</v>
      </c>
      <c r="BN33" s="368">
        <v>12.843500000000001</v>
      </c>
      <c r="BO33" s="368">
        <v>13.072789999999999</v>
      </c>
      <c r="BP33" s="368">
        <v>13.05364</v>
      </c>
      <c r="BQ33" s="368">
        <v>12.987970000000001</v>
      </c>
      <c r="BR33" s="368">
        <v>12.92393</v>
      </c>
      <c r="BS33" s="368">
        <v>13.136520000000001</v>
      </c>
      <c r="BT33" s="368">
        <v>12.87265</v>
      </c>
      <c r="BU33" s="368">
        <v>12.62655</v>
      </c>
      <c r="BV33" s="368">
        <v>12.5305</v>
      </c>
    </row>
    <row r="34" spans="1:74" ht="11.1" customHeight="1" x14ac:dyDescent="0.2">
      <c r="A34" s="59" t="s">
        <v>337</v>
      </c>
      <c r="B34" s="759" t="s">
        <v>1028</v>
      </c>
      <c r="C34" s="445">
        <v>8.8146654378000004</v>
      </c>
      <c r="D34" s="445">
        <v>9.2285350351000002</v>
      </c>
      <c r="E34" s="445">
        <v>9.2636025590000006</v>
      </c>
      <c r="F34" s="445">
        <v>9.4924240382999994</v>
      </c>
      <c r="G34" s="445">
        <v>9.8946724809000006</v>
      </c>
      <c r="H34" s="445">
        <v>11.032551765999999</v>
      </c>
      <c r="I34" s="445">
        <v>10.934082799</v>
      </c>
      <c r="J34" s="445">
        <v>10.851788687999999</v>
      </c>
      <c r="K34" s="445">
        <v>10.699040886000001</v>
      </c>
      <c r="L34" s="445">
        <v>9.7224262649999993</v>
      </c>
      <c r="M34" s="445">
        <v>9.7283710587000005</v>
      </c>
      <c r="N34" s="445">
        <v>9.4137077356999992</v>
      </c>
      <c r="O34" s="445">
        <v>9.4235150620999999</v>
      </c>
      <c r="P34" s="445">
        <v>9.5559915677999996</v>
      </c>
      <c r="Q34" s="445">
        <v>9.7401596336999994</v>
      </c>
      <c r="R34" s="445">
        <v>9.8432326455000005</v>
      </c>
      <c r="S34" s="445">
        <v>10.295449852000001</v>
      </c>
      <c r="T34" s="445">
        <v>11.482830742999999</v>
      </c>
      <c r="U34" s="445">
        <v>11.61598511</v>
      </c>
      <c r="V34" s="445">
        <v>11.674528905000001</v>
      </c>
      <c r="W34" s="445">
        <v>10.974541672999999</v>
      </c>
      <c r="X34" s="445">
        <v>10.368467434999999</v>
      </c>
      <c r="Y34" s="445">
        <v>10.145949830999999</v>
      </c>
      <c r="Z34" s="445">
        <v>9.6844366063000002</v>
      </c>
      <c r="AA34" s="445">
        <v>9.5890062988999993</v>
      </c>
      <c r="AB34" s="445">
        <v>9.8853898828000002</v>
      </c>
      <c r="AC34" s="445">
        <v>9.8736878921999995</v>
      </c>
      <c r="AD34" s="445">
        <v>9.9025238315999999</v>
      </c>
      <c r="AE34" s="445">
        <v>10.178676389</v>
      </c>
      <c r="AF34" s="445">
        <v>11.142077671999999</v>
      </c>
      <c r="AG34" s="445">
        <v>11.239412336999999</v>
      </c>
      <c r="AH34" s="445">
        <v>11.254107779</v>
      </c>
      <c r="AI34" s="445">
        <v>11.080365166</v>
      </c>
      <c r="AJ34" s="445">
        <v>9.9939569892000009</v>
      </c>
      <c r="AK34" s="445">
        <v>9.7193367381000009</v>
      </c>
      <c r="AL34" s="445">
        <v>9.4695268067999994</v>
      </c>
      <c r="AM34" s="445">
        <v>9.5786414606000001</v>
      </c>
      <c r="AN34" s="445">
        <v>9.8808927751999995</v>
      </c>
      <c r="AO34" s="445">
        <v>9.9570192100000003</v>
      </c>
      <c r="AP34" s="445">
        <v>9.8219499564999992</v>
      </c>
      <c r="AQ34" s="445">
        <v>9.9315322335000005</v>
      </c>
      <c r="AR34" s="445">
        <v>11.251970978999999</v>
      </c>
      <c r="AS34" s="445">
        <v>11.461950709</v>
      </c>
      <c r="AT34" s="445">
        <v>11.366666769</v>
      </c>
      <c r="AU34" s="445">
        <v>11.038009655</v>
      </c>
      <c r="AV34" s="445">
        <v>9.9345562985000004</v>
      </c>
      <c r="AW34" s="445">
        <v>9.7988991788999993</v>
      </c>
      <c r="AX34" s="445">
        <v>9.6848196965</v>
      </c>
      <c r="AY34" s="912">
        <v>9.74</v>
      </c>
      <c r="AZ34" s="912">
        <v>9.84</v>
      </c>
      <c r="BA34" s="912">
        <v>10.08874</v>
      </c>
      <c r="BB34" s="912">
        <v>10.0122</v>
      </c>
      <c r="BC34" s="368">
        <v>10.192869999999999</v>
      </c>
      <c r="BD34" s="368">
        <v>11.586460000000001</v>
      </c>
      <c r="BE34" s="368">
        <v>11.771369999999999</v>
      </c>
      <c r="BF34" s="368">
        <v>11.709390000000001</v>
      </c>
      <c r="BG34" s="368">
        <v>11.429639999999999</v>
      </c>
      <c r="BH34" s="368">
        <v>10.251110000000001</v>
      </c>
      <c r="BI34" s="368">
        <v>10.05925</v>
      </c>
      <c r="BJ34" s="368">
        <v>9.9038989999999991</v>
      </c>
      <c r="BK34" s="368">
        <v>9.9528350000000003</v>
      </c>
      <c r="BL34" s="368">
        <v>9.9999859999999998</v>
      </c>
      <c r="BM34" s="368">
        <v>10.24128</v>
      </c>
      <c r="BN34" s="368">
        <v>10.20349</v>
      </c>
      <c r="BO34" s="368">
        <v>10.411250000000001</v>
      </c>
      <c r="BP34" s="368">
        <v>11.8316</v>
      </c>
      <c r="BQ34" s="368">
        <v>12.001379999999999</v>
      </c>
      <c r="BR34" s="368">
        <v>11.920680000000001</v>
      </c>
      <c r="BS34" s="368">
        <v>11.63392</v>
      </c>
      <c r="BT34" s="368">
        <v>10.43059</v>
      </c>
      <c r="BU34" s="368">
        <v>10.23789</v>
      </c>
      <c r="BV34" s="368">
        <v>10.09586</v>
      </c>
    </row>
    <row r="35" spans="1:74" ht="11.1" customHeight="1" x14ac:dyDescent="0.2">
      <c r="A35" s="59" t="s">
        <v>338</v>
      </c>
      <c r="B35" s="759" t="s">
        <v>1029</v>
      </c>
      <c r="C35" s="445">
        <v>8.8940953785999994</v>
      </c>
      <c r="D35" s="445">
        <v>9.4708853160000004</v>
      </c>
      <c r="E35" s="445">
        <v>9.3120002640999999</v>
      </c>
      <c r="F35" s="445">
        <v>8.8619834751000006</v>
      </c>
      <c r="G35" s="445">
        <v>9.1453637235999992</v>
      </c>
      <c r="H35" s="445">
        <v>9.2973983406999992</v>
      </c>
      <c r="I35" s="445">
        <v>9.3415821034000004</v>
      </c>
      <c r="J35" s="445">
        <v>9.4440240403000004</v>
      </c>
      <c r="K35" s="445">
        <v>9.5628918608000006</v>
      </c>
      <c r="L35" s="445">
        <v>9.7716382445000001</v>
      </c>
      <c r="M35" s="445">
        <v>9.9482134148999997</v>
      </c>
      <c r="N35" s="445">
        <v>9.9018124758999999</v>
      </c>
      <c r="O35" s="445">
        <v>9.8881265631000002</v>
      </c>
      <c r="P35" s="445">
        <v>10.270259912</v>
      </c>
      <c r="Q35" s="445">
        <v>10.271440205999999</v>
      </c>
      <c r="R35" s="445">
        <v>10.217719263999999</v>
      </c>
      <c r="S35" s="445">
        <v>10.750687138</v>
      </c>
      <c r="T35" s="445">
        <v>11.031799016000001</v>
      </c>
      <c r="U35" s="445">
        <v>11.205812179</v>
      </c>
      <c r="V35" s="445">
        <v>11.412025117000001</v>
      </c>
      <c r="W35" s="445">
        <v>11.350068062</v>
      </c>
      <c r="X35" s="445">
        <v>11.179218843999999</v>
      </c>
      <c r="Y35" s="445">
        <v>10.889618198999999</v>
      </c>
      <c r="Z35" s="445">
        <v>11.056902314</v>
      </c>
      <c r="AA35" s="445">
        <v>11.350165837</v>
      </c>
      <c r="AB35" s="445">
        <v>11.200616926</v>
      </c>
      <c r="AC35" s="445">
        <v>10.785084506</v>
      </c>
      <c r="AD35" s="445">
        <v>10.872711933</v>
      </c>
      <c r="AE35" s="445">
        <v>10.662792607</v>
      </c>
      <c r="AF35" s="445">
        <v>10.704602111</v>
      </c>
      <c r="AG35" s="445">
        <v>10.701186833</v>
      </c>
      <c r="AH35" s="445">
        <v>10.639912733999999</v>
      </c>
      <c r="AI35" s="445">
        <v>10.718441343</v>
      </c>
      <c r="AJ35" s="445">
        <v>10.861849027</v>
      </c>
      <c r="AK35" s="445">
        <v>10.742239407</v>
      </c>
      <c r="AL35" s="445">
        <v>10.79631955</v>
      </c>
      <c r="AM35" s="445">
        <v>11.118456739000001</v>
      </c>
      <c r="AN35" s="445">
        <v>11.051982553</v>
      </c>
      <c r="AO35" s="445">
        <v>10.833988075000001</v>
      </c>
      <c r="AP35" s="445">
        <v>10.836633085000001</v>
      </c>
      <c r="AQ35" s="445">
        <v>10.505291129</v>
      </c>
      <c r="AR35" s="445">
        <v>10.764888274</v>
      </c>
      <c r="AS35" s="445">
        <v>10.731410264999999</v>
      </c>
      <c r="AT35" s="445">
        <v>10.605034303</v>
      </c>
      <c r="AU35" s="445">
        <v>10.671789224999999</v>
      </c>
      <c r="AV35" s="445">
        <v>10.861320717</v>
      </c>
      <c r="AW35" s="445">
        <v>10.774135515999999</v>
      </c>
      <c r="AX35" s="445">
        <v>11.043419762999999</v>
      </c>
      <c r="AY35" s="912">
        <v>11.11</v>
      </c>
      <c r="AZ35" s="912">
        <v>11.26</v>
      </c>
      <c r="BA35" s="912">
        <v>10.989929999999999</v>
      </c>
      <c r="BB35" s="912">
        <v>11.04294</v>
      </c>
      <c r="BC35" s="368">
        <v>10.73434</v>
      </c>
      <c r="BD35" s="368">
        <v>11.08473</v>
      </c>
      <c r="BE35" s="368">
        <v>11.18182</v>
      </c>
      <c r="BF35" s="368">
        <v>11.02758</v>
      </c>
      <c r="BG35" s="368">
        <v>11.126799999999999</v>
      </c>
      <c r="BH35" s="368">
        <v>11.369529999999999</v>
      </c>
      <c r="BI35" s="368">
        <v>11.29594</v>
      </c>
      <c r="BJ35" s="368">
        <v>11.532539999999999</v>
      </c>
      <c r="BK35" s="368">
        <v>11.555540000000001</v>
      </c>
      <c r="BL35" s="368">
        <v>11.64606</v>
      </c>
      <c r="BM35" s="368">
        <v>11.38785</v>
      </c>
      <c r="BN35" s="368">
        <v>11.46442</v>
      </c>
      <c r="BO35" s="368">
        <v>11.177009999999999</v>
      </c>
      <c r="BP35" s="368">
        <v>11.551439999999999</v>
      </c>
      <c r="BQ35" s="368">
        <v>11.63274</v>
      </c>
      <c r="BR35" s="368">
        <v>11.46274</v>
      </c>
      <c r="BS35" s="368">
        <v>11.466229999999999</v>
      </c>
      <c r="BT35" s="368">
        <v>11.653560000000001</v>
      </c>
      <c r="BU35" s="368">
        <v>11.530570000000001</v>
      </c>
      <c r="BV35" s="368">
        <v>11.81104</v>
      </c>
    </row>
    <row r="36" spans="1:74" ht="11.1" customHeight="1" x14ac:dyDescent="0.2">
      <c r="A36" s="59" t="s">
        <v>339</v>
      </c>
      <c r="B36" s="759" t="s">
        <v>1030</v>
      </c>
      <c r="C36" s="445">
        <v>10.610770075</v>
      </c>
      <c r="D36" s="445">
        <v>10.979192331</v>
      </c>
      <c r="E36" s="445">
        <v>11.011848493</v>
      </c>
      <c r="F36" s="445">
        <v>11.139905389999999</v>
      </c>
      <c r="G36" s="445">
        <v>11.09630499</v>
      </c>
      <c r="H36" s="445">
        <v>11.135353426</v>
      </c>
      <c r="I36" s="445">
        <v>11.121738701</v>
      </c>
      <c r="J36" s="445">
        <v>11.110717748000001</v>
      </c>
      <c r="K36" s="445">
        <v>11.209909917999999</v>
      </c>
      <c r="L36" s="445">
        <v>11.193777239999999</v>
      </c>
      <c r="M36" s="445">
        <v>11.500644486000001</v>
      </c>
      <c r="N36" s="445">
        <v>10.727609742</v>
      </c>
      <c r="O36" s="445">
        <v>11.473170451</v>
      </c>
      <c r="P36" s="445">
        <v>11.435938083</v>
      </c>
      <c r="Q36" s="445">
        <v>11.57340338</v>
      </c>
      <c r="R36" s="445">
        <v>11.721514609</v>
      </c>
      <c r="S36" s="445">
        <v>11.854674470000001</v>
      </c>
      <c r="T36" s="445">
        <v>12.339188286000001</v>
      </c>
      <c r="U36" s="445">
        <v>12.542936104000001</v>
      </c>
      <c r="V36" s="445">
        <v>13.08144892</v>
      </c>
      <c r="W36" s="445">
        <v>12.788700690000001</v>
      </c>
      <c r="X36" s="445">
        <v>12.489835169999999</v>
      </c>
      <c r="Y36" s="445">
        <v>12.576025229000001</v>
      </c>
      <c r="Z36" s="445">
        <v>12.071847363</v>
      </c>
      <c r="AA36" s="445">
        <v>12.479850966000001</v>
      </c>
      <c r="AB36" s="445">
        <v>12.817001411</v>
      </c>
      <c r="AC36" s="445">
        <v>12.188060038</v>
      </c>
      <c r="AD36" s="445">
        <v>11.898159419000001</v>
      </c>
      <c r="AE36" s="445">
        <v>11.952288547</v>
      </c>
      <c r="AF36" s="445">
        <v>12.21190284</v>
      </c>
      <c r="AG36" s="445">
        <v>12.113543934000001</v>
      </c>
      <c r="AH36" s="445">
        <v>11.943364408000001</v>
      </c>
      <c r="AI36" s="445">
        <v>11.971563123999999</v>
      </c>
      <c r="AJ36" s="445">
        <v>11.968653259</v>
      </c>
      <c r="AK36" s="445">
        <v>12.008618718999999</v>
      </c>
      <c r="AL36" s="445">
        <v>12.139885515</v>
      </c>
      <c r="AM36" s="445">
        <v>12.104058382</v>
      </c>
      <c r="AN36" s="445">
        <v>12.397429616</v>
      </c>
      <c r="AO36" s="445">
        <v>12.710902709000001</v>
      </c>
      <c r="AP36" s="445">
        <v>12.446617272999999</v>
      </c>
      <c r="AQ36" s="445">
        <v>11.929075755</v>
      </c>
      <c r="AR36" s="445">
        <v>12.414496551999999</v>
      </c>
      <c r="AS36" s="445">
        <v>12.190469234</v>
      </c>
      <c r="AT36" s="445">
        <v>12.247640198999999</v>
      </c>
      <c r="AU36" s="445">
        <v>12.350925199000001</v>
      </c>
      <c r="AV36" s="445">
        <v>12.326874067</v>
      </c>
      <c r="AW36" s="445">
        <v>12.679640403000001</v>
      </c>
      <c r="AX36" s="445">
        <v>12.751258481000001</v>
      </c>
      <c r="AY36" s="912">
        <v>12.76</v>
      </c>
      <c r="AZ36" s="912">
        <v>13.02</v>
      </c>
      <c r="BA36" s="912">
        <v>13.366569999999999</v>
      </c>
      <c r="BB36" s="912">
        <v>13.077070000000001</v>
      </c>
      <c r="BC36" s="368">
        <v>12.58719</v>
      </c>
      <c r="BD36" s="368">
        <v>13.13552</v>
      </c>
      <c r="BE36" s="368">
        <v>12.87337</v>
      </c>
      <c r="BF36" s="368">
        <v>12.89748</v>
      </c>
      <c r="BG36" s="368">
        <v>12.98818</v>
      </c>
      <c r="BH36" s="368">
        <v>12.949389999999999</v>
      </c>
      <c r="BI36" s="368">
        <v>13.25113</v>
      </c>
      <c r="BJ36" s="368">
        <v>13.24667</v>
      </c>
      <c r="BK36" s="368">
        <v>13.24108</v>
      </c>
      <c r="BL36" s="368">
        <v>13.36754</v>
      </c>
      <c r="BM36" s="368">
        <v>13.69533</v>
      </c>
      <c r="BN36" s="368">
        <v>13.425789999999999</v>
      </c>
      <c r="BO36" s="368">
        <v>12.917759999999999</v>
      </c>
      <c r="BP36" s="368">
        <v>13.4198</v>
      </c>
      <c r="BQ36" s="368">
        <v>13.117990000000001</v>
      </c>
      <c r="BR36" s="368">
        <v>13.120620000000001</v>
      </c>
      <c r="BS36" s="368">
        <v>13.206849999999999</v>
      </c>
      <c r="BT36" s="368">
        <v>13.166079999999999</v>
      </c>
      <c r="BU36" s="368">
        <v>13.46963</v>
      </c>
      <c r="BV36" s="368">
        <v>13.501899999999999</v>
      </c>
    </row>
    <row r="37" spans="1:74" ht="11.1" customHeight="1" x14ac:dyDescent="0.2">
      <c r="A37" s="59" t="s">
        <v>340</v>
      </c>
      <c r="B37" s="759" t="s">
        <v>1031</v>
      </c>
      <c r="C37" s="445">
        <v>7.7850857923000003</v>
      </c>
      <c r="D37" s="445">
        <v>12.576745751000001</v>
      </c>
      <c r="E37" s="445">
        <v>10.003637166000001</v>
      </c>
      <c r="F37" s="445">
        <v>10.061004777000001</v>
      </c>
      <c r="G37" s="445">
        <v>8.6596492753999996</v>
      </c>
      <c r="H37" s="445">
        <v>8.0886350284000006</v>
      </c>
      <c r="I37" s="445">
        <v>8.3867120431999993</v>
      </c>
      <c r="J37" s="445">
        <v>8.4736512058999995</v>
      </c>
      <c r="K37" s="445">
        <v>8.5798132055000007</v>
      </c>
      <c r="L37" s="445">
        <v>8.6283541289999999</v>
      </c>
      <c r="M37" s="445">
        <v>8.7280728789000008</v>
      </c>
      <c r="N37" s="445">
        <v>8.4235019470000001</v>
      </c>
      <c r="O37" s="445">
        <v>8.291551535</v>
      </c>
      <c r="P37" s="445">
        <v>8.6555377532000009</v>
      </c>
      <c r="Q37" s="445">
        <v>8.6758032186000005</v>
      </c>
      <c r="R37" s="445">
        <v>8.7320153618000003</v>
      </c>
      <c r="S37" s="445">
        <v>9.5198749698</v>
      </c>
      <c r="T37" s="445">
        <v>10.038643678</v>
      </c>
      <c r="U37" s="445">
        <v>10.338756187</v>
      </c>
      <c r="V37" s="445">
        <v>10.515581811000001</v>
      </c>
      <c r="W37" s="445">
        <v>10.205997890000001</v>
      </c>
      <c r="X37" s="445">
        <v>9.9643920993999995</v>
      </c>
      <c r="Y37" s="445">
        <v>9.4774648100000007</v>
      </c>
      <c r="Z37" s="445">
        <v>9.3523852094999995</v>
      </c>
      <c r="AA37" s="445">
        <v>9.2213372010000008</v>
      </c>
      <c r="AB37" s="445">
        <v>9.4899689563000003</v>
      </c>
      <c r="AC37" s="445">
        <v>9.0433437288</v>
      </c>
      <c r="AD37" s="445">
        <v>8.4654577649</v>
      </c>
      <c r="AE37" s="445">
        <v>8.7392307010000003</v>
      </c>
      <c r="AF37" s="445">
        <v>9.0036208892000005</v>
      </c>
      <c r="AG37" s="445">
        <v>9.1591442770999993</v>
      </c>
      <c r="AH37" s="445">
        <v>9.8385840548000001</v>
      </c>
      <c r="AI37" s="445">
        <v>9.4433382194999993</v>
      </c>
      <c r="AJ37" s="445">
        <v>9.1490674678000001</v>
      </c>
      <c r="AK37" s="445">
        <v>8.8431517432</v>
      </c>
      <c r="AL37" s="445">
        <v>8.8185799496000001</v>
      </c>
      <c r="AM37" s="445">
        <v>9.0048603650000008</v>
      </c>
      <c r="AN37" s="445">
        <v>8.7927464910000008</v>
      </c>
      <c r="AO37" s="445">
        <v>8.8930005448999996</v>
      </c>
      <c r="AP37" s="445">
        <v>8.8385605908000002</v>
      </c>
      <c r="AQ37" s="445">
        <v>8.7553174812000005</v>
      </c>
      <c r="AR37" s="445">
        <v>9.2362877831999999</v>
      </c>
      <c r="AS37" s="445">
        <v>9.3153449026999997</v>
      </c>
      <c r="AT37" s="445">
        <v>9.3087172404</v>
      </c>
      <c r="AU37" s="445">
        <v>9.3015846902000003</v>
      </c>
      <c r="AV37" s="445">
        <v>9.0775105942999996</v>
      </c>
      <c r="AW37" s="445">
        <v>9.0164552810000007</v>
      </c>
      <c r="AX37" s="445">
        <v>9.0678326611000006</v>
      </c>
      <c r="AY37" s="912">
        <v>8.86</v>
      </c>
      <c r="AZ37" s="912">
        <v>8.92</v>
      </c>
      <c r="BA37" s="912">
        <v>9.5699059999999996</v>
      </c>
      <c r="BB37" s="912">
        <v>9.7615510000000008</v>
      </c>
      <c r="BC37" s="368">
        <v>9.8391730000000006</v>
      </c>
      <c r="BD37" s="368">
        <v>10.46435</v>
      </c>
      <c r="BE37" s="368">
        <v>10.39259</v>
      </c>
      <c r="BF37" s="368">
        <v>10.26553</v>
      </c>
      <c r="BG37" s="368">
        <v>9.8906430000000007</v>
      </c>
      <c r="BH37" s="368">
        <v>9.4096759999999993</v>
      </c>
      <c r="BI37" s="368">
        <v>9.3498169999999998</v>
      </c>
      <c r="BJ37" s="368">
        <v>9.2573319999999999</v>
      </c>
      <c r="BK37" s="368">
        <v>9.0420390000000008</v>
      </c>
      <c r="BL37" s="368">
        <v>8.8374550000000003</v>
      </c>
      <c r="BM37" s="368">
        <v>9.7197220000000009</v>
      </c>
      <c r="BN37" s="368">
        <v>10.01573</v>
      </c>
      <c r="BO37" s="368">
        <v>10.13007</v>
      </c>
      <c r="BP37" s="368">
        <v>10.74</v>
      </c>
      <c r="BQ37" s="368">
        <v>10.65527</v>
      </c>
      <c r="BR37" s="368">
        <v>10.54983</v>
      </c>
      <c r="BS37" s="368">
        <v>10.16839</v>
      </c>
      <c r="BT37" s="368">
        <v>9.6244320000000005</v>
      </c>
      <c r="BU37" s="368">
        <v>9.3347660000000001</v>
      </c>
      <c r="BV37" s="368">
        <v>9.2248889999999992</v>
      </c>
    </row>
    <row r="38" spans="1:74" ht="11.1" customHeight="1" x14ac:dyDescent="0.2">
      <c r="A38" s="59" t="s">
        <v>341</v>
      </c>
      <c r="B38" s="759" t="s">
        <v>1032</v>
      </c>
      <c r="C38" s="445">
        <v>8.9262044062000001</v>
      </c>
      <c r="D38" s="445">
        <v>9.2962949814000009</v>
      </c>
      <c r="E38" s="445">
        <v>9.1365204372999997</v>
      </c>
      <c r="F38" s="445">
        <v>9.3481787767999993</v>
      </c>
      <c r="G38" s="445">
        <v>9.6756220711999994</v>
      </c>
      <c r="H38" s="445">
        <v>10.182142289</v>
      </c>
      <c r="I38" s="445">
        <v>10.336252292999999</v>
      </c>
      <c r="J38" s="445">
        <v>10.163908843</v>
      </c>
      <c r="K38" s="445">
        <v>10.151712453</v>
      </c>
      <c r="L38" s="445">
        <v>9.8295012089</v>
      </c>
      <c r="M38" s="445">
        <v>9.5285856101000004</v>
      </c>
      <c r="N38" s="445">
        <v>9.4219738081000006</v>
      </c>
      <c r="O38" s="445">
        <v>9.4591673975999999</v>
      </c>
      <c r="P38" s="445">
        <v>9.6524554037999994</v>
      </c>
      <c r="Q38" s="445">
        <v>9.5612622747000007</v>
      </c>
      <c r="R38" s="445">
        <v>9.9138509458000001</v>
      </c>
      <c r="S38" s="445">
        <v>10.118781483999999</v>
      </c>
      <c r="T38" s="445">
        <v>10.811387726</v>
      </c>
      <c r="U38" s="445">
        <v>11.070915004</v>
      </c>
      <c r="V38" s="445">
        <v>10.97741409</v>
      </c>
      <c r="W38" s="445">
        <v>11.185201531000001</v>
      </c>
      <c r="X38" s="445">
        <v>10.651465173</v>
      </c>
      <c r="Y38" s="445">
        <v>10.455937801999999</v>
      </c>
      <c r="Z38" s="445">
        <v>10.140872127</v>
      </c>
      <c r="AA38" s="445">
        <v>10.282829132</v>
      </c>
      <c r="AB38" s="445">
        <v>10.363442517999999</v>
      </c>
      <c r="AC38" s="445">
        <v>10.359977690999999</v>
      </c>
      <c r="AD38" s="445">
        <v>10.656778975</v>
      </c>
      <c r="AE38" s="445">
        <v>10.925979756</v>
      </c>
      <c r="AF38" s="445">
        <v>11.42861197</v>
      </c>
      <c r="AG38" s="445">
        <v>11.641740476000001</v>
      </c>
      <c r="AH38" s="445">
        <v>11.548110014000001</v>
      </c>
      <c r="AI38" s="445">
        <v>11.549832625000001</v>
      </c>
      <c r="AJ38" s="445">
        <v>10.82803908</v>
      </c>
      <c r="AK38" s="445">
        <v>10.760889153000001</v>
      </c>
      <c r="AL38" s="445">
        <v>10.432939312</v>
      </c>
      <c r="AM38" s="445">
        <v>10.502388447</v>
      </c>
      <c r="AN38" s="445">
        <v>10.513463624</v>
      </c>
      <c r="AO38" s="445">
        <v>10.586442548000001</v>
      </c>
      <c r="AP38" s="445">
        <v>10.821076481</v>
      </c>
      <c r="AQ38" s="445">
        <v>11.097009554</v>
      </c>
      <c r="AR38" s="445">
        <v>11.626437291</v>
      </c>
      <c r="AS38" s="445">
        <v>11.733397407</v>
      </c>
      <c r="AT38" s="445">
        <v>11.367975361999999</v>
      </c>
      <c r="AU38" s="445">
        <v>11.498992669</v>
      </c>
      <c r="AV38" s="445">
        <v>10.850385208000001</v>
      </c>
      <c r="AW38" s="445">
        <v>10.753843163000001</v>
      </c>
      <c r="AX38" s="445">
        <v>10.407747701</v>
      </c>
      <c r="AY38" s="912">
        <v>10.48</v>
      </c>
      <c r="AZ38" s="912">
        <v>10.75</v>
      </c>
      <c r="BA38" s="912">
        <v>10.732659999999999</v>
      </c>
      <c r="BB38" s="912">
        <v>10.8933</v>
      </c>
      <c r="BC38" s="368">
        <v>11.24091</v>
      </c>
      <c r="BD38" s="368">
        <v>11.92609</v>
      </c>
      <c r="BE38" s="368">
        <v>12.054510000000001</v>
      </c>
      <c r="BF38" s="368">
        <v>11.74169</v>
      </c>
      <c r="BG38" s="368">
        <v>11.978160000000001</v>
      </c>
      <c r="BH38" s="368">
        <v>11.35361</v>
      </c>
      <c r="BI38" s="368">
        <v>11.124169999999999</v>
      </c>
      <c r="BJ38" s="368">
        <v>10.723879999999999</v>
      </c>
      <c r="BK38" s="368">
        <v>10.87025</v>
      </c>
      <c r="BL38" s="368">
        <v>11.131539999999999</v>
      </c>
      <c r="BM38" s="368">
        <v>11.10641</v>
      </c>
      <c r="BN38" s="368">
        <v>11.29318</v>
      </c>
      <c r="BO38" s="368">
        <v>11.654</v>
      </c>
      <c r="BP38" s="368">
        <v>12.30865</v>
      </c>
      <c r="BQ38" s="368">
        <v>12.398300000000001</v>
      </c>
      <c r="BR38" s="368">
        <v>12.00775</v>
      </c>
      <c r="BS38" s="368">
        <v>12.17516</v>
      </c>
      <c r="BT38" s="368">
        <v>11.487719999999999</v>
      </c>
      <c r="BU38" s="368">
        <v>11.33385</v>
      </c>
      <c r="BV38" s="368">
        <v>10.98761</v>
      </c>
    </row>
    <row r="39" spans="1:74" ht="11.1" customHeight="1" x14ac:dyDescent="0.2">
      <c r="A39" s="59" t="s">
        <v>342</v>
      </c>
      <c r="B39" s="760" t="s">
        <v>1035</v>
      </c>
      <c r="C39" s="445">
        <v>14.113069649</v>
      </c>
      <c r="D39" s="445">
        <v>14.589693131000001</v>
      </c>
      <c r="E39" s="445">
        <v>14.557835549</v>
      </c>
      <c r="F39" s="445">
        <v>15.314779383999999</v>
      </c>
      <c r="G39" s="445">
        <v>15.14614877</v>
      </c>
      <c r="H39" s="445">
        <v>17.171424212000002</v>
      </c>
      <c r="I39" s="445">
        <v>17.758570464999998</v>
      </c>
      <c r="J39" s="445">
        <v>18.035598104000002</v>
      </c>
      <c r="K39" s="445">
        <v>18.415405014000001</v>
      </c>
      <c r="L39" s="445">
        <v>17.414490312000002</v>
      </c>
      <c r="M39" s="445">
        <v>15.176191551000001</v>
      </c>
      <c r="N39" s="445">
        <v>15.547235239000001</v>
      </c>
      <c r="O39" s="445">
        <v>15.604853351999999</v>
      </c>
      <c r="P39" s="445">
        <v>16.215276934999999</v>
      </c>
      <c r="Q39" s="445">
        <v>16.550589485</v>
      </c>
      <c r="R39" s="445">
        <v>17.599706805</v>
      </c>
      <c r="S39" s="445">
        <v>16.81739674</v>
      </c>
      <c r="T39" s="445">
        <v>18.931892635000001</v>
      </c>
      <c r="U39" s="445">
        <v>19.917856857</v>
      </c>
      <c r="V39" s="445">
        <v>20.684563583999999</v>
      </c>
      <c r="W39" s="445">
        <v>20.418603815000001</v>
      </c>
      <c r="X39" s="445">
        <v>19.332461085999999</v>
      </c>
      <c r="Y39" s="445">
        <v>17.884993199</v>
      </c>
      <c r="Z39" s="445">
        <v>17.365032397</v>
      </c>
      <c r="AA39" s="445">
        <v>17.835271467999998</v>
      </c>
      <c r="AB39" s="445">
        <v>17.398813296</v>
      </c>
      <c r="AC39" s="445">
        <v>17.830360937999998</v>
      </c>
      <c r="AD39" s="445">
        <v>17.15883036</v>
      </c>
      <c r="AE39" s="445">
        <v>17.981083484999999</v>
      </c>
      <c r="AF39" s="445">
        <v>19.659091128</v>
      </c>
      <c r="AG39" s="445">
        <v>21.538617336000002</v>
      </c>
      <c r="AH39" s="445">
        <v>22.503528222</v>
      </c>
      <c r="AI39" s="445">
        <v>22.192554941000001</v>
      </c>
      <c r="AJ39" s="445">
        <v>20.400911334</v>
      </c>
      <c r="AK39" s="445">
        <v>18.812066469000001</v>
      </c>
      <c r="AL39" s="445">
        <v>18.234753079000001</v>
      </c>
      <c r="AM39" s="445">
        <v>18.671502708999999</v>
      </c>
      <c r="AN39" s="445">
        <v>19.155505245000001</v>
      </c>
      <c r="AO39" s="445">
        <v>19.283260825999999</v>
      </c>
      <c r="AP39" s="445">
        <v>18.770313769000001</v>
      </c>
      <c r="AQ39" s="445">
        <v>19.476749644000002</v>
      </c>
      <c r="AR39" s="445">
        <v>21.330007119000001</v>
      </c>
      <c r="AS39" s="445">
        <v>24.323325899</v>
      </c>
      <c r="AT39" s="445">
        <v>23.492813478999999</v>
      </c>
      <c r="AU39" s="445">
        <v>23.533437161999998</v>
      </c>
      <c r="AV39" s="445">
        <v>22.733929184000001</v>
      </c>
      <c r="AW39" s="445">
        <v>15.722596819</v>
      </c>
      <c r="AX39" s="445">
        <v>18.938893974999999</v>
      </c>
      <c r="AY39" s="912">
        <v>19.27</v>
      </c>
      <c r="AZ39" s="912">
        <v>19.38</v>
      </c>
      <c r="BA39" s="912">
        <v>19.395140000000001</v>
      </c>
      <c r="BB39" s="912">
        <v>18.8247</v>
      </c>
      <c r="BC39" s="368">
        <v>19.49521</v>
      </c>
      <c r="BD39" s="368">
        <v>21.353490000000001</v>
      </c>
      <c r="BE39" s="368">
        <v>24.338259999999998</v>
      </c>
      <c r="BF39" s="368">
        <v>23.576740000000001</v>
      </c>
      <c r="BG39" s="368">
        <v>23.68844</v>
      </c>
      <c r="BH39" s="368">
        <v>22.904820000000001</v>
      </c>
      <c r="BI39" s="368">
        <v>15.88435</v>
      </c>
      <c r="BJ39" s="368">
        <v>19.235130000000002</v>
      </c>
      <c r="BK39" s="368">
        <v>19.599889999999998</v>
      </c>
      <c r="BL39" s="368">
        <v>19.801010000000002</v>
      </c>
      <c r="BM39" s="368">
        <v>19.880870000000002</v>
      </c>
      <c r="BN39" s="368">
        <v>19.37678</v>
      </c>
      <c r="BO39" s="368">
        <v>20.108640000000001</v>
      </c>
      <c r="BP39" s="368">
        <v>22.095490000000002</v>
      </c>
      <c r="BQ39" s="368">
        <v>25.260770000000001</v>
      </c>
      <c r="BR39" s="368">
        <v>24.542339999999999</v>
      </c>
      <c r="BS39" s="368">
        <v>24.717970000000001</v>
      </c>
      <c r="BT39" s="368">
        <v>23.963529999999999</v>
      </c>
      <c r="BU39" s="368">
        <v>16.650659999999998</v>
      </c>
      <c r="BV39" s="368">
        <v>20.186509999999998</v>
      </c>
    </row>
    <row r="40" spans="1:74" ht="11.1" customHeight="1" x14ac:dyDescent="0.2">
      <c r="A40" s="59"/>
      <c r="B40" s="55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912"/>
      <c r="AZ40" s="912"/>
      <c r="BA40" s="912"/>
      <c r="BB40" s="912"/>
      <c r="BC40" s="368"/>
      <c r="BD40" s="368"/>
      <c r="BE40" s="368"/>
      <c r="BF40" s="368"/>
      <c r="BG40" s="368"/>
      <c r="BH40" s="368"/>
      <c r="BI40" s="368"/>
      <c r="BJ40" s="368"/>
      <c r="BK40" s="368"/>
      <c r="BL40" s="368"/>
      <c r="BM40" s="368"/>
      <c r="BN40" s="368"/>
      <c r="BO40" s="368"/>
      <c r="BP40" s="368"/>
      <c r="BQ40" s="368"/>
      <c r="BR40" s="368"/>
      <c r="BS40" s="368"/>
      <c r="BT40" s="368"/>
      <c r="BU40" s="368"/>
      <c r="BV40" s="368"/>
    </row>
    <row r="41" spans="1:74" ht="11.1" customHeight="1" x14ac:dyDescent="0.2">
      <c r="A41" s="59"/>
      <c r="B41" s="61" t="s">
        <v>1005</v>
      </c>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482"/>
      <c r="AW41" s="482"/>
      <c r="AX41" s="482"/>
      <c r="AY41" s="961"/>
      <c r="AZ41" s="961"/>
      <c r="BA41" s="961"/>
      <c r="BB41" s="961"/>
      <c r="BC41" s="480"/>
      <c r="BD41" s="480"/>
      <c r="BE41" s="480"/>
      <c r="BF41" s="480"/>
      <c r="BG41" s="480"/>
      <c r="BH41" s="480"/>
      <c r="BI41" s="480"/>
      <c r="BJ41" s="480"/>
      <c r="BK41" s="480"/>
      <c r="BL41" s="480"/>
      <c r="BM41" s="480"/>
      <c r="BN41" s="480"/>
      <c r="BO41" s="480"/>
      <c r="BP41" s="480"/>
      <c r="BQ41" s="480"/>
      <c r="BR41" s="480"/>
      <c r="BS41" s="480"/>
      <c r="BT41" s="480"/>
      <c r="BU41" s="480"/>
      <c r="BV41" s="480"/>
    </row>
    <row r="42" spans="1:74" s="556" customFormat="1" ht="11.1" customHeight="1" x14ac:dyDescent="0.2">
      <c r="A42" s="554" t="s">
        <v>353</v>
      </c>
      <c r="B42" s="595" t="s">
        <v>1174</v>
      </c>
      <c r="C42" s="445">
        <v>6.32</v>
      </c>
      <c r="D42" s="445">
        <v>7.75</v>
      </c>
      <c r="E42" s="445">
        <v>6.98</v>
      </c>
      <c r="F42" s="445">
        <v>6.7</v>
      </c>
      <c r="G42" s="445">
        <v>6.65</v>
      </c>
      <c r="H42" s="445">
        <v>7.22</v>
      </c>
      <c r="I42" s="445">
        <v>7.42</v>
      </c>
      <c r="J42" s="445">
        <v>7.54</v>
      </c>
      <c r="K42" s="445">
        <v>7.61</v>
      </c>
      <c r="L42" s="445">
        <v>7.44</v>
      </c>
      <c r="M42" s="445">
        <v>7.37</v>
      </c>
      <c r="N42" s="445">
        <v>7.06</v>
      </c>
      <c r="O42" s="445">
        <v>7.19</v>
      </c>
      <c r="P42" s="445">
        <v>7.28</v>
      </c>
      <c r="Q42" s="445">
        <v>7.37</v>
      </c>
      <c r="R42" s="445">
        <v>7.7</v>
      </c>
      <c r="S42" s="445">
        <v>8.25</v>
      </c>
      <c r="T42" s="445">
        <v>8.85</v>
      </c>
      <c r="U42" s="445">
        <v>9.31</v>
      </c>
      <c r="V42" s="445">
        <v>9.3800000000000008</v>
      </c>
      <c r="W42" s="445">
        <v>9.06</v>
      </c>
      <c r="X42" s="445">
        <v>8.4499999999999993</v>
      </c>
      <c r="Y42" s="445">
        <v>8.14</v>
      </c>
      <c r="Z42" s="445">
        <v>8.5</v>
      </c>
      <c r="AA42" s="445">
        <v>8.18</v>
      </c>
      <c r="AB42" s="445">
        <v>8.01</v>
      </c>
      <c r="AC42" s="445">
        <v>7.8</v>
      </c>
      <c r="AD42" s="445">
        <v>7.51</v>
      </c>
      <c r="AE42" s="445">
        <v>7.64</v>
      </c>
      <c r="AF42" s="445">
        <v>8.11</v>
      </c>
      <c r="AG42" s="445">
        <v>8.36</v>
      </c>
      <c r="AH42" s="445">
        <v>8.9</v>
      </c>
      <c r="AI42" s="445">
        <v>8.43</v>
      </c>
      <c r="AJ42" s="445">
        <v>8.01</v>
      </c>
      <c r="AK42" s="445">
        <v>7.79</v>
      </c>
      <c r="AL42" s="445">
        <v>7.61</v>
      </c>
      <c r="AM42" s="445">
        <v>8.1</v>
      </c>
      <c r="AN42" s="445">
        <v>7.8</v>
      </c>
      <c r="AO42" s="445">
        <v>7.71</v>
      </c>
      <c r="AP42" s="445">
        <v>7.79</v>
      </c>
      <c r="AQ42" s="445">
        <v>7.89</v>
      </c>
      <c r="AR42" s="445">
        <v>8.43</v>
      </c>
      <c r="AS42" s="445">
        <v>8.75</v>
      </c>
      <c r="AT42" s="445">
        <v>8.68</v>
      </c>
      <c r="AU42" s="445">
        <v>8.4700000000000006</v>
      </c>
      <c r="AV42" s="445">
        <v>8.15</v>
      </c>
      <c r="AW42" s="445">
        <v>7.87</v>
      </c>
      <c r="AX42" s="445">
        <v>8.01</v>
      </c>
      <c r="AY42" s="912">
        <v>8.32</v>
      </c>
      <c r="AZ42" s="912">
        <v>8.23</v>
      </c>
      <c r="BA42" s="912">
        <v>7.9394280000000004</v>
      </c>
      <c r="BB42" s="912">
        <v>8.1254159999999995</v>
      </c>
      <c r="BC42" s="368">
        <v>7.9913939999999997</v>
      </c>
      <c r="BD42" s="368">
        <v>8.5380570000000002</v>
      </c>
      <c r="BE42" s="368">
        <v>8.8720689999999998</v>
      </c>
      <c r="BF42" s="368">
        <v>8.8274430000000006</v>
      </c>
      <c r="BG42" s="368">
        <v>8.6281470000000002</v>
      </c>
      <c r="BH42" s="368">
        <v>8.1945359999999994</v>
      </c>
      <c r="BI42" s="368">
        <v>8.1268989999999999</v>
      </c>
      <c r="BJ42" s="368">
        <v>8.3066790000000008</v>
      </c>
      <c r="BK42" s="368">
        <v>8.3554290000000009</v>
      </c>
      <c r="BL42" s="368">
        <v>8.2595729999999996</v>
      </c>
      <c r="BM42" s="368">
        <v>8.1524160000000006</v>
      </c>
      <c r="BN42" s="368">
        <v>8.1915370000000003</v>
      </c>
      <c r="BO42" s="368">
        <v>8.0332439999999998</v>
      </c>
      <c r="BP42" s="368">
        <v>8.6810320000000001</v>
      </c>
      <c r="BQ42" s="368">
        <v>9.0241790000000002</v>
      </c>
      <c r="BR42" s="368">
        <v>9.0076440000000009</v>
      </c>
      <c r="BS42" s="368">
        <v>8.7216989999999992</v>
      </c>
      <c r="BT42" s="368">
        <v>8.2360240000000005</v>
      </c>
      <c r="BU42" s="368">
        <v>8.1593590000000003</v>
      </c>
      <c r="BV42" s="368">
        <v>8.2968229999999998</v>
      </c>
    </row>
    <row r="43" spans="1:74" ht="11.1" customHeight="1" x14ac:dyDescent="0.2">
      <c r="A43" s="59" t="s">
        <v>344</v>
      </c>
      <c r="B43" s="759" t="s">
        <v>1025</v>
      </c>
      <c r="C43" s="445">
        <v>12.422948471</v>
      </c>
      <c r="D43" s="445">
        <v>13.228068444</v>
      </c>
      <c r="E43" s="445">
        <v>12.750089239999999</v>
      </c>
      <c r="F43" s="445">
        <v>11.906142044999999</v>
      </c>
      <c r="G43" s="445">
        <v>12.064642473999999</v>
      </c>
      <c r="H43" s="445">
        <v>12.646033853</v>
      </c>
      <c r="I43" s="445">
        <v>12.856625482</v>
      </c>
      <c r="J43" s="445">
        <v>12.70655597</v>
      </c>
      <c r="K43" s="445">
        <v>13.052499578999999</v>
      </c>
      <c r="L43" s="445">
        <v>13.086565413000001</v>
      </c>
      <c r="M43" s="445">
        <v>13.411839647000001</v>
      </c>
      <c r="N43" s="445">
        <v>13.474086418000001</v>
      </c>
      <c r="O43" s="445">
        <v>14.908978846</v>
      </c>
      <c r="P43" s="445">
        <v>15.171336002</v>
      </c>
      <c r="Q43" s="445">
        <v>14.481802047</v>
      </c>
      <c r="R43" s="445">
        <v>14.389690284</v>
      </c>
      <c r="S43" s="445">
        <v>14.632975843000001</v>
      </c>
      <c r="T43" s="445">
        <v>15.195911039</v>
      </c>
      <c r="U43" s="445">
        <v>15.346667663</v>
      </c>
      <c r="V43" s="445">
        <v>15.677703128999999</v>
      </c>
      <c r="W43" s="445">
        <v>15.387625308000001</v>
      </c>
      <c r="X43" s="445">
        <v>14.571207530000001</v>
      </c>
      <c r="Y43" s="445">
        <v>14.458808072</v>
      </c>
      <c r="Z43" s="445">
        <v>16.011839629000001</v>
      </c>
      <c r="AA43" s="445">
        <v>16.594703284000001</v>
      </c>
      <c r="AB43" s="445">
        <v>16.413030007</v>
      </c>
      <c r="AC43" s="445">
        <v>16.051500247</v>
      </c>
      <c r="AD43" s="445">
        <v>15.191092877999999</v>
      </c>
      <c r="AE43" s="445">
        <v>15.251041020000001</v>
      </c>
      <c r="AF43" s="445">
        <v>15.234160251</v>
      </c>
      <c r="AG43" s="445">
        <v>15.840576197000001</v>
      </c>
      <c r="AH43" s="445">
        <v>15.709319896</v>
      </c>
      <c r="AI43" s="445">
        <v>15.717870536</v>
      </c>
      <c r="AJ43" s="445">
        <v>15.783267110000001</v>
      </c>
      <c r="AK43" s="445">
        <v>15.745402648000001</v>
      </c>
      <c r="AL43" s="445">
        <v>16.223285243999999</v>
      </c>
      <c r="AM43" s="445">
        <v>17.018385777999999</v>
      </c>
      <c r="AN43" s="445">
        <v>16.642988576</v>
      </c>
      <c r="AO43" s="445">
        <v>15.987002509</v>
      </c>
      <c r="AP43" s="445">
        <v>15.826724067000001</v>
      </c>
      <c r="AQ43" s="445">
        <v>15.569188904000001</v>
      </c>
      <c r="AR43" s="445">
        <v>15.118130727</v>
      </c>
      <c r="AS43" s="445">
        <v>16.370197548</v>
      </c>
      <c r="AT43" s="445">
        <v>16.304301924000001</v>
      </c>
      <c r="AU43" s="445">
        <v>16.481878004999999</v>
      </c>
      <c r="AV43" s="445">
        <v>16.548571983999999</v>
      </c>
      <c r="AW43" s="445">
        <v>16.804608690999999</v>
      </c>
      <c r="AX43" s="445">
        <v>17.674275140999999</v>
      </c>
      <c r="AY43" s="912">
        <v>18.27</v>
      </c>
      <c r="AZ43" s="912">
        <v>19.32</v>
      </c>
      <c r="BA43" s="912">
        <v>18.07882</v>
      </c>
      <c r="BB43" s="912">
        <v>17.668800000000001</v>
      </c>
      <c r="BC43" s="368">
        <v>17.061789999999998</v>
      </c>
      <c r="BD43" s="368">
        <v>16.465589999999999</v>
      </c>
      <c r="BE43" s="368">
        <v>17.74954</v>
      </c>
      <c r="BF43" s="368">
        <v>17.608170000000001</v>
      </c>
      <c r="BG43" s="368">
        <v>17.732890000000001</v>
      </c>
      <c r="BH43" s="368">
        <v>17.741489999999999</v>
      </c>
      <c r="BI43" s="368">
        <v>17.977709999999998</v>
      </c>
      <c r="BJ43" s="368">
        <v>18.828119999999998</v>
      </c>
      <c r="BK43" s="368">
        <v>19.447140000000001</v>
      </c>
      <c r="BL43" s="368">
        <v>20.47261</v>
      </c>
      <c r="BM43" s="368">
        <v>19.12219</v>
      </c>
      <c r="BN43" s="368">
        <v>18.537269999999999</v>
      </c>
      <c r="BO43" s="368">
        <v>17.76145</v>
      </c>
      <c r="BP43" s="368">
        <v>16.916460000000001</v>
      </c>
      <c r="BQ43" s="368">
        <v>18.103069999999999</v>
      </c>
      <c r="BR43" s="368">
        <v>17.859020000000001</v>
      </c>
      <c r="BS43" s="368">
        <v>17.926919999999999</v>
      </c>
      <c r="BT43" s="368">
        <v>17.88776</v>
      </c>
      <c r="BU43" s="368">
        <v>18.134830000000001</v>
      </c>
      <c r="BV43" s="368">
        <v>18.91919</v>
      </c>
    </row>
    <row r="44" spans="1:74" ht="11.1" customHeight="1" x14ac:dyDescent="0.2">
      <c r="A44" s="59" t="s">
        <v>345</v>
      </c>
      <c r="B44" s="626" t="s">
        <v>1026</v>
      </c>
      <c r="C44" s="445">
        <v>6.3396190471000002</v>
      </c>
      <c r="D44" s="445">
        <v>6.7377005798000003</v>
      </c>
      <c r="E44" s="445">
        <v>6.4890401725000002</v>
      </c>
      <c r="F44" s="445">
        <v>6.3598956999</v>
      </c>
      <c r="G44" s="445">
        <v>6.4799137913999996</v>
      </c>
      <c r="H44" s="445">
        <v>6.8237050268999999</v>
      </c>
      <c r="I44" s="445">
        <v>6.9944182974000002</v>
      </c>
      <c r="J44" s="445">
        <v>7.0778118276999997</v>
      </c>
      <c r="K44" s="445">
        <v>7.1083969311999997</v>
      </c>
      <c r="L44" s="445">
        <v>7.2496738734999999</v>
      </c>
      <c r="M44" s="445">
        <v>7.4660578033</v>
      </c>
      <c r="N44" s="445">
        <v>7.1868959987999999</v>
      </c>
      <c r="O44" s="445">
        <v>7.9314032747000001</v>
      </c>
      <c r="P44" s="445">
        <v>7.8641777908000003</v>
      </c>
      <c r="Q44" s="445">
        <v>7.5817049504999998</v>
      </c>
      <c r="R44" s="445">
        <v>7.8086707592</v>
      </c>
      <c r="S44" s="445">
        <v>8.1989770983000003</v>
      </c>
      <c r="T44" s="445">
        <v>8.7105879702000006</v>
      </c>
      <c r="U44" s="445">
        <v>9.1837315897000007</v>
      </c>
      <c r="V44" s="445">
        <v>9.4516428053000006</v>
      </c>
      <c r="W44" s="445">
        <v>8.9872132330000003</v>
      </c>
      <c r="X44" s="445">
        <v>8.2300072918999998</v>
      </c>
      <c r="Y44" s="445">
        <v>8.0932084025000002</v>
      </c>
      <c r="Z44" s="445">
        <v>8.7473167956999998</v>
      </c>
      <c r="AA44" s="445">
        <v>8.5849668979999993</v>
      </c>
      <c r="AB44" s="445">
        <v>8.1490065123999997</v>
      </c>
      <c r="AC44" s="445">
        <v>7.8799242027999998</v>
      </c>
      <c r="AD44" s="445">
        <v>7.8052256118000001</v>
      </c>
      <c r="AE44" s="445">
        <v>7.7685141912000004</v>
      </c>
      <c r="AF44" s="445">
        <v>7.8095769527999996</v>
      </c>
      <c r="AG44" s="445">
        <v>7.9646367897000001</v>
      </c>
      <c r="AH44" s="445">
        <v>7.8899699427999996</v>
      </c>
      <c r="AI44" s="445">
        <v>7.7599517228000003</v>
      </c>
      <c r="AJ44" s="445">
        <v>7.7215963662</v>
      </c>
      <c r="AK44" s="445">
        <v>7.7734536962999998</v>
      </c>
      <c r="AL44" s="445">
        <v>7.7612444983</v>
      </c>
      <c r="AM44" s="445">
        <v>8.5100237875999998</v>
      </c>
      <c r="AN44" s="445">
        <v>8.6084642007000003</v>
      </c>
      <c r="AO44" s="445">
        <v>8.1947118367999998</v>
      </c>
      <c r="AP44" s="445">
        <v>7.9119613682000001</v>
      </c>
      <c r="AQ44" s="445">
        <v>8.2385773731</v>
      </c>
      <c r="AR44" s="445">
        <v>8.5190992479999998</v>
      </c>
      <c r="AS44" s="445">
        <v>8.7769123299</v>
      </c>
      <c r="AT44" s="445">
        <v>8.9011462762000004</v>
      </c>
      <c r="AU44" s="445">
        <v>8.5430981201999998</v>
      </c>
      <c r="AV44" s="445">
        <v>8.4686802096000005</v>
      </c>
      <c r="AW44" s="445">
        <v>8.3706248541000008</v>
      </c>
      <c r="AX44" s="445">
        <v>8.8323302069</v>
      </c>
      <c r="AY44" s="912">
        <v>10.02</v>
      </c>
      <c r="AZ44" s="912">
        <v>10.31</v>
      </c>
      <c r="BA44" s="912">
        <v>9.3310150000000007</v>
      </c>
      <c r="BB44" s="912">
        <v>8.7624580000000005</v>
      </c>
      <c r="BC44" s="368">
        <v>8.8404070000000008</v>
      </c>
      <c r="BD44" s="368">
        <v>8.9973949999999991</v>
      </c>
      <c r="BE44" s="368">
        <v>9.0743340000000003</v>
      </c>
      <c r="BF44" s="368">
        <v>9.3664729999999992</v>
      </c>
      <c r="BG44" s="368">
        <v>8.92164</v>
      </c>
      <c r="BH44" s="368">
        <v>8.6962600000000005</v>
      </c>
      <c r="BI44" s="368">
        <v>8.6856039999999997</v>
      </c>
      <c r="BJ44" s="368">
        <v>8.9507279999999998</v>
      </c>
      <c r="BK44" s="368">
        <v>9.8412869999999995</v>
      </c>
      <c r="BL44" s="368">
        <v>10.24253</v>
      </c>
      <c r="BM44" s="368">
        <v>9.3608170000000008</v>
      </c>
      <c r="BN44" s="368">
        <v>8.7696719999999999</v>
      </c>
      <c r="BO44" s="368">
        <v>8.8492999999999995</v>
      </c>
      <c r="BP44" s="368">
        <v>8.9876660000000008</v>
      </c>
      <c r="BQ44" s="368">
        <v>9.0239239999999992</v>
      </c>
      <c r="BR44" s="368">
        <v>9.3378569999999996</v>
      </c>
      <c r="BS44" s="368">
        <v>8.8961419999999993</v>
      </c>
      <c r="BT44" s="368">
        <v>8.6547009999999993</v>
      </c>
      <c r="BU44" s="368">
        <v>8.6381940000000004</v>
      </c>
      <c r="BV44" s="368">
        <v>8.8979569999999999</v>
      </c>
    </row>
    <row r="45" spans="1:74" ht="11.1" customHeight="1" x14ac:dyDescent="0.2">
      <c r="A45" s="59" t="s">
        <v>346</v>
      </c>
      <c r="B45" s="759" t="s">
        <v>1027</v>
      </c>
      <c r="C45" s="445">
        <v>6.5946683356999998</v>
      </c>
      <c r="D45" s="445">
        <v>7.3473519191000003</v>
      </c>
      <c r="E45" s="445">
        <v>6.8314690316000002</v>
      </c>
      <c r="F45" s="445">
        <v>6.7411302057000002</v>
      </c>
      <c r="G45" s="445">
        <v>6.8480583908000003</v>
      </c>
      <c r="H45" s="445">
        <v>7.1637419305999996</v>
      </c>
      <c r="I45" s="445">
        <v>7.2952575303999998</v>
      </c>
      <c r="J45" s="445">
        <v>7.3259164397000003</v>
      </c>
      <c r="K45" s="445">
        <v>7.45402874</v>
      </c>
      <c r="L45" s="445">
        <v>7.6804445053999997</v>
      </c>
      <c r="M45" s="445">
        <v>7.7885547268000002</v>
      </c>
      <c r="N45" s="445">
        <v>7.5053069775000001</v>
      </c>
      <c r="O45" s="445">
        <v>7.4423024396999997</v>
      </c>
      <c r="P45" s="445">
        <v>7.6354207839999999</v>
      </c>
      <c r="Q45" s="445">
        <v>7.4951994691000001</v>
      </c>
      <c r="R45" s="445">
        <v>7.8827468553999998</v>
      </c>
      <c r="S45" s="445">
        <v>8.3858649539000005</v>
      </c>
      <c r="T45" s="445">
        <v>8.7535488104999999</v>
      </c>
      <c r="U45" s="445">
        <v>8.7969761858000002</v>
      </c>
      <c r="V45" s="445">
        <v>8.9437379590999999</v>
      </c>
      <c r="W45" s="445">
        <v>8.5451066675000007</v>
      </c>
      <c r="X45" s="445">
        <v>8.4634214650999997</v>
      </c>
      <c r="Y45" s="445">
        <v>8.1296094663999998</v>
      </c>
      <c r="Z45" s="445">
        <v>8.2563320495999992</v>
      </c>
      <c r="AA45" s="445">
        <v>8.2691640669000002</v>
      </c>
      <c r="AB45" s="445">
        <v>8.3066494593000009</v>
      </c>
      <c r="AC45" s="445">
        <v>8.0804115768999996</v>
      </c>
      <c r="AD45" s="445">
        <v>7.8212898513000004</v>
      </c>
      <c r="AE45" s="445">
        <v>7.8185341629999998</v>
      </c>
      <c r="AF45" s="445">
        <v>7.8577209823</v>
      </c>
      <c r="AG45" s="445">
        <v>7.9504749827000003</v>
      </c>
      <c r="AH45" s="445">
        <v>8.0444041931000001</v>
      </c>
      <c r="AI45" s="445">
        <v>7.8264463874999999</v>
      </c>
      <c r="AJ45" s="445">
        <v>7.8629280076999999</v>
      </c>
      <c r="AK45" s="445">
        <v>7.779849682</v>
      </c>
      <c r="AL45" s="445">
        <v>7.7232401708999996</v>
      </c>
      <c r="AM45" s="445">
        <v>8.1647229060999997</v>
      </c>
      <c r="AN45" s="445">
        <v>8.0011461921000002</v>
      </c>
      <c r="AO45" s="445">
        <v>7.7455735617999997</v>
      </c>
      <c r="AP45" s="445">
        <v>7.9306077579999998</v>
      </c>
      <c r="AQ45" s="445">
        <v>7.9439470452999998</v>
      </c>
      <c r="AR45" s="445">
        <v>8.2672481807999993</v>
      </c>
      <c r="AS45" s="445">
        <v>8.4478405605999995</v>
      </c>
      <c r="AT45" s="445">
        <v>8.2732279013000003</v>
      </c>
      <c r="AU45" s="445">
        <v>8.2801910718999991</v>
      </c>
      <c r="AV45" s="445">
        <v>8.1706724908999995</v>
      </c>
      <c r="AW45" s="445">
        <v>8.1849425467000003</v>
      </c>
      <c r="AX45" s="445">
        <v>8.1777598744999995</v>
      </c>
      <c r="AY45" s="912">
        <v>8.65</v>
      </c>
      <c r="AZ45" s="912">
        <v>8.82</v>
      </c>
      <c r="BA45" s="912">
        <v>8.3918599999999994</v>
      </c>
      <c r="BB45" s="912">
        <v>8.4884710000000005</v>
      </c>
      <c r="BC45" s="368">
        <v>8.2994669999999999</v>
      </c>
      <c r="BD45" s="368">
        <v>8.5486810000000002</v>
      </c>
      <c r="BE45" s="368">
        <v>8.6405799999999999</v>
      </c>
      <c r="BF45" s="368">
        <v>8.5878519999999998</v>
      </c>
      <c r="BG45" s="368">
        <v>8.5547360000000001</v>
      </c>
      <c r="BH45" s="368">
        <v>8.4004480000000008</v>
      </c>
      <c r="BI45" s="368">
        <v>8.4887929999999994</v>
      </c>
      <c r="BJ45" s="368">
        <v>8.4674189999999996</v>
      </c>
      <c r="BK45" s="368">
        <v>8.6988160000000008</v>
      </c>
      <c r="BL45" s="368">
        <v>8.9182670000000002</v>
      </c>
      <c r="BM45" s="368">
        <v>8.5661579999999997</v>
      </c>
      <c r="BN45" s="368">
        <v>8.6481290000000008</v>
      </c>
      <c r="BO45" s="368">
        <v>8.4549269999999996</v>
      </c>
      <c r="BP45" s="368">
        <v>8.6978670000000005</v>
      </c>
      <c r="BQ45" s="368">
        <v>8.7735570000000003</v>
      </c>
      <c r="BR45" s="368">
        <v>8.7298670000000005</v>
      </c>
      <c r="BS45" s="368">
        <v>8.7150630000000007</v>
      </c>
      <c r="BT45" s="368">
        <v>8.5487769999999994</v>
      </c>
      <c r="BU45" s="368">
        <v>8.6330390000000001</v>
      </c>
      <c r="BV45" s="368">
        <v>8.5933879999999991</v>
      </c>
    </row>
    <row r="46" spans="1:74" ht="11.1" customHeight="1" x14ac:dyDescent="0.2">
      <c r="A46" s="59" t="s">
        <v>347</v>
      </c>
      <c r="B46" s="759" t="s">
        <v>1028</v>
      </c>
      <c r="C46" s="445">
        <v>6.5390085628000003</v>
      </c>
      <c r="D46" s="445">
        <v>7.6887506858999997</v>
      </c>
      <c r="E46" s="445">
        <v>6.7081519269000003</v>
      </c>
      <c r="F46" s="445">
        <v>6.9985164012999999</v>
      </c>
      <c r="G46" s="445">
        <v>6.8622900054000002</v>
      </c>
      <c r="H46" s="445">
        <v>8.0045221544</v>
      </c>
      <c r="I46" s="445">
        <v>8.0217404806000001</v>
      </c>
      <c r="J46" s="445">
        <v>7.9719006506000003</v>
      </c>
      <c r="K46" s="445">
        <v>7.9769041450999998</v>
      </c>
      <c r="L46" s="445">
        <v>7.1558948824000002</v>
      </c>
      <c r="M46" s="445">
        <v>7.0771081061999999</v>
      </c>
      <c r="N46" s="445">
        <v>6.9497268762999997</v>
      </c>
      <c r="O46" s="445">
        <v>7.0697299444999997</v>
      </c>
      <c r="P46" s="445">
        <v>7.1843274207999999</v>
      </c>
      <c r="Q46" s="445">
        <v>7.0633141728000002</v>
      </c>
      <c r="R46" s="445">
        <v>7.3094850137999998</v>
      </c>
      <c r="S46" s="445">
        <v>7.7037813721999999</v>
      </c>
      <c r="T46" s="445">
        <v>8.7449701041000001</v>
      </c>
      <c r="U46" s="445">
        <v>8.7349333631999997</v>
      </c>
      <c r="V46" s="445">
        <v>8.7221187454999995</v>
      </c>
      <c r="W46" s="445">
        <v>8.5248511838999992</v>
      </c>
      <c r="X46" s="445">
        <v>7.5772113161999997</v>
      </c>
      <c r="Y46" s="445">
        <v>7.3810858010000002</v>
      </c>
      <c r="Z46" s="445">
        <v>7.4567666406999997</v>
      </c>
      <c r="AA46" s="445">
        <v>7.4571500224999996</v>
      </c>
      <c r="AB46" s="445">
        <v>7.4547185177999999</v>
      </c>
      <c r="AC46" s="445">
        <v>7.3798671514</v>
      </c>
      <c r="AD46" s="445">
        <v>7.4196507683000004</v>
      </c>
      <c r="AE46" s="445">
        <v>7.4529019063000002</v>
      </c>
      <c r="AF46" s="445">
        <v>8.6129269997000009</v>
      </c>
      <c r="AG46" s="445">
        <v>8.5138368460000002</v>
      </c>
      <c r="AH46" s="445">
        <v>8.6230633931000007</v>
      </c>
      <c r="AI46" s="445">
        <v>8.3072812784999996</v>
      </c>
      <c r="AJ46" s="445">
        <v>7.4004393978999996</v>
      </c>
      <c r="AK46" s="445">
        <v>7.2776281762000004</v>
      </c>
      <c r="AL46" s="445">
        <v>7.1608621119000002</v>
      </c>
      <c r="AM46" s="445">
        <v>7.6011576115999997</v>
      </c>
      <c r="AN46" s="445">
        <v>7.2954780374999997</v>
      </c>
      <c r="AO46" s="445">
        <v>7.3677902593000004</v>
      </c>
      <c r="AP46" s="445">
        <v>7.4518941795</v>
      </c>
      <c r="AQ46" s="445">
        <v>7.4702150156</v>
      </c>
      <c r="AR46" s="445">
        <v>8.4456635700000007</v>
      </c>
      <c r="AS46" s="445">
        <v>8.4469227215</v>
      </c>
      <c r="AT46" s="445">
        <v>8.2943428408000006</v>
      </c>
      <c r="AU46" s="445">
        <v>8.1894141858000005</v>
      </c>
      <c r="AV46" s="445">
        <v>7.4913840587999996</v>
      </c>
      <c r="AW46" s="445">
        <v>7.3215218587999997</v>
      </c>
      <c r="AX46" s="445">
        <v>7.3375941420000004</v>
      </c>
      <c r="AY46" s="912">
        <v>7.57</v>
      </c>
      <c r="AZ46" s="912">
        <v>7.67</v>
      </c>
      <c r="BA46" s="912">
        <v>7.5157699999999998</v>
      </c>
      <c r="BB46" s="912">
        <v>7.5585069999999996</v>
      </c>
      <c r="BC46" s="368">
        <v>7.6605150000000002</v>
      </c>
      <c r="BD46" s="368">
        <v>8.5805849999999992</v>
      </c>
      <c r="BE46" s="368">
        <v>8.6106759999999998</v>
      </c>
      <c r="BF46" s="368">
        <v>8.4951600000000003</v>
      </c>
      <c r="BG46" s="368">
        <v>8.2962109999999996</v>
      </c>
      <c r="BH46" s="368">
        <v>7.5053429999999999</v>
      </c>
      <c r="BI46" s="368">
        <v>7.4944709999999999</v>
      </c>
      <c r="BJ46" s="368">
        <v>7.5843980000000002</v>
      </c>
      <c r="BK46" s="368">
        <v>7.6523620000000001</v>
      </c>
      <c r="BL46" s="368">
        <v>7.7523530000000003</v>
      </c>
      <c r="BM46" s="368">
        <v>7.8397709999999998</v>
      </c>
      <c r="BN46" s="368">
        <v>7.7694960000000002</v>
      </c>
      <c r="BO46" s="368">
        <v>7.7886660000000001</v>
      </c>
      <c r="BP46" s="368">
        <v>8.7166119999999996</v>
      </c>
      <c r="BQ46" s="368">
        <v>8.7461870000000008</v>
      </c>
      <c r="BR46" s="368">
        <v>8.6138890000000004</v>
      </c>
      <c r="BS46" s="368">
        <v>8.4323929999999994</v>
      </c>
      <c r="BT46" s="368">
        <v>7.6142070000000004</v>
      </c>
      <c r="BU46" s="368">
        <v>7.6067720000000003</v>
      </c>
      <c r="BV46" s="368">
        <v>7.6887270000000001</v>
      </c>
    </row>
    <row r="47" spans="1:74" ht="11.1" customHeight="1" x14ac:dyDescent="0.2">
      <c r="A47" s="59" t="s">
        <v>348</v>
      </c>
      <c r="B47" s="759" t="s">
        <v>1029</v>
      </c>
      <c r="C47" s="445">
        <v>5.8947251439999997</v>
      </c>
      <c r="D47" s="445">
        <v>6.4352609333000004</v>
      </c>
      <c r="E47" s="445">
        <v>6.0460772943999999</v>
      </c>
      <c r="F47" s="445">
        <v>5.9640857099</v>
      </c>
      <c r="G47" s="445">
        <v>6.1967561717999997</v>
      </c>
      <c r="H47" s="445">
        <v>6.3687729852999997</v>
      </c>
      <c r="I47" s="445">
        <v>6.8072164721000004</v>
      </c>
      <c r="J47" s="445">
        <v>6.9542200309000002</v>
      </c>
      <c r="K47" s="445">
        <v>6.9978518759000004</v>
      </c>
      <c r="L47" s="445">
        <v>6.7959541619000001</v>
      </c>
      <c r="M47" s="445">
        <v>6.7056289057000003</v>
      </c>
      <c r="N47" s="445">
        <v>6.7264747498000004</v>
      </c>
      <c r="O47" s="445">
        <v>6.4826409815000003</v>
      </c>
      <c r="P47" s="445">
        <v>6.4598519705999999</v>
      </c>
      <c r="Q47" s="445">
        <v>6.7764387645999999</v>
      </c>
      <c r="R47" s="445">
        <v>7.0373198672999999</v>
      </c>
      <c r="S47" s="445">
        <v>7.6839572647000001</v>
      </c>
      <c r="T47" s="445">
        <v>8.9371481737000007</v>
      </c>
      <c r="U47" s="445">
        <v>8.8777604150999991</v>
      </c>
      <c r="V47" s="445">
        <v>9.0875493835000007</v>
      </c>
      <c r="W47" s="445">
        <v>8.4838947354999998</v>
      </c>
      <c r="X47" s="445">
        <v>7.7145927936999996</v>
      </c>
      <c r="Y47" s="445">
        <v>7.5433864682999996</v>
      </c>
      <c r="Z47" s="445">
        <v>8.1532663414000002</v>
      </c>
      <c r="AA47" s="445">
        <v>7.9072527124</v>
      </c>
      <c r="AB47" s="445">
        <v>7.6350554262000001</v>
      </c>
      <c r="AC47" s="445">
        <v>7.2764454558000002</v>
      </c>
      <c r="AD47" s="445">
        <v>7.2276741351</v>
      </c>
      <c r="AE47" s="445">
        <v>7.2000662018000003</v>
      </c>
      <c r="AF47" s="445">
        <v>7.4173951416000001</v>
      </c>
      <c r="AG47" s="445">
        <v>8.0818904914999994</v>
      </c>
      <c r="AH47" s="445">
        <v>8.0454649297999996</v>
      </c>
      <c r="AI47" s="445">
        <v>7.8115812545000001</v>
      </c>
      <c r="AJ47" s="445">
        <v>7.4557354511999998</v>
      </c>
      <c r="AK47" s="445">
        <v>7.4339230423</v>
      </c>
      <c r="AL47" s="445">
        <v>7.4753378900999996</v>
      </c>
      <c r="AM47" s="445">
        <v>7.9080080587000001</v>
      </c>
      <c r="AN47" s="445">
        <v>7.4597346404999998</v>
      </c>
      <c r="AO47" s="445">
        <v>7.2865625111999996</v>
      </c>
      <c r="AP47" s="445">
        <v>7.3423775809</v>
      </c>
      <c r="AQ47" s="445">
        <v>7.3581762534999999</v>
      </c>
      <c r="AR47" s="445">
        <v>8.0678348536000009</v>
      </c>
      <c r="AS47" s="445">
        <v>8.2375257860000008</v>
      </c>
      <c r="AT47" s="445">
        <v>8.3517443385999997</v>
      </c>
      <c r="AU47" s="445">
        <v>7.8198324646000001</v>
      </c>
      <c r="AV47" s="445">
        <v>7.6533046438000003</v>
      </c>
      <c r="AW47" s="445">
        <v>7.4239938897000002</v>
      </c>
      <c r="AX47" s="445">
        <v>7.6279300445000002</v>
      </c>
      <c r="AY47" s="912">
        <v>8.42</v>
      </c>
      <c r="AZ47" s="912">
        <v>7.75</v>
      </c>
      <c r="BA47" s="912">
        <v>7.4770260000000004</v>
      </c>
      <c r="BB47" s="912">
        <v>7.6239790000000003</v>
      </c>
      <c r="BC47" s="368">
        <v>7.2756270000000001</v>
      </c>
      <c r="BD47" s="368">
        <v>8.1249889999999994</v>
      </c>
      <c r="BE47" s="368">
        <v>8.3787289999999999</v>
      </c>
      <c r="BF47" s="368">
        <v>8.5668839999999999</v>
      </c>
      <c r="BG47" s="368">
        <v>8.0297049999999999</v>
      </c>
      <c r="BH47" s="368">
        <v>7.8390750000000002</v>
      </c>
      <c r="BI47" s="368">
        <v>7.7277769999999997</v>
      </c>
      <c r="BJ47" s="368">
        <v>7.9177559999999998</v>
      </c>
      <c r="BK47" s="368">
        <v>8.3582619999999999</v>
      </c>
      <c r="BL47" s="368">
        <v>7.6470570000000002</v>
      </c>
      <c r="BM47" s="368">
        <v>7.5211230000000002</v>
      </c>
      <c r="BN47" s="368">
        <v>7.5781619999999998</v>
      </c>
      <c r="BO47" s="368">
        <v>7.4294770000000003</v>
      </c>
      <c r="BP47" s="368">
        <v>8.2877080000000003</v>
      </c>
      <c r="BQ47" s="368">
        <v>8.5341959999999997</v>
      </c>
      <c r="BR47" s="368">
        <v>8.7275290000000005</v>
      </c>
      <c r="BS47" s="368">
        <v>8.1426979999999993</v>
      </c>
      <c r="BT47" s="368">
        <v>7.9118500000000003</v>
      </c>
      <c r="BU47" s="368">
        <v>7.7845979999999999</v>
      </c>
      <c r="BV47" s="368">
        <v>7.9652779999999996</v>
      </c>
    </row>
    <row r="48" spans="1:74" ht="11.1" customHeight="1" x14ac:dyDescent="0.2">
      <c r="A48" s="59" t="s">
        <v>349</v>
      </c>
      <c r="B48" s="759" t="s">
        <v>1030</v>
      </c>
      <c r="C48" s="445">
        <v>5.4256635254000001</v>
      </c>
      <c r="D48" s="445">
        <v>6.0731565225999997</v>
      </c>
      <c r="E48" s="445">
        <v>5.5783862064000003</v>
      </c>
      <c r="F48" s="445">
        <v>5.7447058860000002</v>
      </c>
      <c r="G48" s="445">
        <v>5.6707102346999996</v>
      </c>
      <c r="H48" s="445">
        <v>5.9716769947000001</v>
      </c>
      <c r="I48" s="445">
        <v>6.2153885197000003</v>
      </c>
      <c r="J48" s="445">
        <v>6.1996615134999997</v>
      </c>
      <c r="K48" s="445">
        <v>6.1895866870000003</v>
      </c>
      <c r="L48" s="445">
        <v>6.2250311070000004</v>
      </c>
      <c r="M48" s="445">
        <v>6.4528558184999998</v>
      </c>
      <c r="N48" s="445">
        <v>5.8824351067</v>
      </c>
      <c r="O48" s="445">
        <v>6.4334290622000001</v>
      </c>
      <c r="P48" s="445">
        <v>6.0574071904000002</v>
      </c>
      <c r="Q48" s="445">
        <v>5.9705374535000004</v>
      </c>
      <c r="R48" s="445">
        <v>6.6269019350000002</v>
      </c>
      <c r="S48" s="445">
        <v>6.9878694500999998</v>
      </c>
      <c r="T48" s="445">
        <v>7.7764275499000002</v>
      </c>
      <c r="U48" s="445">
        <v>8.0308405934000007</v>
      </c>
      <c r="V48" s="445">
        <v>8.5870602300000005</v>
      </c>
      <c r="W48" s="445">
        <v>7.8234963236999997</v>
      </c>
      <c r="X48" s="445">
        <v>7.1991602264000001</v>
      </c>
      <c r="Y48" s="445">
        <v>7.4240153320999998</v>
      </c>
      <c r="Z48" s="445">
        <v>7.3124088721999998</v>
      </c>
      <c r="AA48" s="445">
        <v>6.9751485402000002</v>
      </c>
      <c r="AB48" s="445">
        <v>7.1069914132000003</v>
      </c>
      <c r="AC48" s="445">
        <v>6.5590347520999996</v>
      </c>
      <c r="AD48" s="445">
        <v>6.2925949116000002</v>
      </c>
      <c r="AE48" s="445">
        <v>6.6190525795999999</v>
      </c>
      <c r="AF48" s="445">
        <v>6.7802768365999997</v>
      </c>
      <c r="AG48" s="445">
        <v>6.8915270835999998</v>
      </c>
      <c r="AH48" s="445">
        <v>6.9007625248000002</v>
      </c>
      <c r="AI48" s="445">
        <v>6.6186914106000003</v>
      </c>
      <c r="AJ48" s="445">
        <v>6.7011190679999997</v>
      </c>
      <c r="AK48" s="445">
        <v>6.6991516456999998</v>
      </c>
      <c r="AL48" s="445">
        <v>6.5096347623000002</v>
      </c>
      <c r="AM48" s="445">
        <v>6.8694980743</v>
      </c>
      <c r="AN48" s="445">
        <v>6.4230844376</v>
      </c>
      <c r="AO48" s="445">
        <v>6.7257378862000001</v>
      </c>
      <c r="AP48" s="445">
        <v>6.6859592113000001</v>
      </c>
      <c r="AQ48" s="445">
        <v>6.3980256010999996</v>
      </c>
      <c r="AR48" s="445">
        <v>6.7891753577999996</v>
      </c>
      <c r="AS48" s="445">
        <v>6.8065743732000001</v>
      </c>
      <c r="AT48" s="445">
        <v>6.7913444366000002</v>
      </c>
      <c r="AU48" s="445">
        <v>6.6766950861999996</v>
      </c>
      <c r="AV48" s="445">
        <v>6.7343048877999996</v>
      </c>
      <c r="AW48" s="445">
        <v>6.6861892766000004</v>
      </c>
      <c r="AX48" s="445">
        <v>6.9332187739000002</v>
      </c>
      <c r="AY48" s="912">
        <v>7.02</v>
      </c>
      <c r="AZ48" s="912">
        <v>7.04</v>
      </c>
      <c r="BA48" s="912">
        <v>7.1797500000000003</v>
      </c>
      <c r="BB48" s="912">
        <v>7.086938</v>
      </c>
      <c r="BC48" s="368">
        <v>6.4835580000000004</v>
      </c>
      <c r="BD48" s="368">
        <v>6.9346699999999997</v>
      </c>
      <c r="BE48" s="368">
        <v>6.9926589999999997</v>
      </c>
      <c r="BF48" s="368">
        <v>7.0035420000000004</v>
      </c>
      <c r="BG48" s="368">
        <v>6.8650510000000002</v>
      </c>
      <c r="BH48" s="368">
        <v>6.8896439999999997</v>
      </c>
      <c r="BI48" s="368">
        <v>6.9454760000000002</v>
      </c>
      <c r="BJ48" s="368">
        <v>7.1764640000000002</v>
      </c>
      <c r="BK48" s="368">
        <v>7.0034000000000001</v>
      </c>
      <c r="BL48" s="368">
        <v>6.9918490000000002</v>
      </c>
      <c r="BM48" s="368">
        <v>7.2243240000000002</v>
      </c>
      <c r="BN48" s="368">
        <v>7.0465179999999998</v>
      </c>
      <c r="BO48" s="368">
        <v>6.5967729999999998</v>
      </c>
      <c r="BP48" s="368">
        <v>7.0454030000000003</v>
      </c>
      <c r="BQ48" s="368">
        <v>7.0955190000000004</v>
      </c>
      <c r="BR48" s="368">
        <v>7.1062700000000003</v>
      </c>
      <c r="BS48" s="368">
        <v>6.9412510000000003</v>
      </c>
      <c r="BT48" s="368">
        <v>6.9423830000000004</v>
      </c>
      <c r="BU48" s="368">
        <v>6.990837</v>
      </c>
      <c r="BV48" s="368">
        <v>7.2166240000000004</v>
      </c>
    </row>
    <row r="49" spans="1:74" ht="11.1" customHeight="1" x14ac:dyDescent="0.2">
      <c r="A49" s="59" t="s">
        <v>350</v>
      </c>
      <c r="B49" s="759" t="s">
        <v>1031</v>
      </c>
      <c r="C49" s="445">
        <v>4.9772134049999996</v>
      </c>
      <c r="D49" s="445">
        <v>9.4185719832999997</v>
      </c>
      <c r="E49" s="445">
        <v>7.1690529208999996</v>
      </c>
      <c r="F49" s="445">
        <v>5.9697717267000003</v>
      </c>
      <c r="G49" s="445">
        <v>5.0351350303000002</v>
      </c>
      <c r="H49" s="445">
        <v>5.5897180615000002</v>
      </c>
      <c r="I49" s="445">
        <v>5.5672263601000003</v>
      </c>
      <c r="J49" s="445">
        <v>6.0743497634999999</v>
      </c>
      <c r="K49" s="445">
        <v>6.1856699822000003</v>
      </c>
      <c r="L49" s="445">
        <v>6.2185564420999997</v>
      </c>
      <c r="M49" s="445">
        <v>6.1771899598999997</v>
      </c>
      <c r="N49" s="445">
        <v>5.8008095613000004</v>
      </c>
      <c r="O49" s="445">
        <v>5.9521204727999999</v>
      </c>
      <c r="P49" s="445">
        <v>6.0527928467000001</v>
      </c>
      <c r="Q49" s="445">
        <v>6.2638458658999996</v>
      </c>
      <c r="R49" s="445">
        <v>6.6060261669999996</v>
      </c>
      <c r="S49" s="445">
        <v>7.5515022987</v>
      </c>
      <c r="T49" s="445">
        <v>7.5164522445999999</v>
      </c>
      <c r="U49" s="445">
        <v>8.6176112499999995</v>
      </c>
      <c r="V49" s="445">
        <v>8.0096406492999996</v>
      </c>
      <c r="W49" s="445">
        <v>7.7668885367999998</v>
      </c>
      <c r="X49" s="445">
        <v>7.3270076301999998</v>
      </c>
      <c r="Y49" s="445">
        <v>7.1419396679</v>
      </c>
      <c r="Z49" s="445">
        <v>7.2893665729999997</v>
      </c>
      <c r="AA49" s="445">
        <v>6.6181676343999998</v>
      </c>
      <c r="AB49" s="445">
        <v>6.5289601033000002</v>
      </c>
      <c r="AC49" s="445">
        <v>6.2273772816999999</v>
      </c>
      <c r="AD49" s="445">
        <v>5.6263214485999997</v>
      </c>
      <c r="AE49" s="445">
        <v>5.8256836681999999</v>
      </c>
      <c r="AF49" s="445">
        <v>6.4022329821000001</v>
      </c>
      <c r="AG49" s="445">
        <v>6.4564773698</v>
      </c>
      <c r="AH49" s="445">
        <v>8.2663762521000006</v>
      </c>
      <c r="AI49" s="445">
        <v>7.1686817313000004</v>
      </c>
      <c r="AJ49" s="445">
        <v>6.3832824726000004</v>
      </c>
      <c r="AK49" s="445">
        <v>6.0511666583999997</v>
      </c>
      <c r="AL49" s="445">
        <v>5.7985992689000003</v>
      </c>
      <c r="AM49" s="445">
        <v>6.3311053176999996</v>
      </c>
      <c r="AN49" s="445">
        <v>5.9097044989</v>
      </c>
      <c r="AO49" s="445">
        <v>5.8610269758999998</v>
      </c>
      <c r="AP49" s="445">
        <v>5.9818634034000002</v>
      </c>
      <c r="AQ49" s="445">
        <v>6.0601589710999999</v>
      </c>
      <c r="AR49" s="445">
        <v>6.2519429233999997</v>
      </c>
      <c r="AS49" s="445">
        <v>6.2876447688999999</v>
      </c>
      <c r="AT49" s="445">
        <v>6.4109166882000004</v>
      </c>
      <c r="AU49" s="445">
        <v>6.1851026540999996</v>
      </c>
      <c r="AV49" s="445">
        <v>5.9684189127999998</v>
      </c>
      <c r="AW49" s="445">
        <v>5.9936369869000004</v>
      </c>
      <c r="AX49" s="445">
        <v>6.1133133967999997</v>
      </c>
      <c r="AY49" s="912">
        <v>6.26</v>
      </c>
      <c r="AZ49" s="912">
        <v>5.94</v>
      </c>
      <c r="BA49" s="912">
        <v>5.4818519999999999</v>
      </c>
      <c r="BB49" s="912">
        <v>5.6914480000000003</v>
      </c>
      <c r="BC49" s="368">
        <v>5.5378360000000004</v>
      </c>
      <c r="BD49" s="368">
        <v>6.0095559999999999</v>
      </c>
      <c r="BE49" s="368">
        <v>6.2928259999999998</v>
      </c>
      <c r="BF49" s="368">
        <v>6.2305510000000002</v>
      </c>
      <c r="BG49" s="368">
        <v>6.1377300000000004</v>
      </c>
      <c r="BH49" s="368">
        <v>5.6429</v>
      </c>
      <c r="BI49" s="368">
        <v>6.1754530000000001</v>
      </c>
      <c r="BJ49" s="368">
        <v>6.488137</v>
      </c>
      <c r="BK49" s="368">
        <v>6.2296389999999997</v>
      </c>
      <c r="BL49" s="368">
        <v>5.8523170000000002</v>
      </c>
      <c r="BM49" s="368">
        <v>5.7926970000000004</v>
      </c>
      <c r="BN49" s="368">
        <v>5.5132630000000002</v>
      </c>
      <c r="BO49" s="368">
        <v>5.315499</v>
      </c>
      <c r="BP49" s="368">
        <v>6.136088</v>
      </c>
      <c r="BQ49" s="368">
        <v>6.4403439999999996</v>
      </c>
      <c r="BR49" s="368">
        <v>6.4887519999999999</v>
      </c>
      <c r="BS49" s="368">
        <v>6.1139109999999999</v>
      </c>
      <c r="BT49" s="368">
        <v>5.5186109999999999</v>
      </c>
      <c r="BU49" s="368">
        <v>6.000267</v>
      </c>
      <c r="BV49" s="368">
        <v>6.1771469999999997</v>
      </c>
    </row>
    <row r="50" spans="1:74" ht="11.1" customHeight="1" x14ac:dyDescent="0.2">
      <c r="A50" s="59" t="s">
        <v>351</v>
      </c>
      <c r="B50" s="759" t="s">
        <v>1032</v>
      </c>
      <c r="C50" s="445">
        <v>5.8790266619000002</v>
      </c>
      <c r="D50" s="445">
        <v>6.4948404327000002</v>
      </c>
      <c r="E50" s="445">
        <v>6.2384845702999998</v>
      </c>
      <c r="F50" s="445">
        <v>6.1815313331999997</v>
      </c>
      <c r="G50" s="445">
        <v>6.4293646671999998</v>
      </c>
      <c r="H50" s="445">
        <v>7.0885033223000002</v>
      </c>
      <c r="I50" s="445">
        <v>7.4297416105999998</v>
      </c>
      <c r="J50" s="445">
        <v>7.3221921175000002</v>
      </c>
      <c r="K50" s="445">
        <v>7.2697758438999998</v>
      </c>
      <c r="L50" s="445">
        <v>6.6359548759999996</v>
      </c>
      <c r="M50" s="445">
        <v>6.4617150443</v>
      </c>
      <c r="N50" s="445">
        <v>6.3472505529000003</v>
      </c>
      <c r="O50" s="445">
        <v>6.4751116883000002</v>
      </c>
      <c r="P50" s="445">
        <v>6.5611300379999999</v>
      </c>
      <c r="Q50" s="445">
        <v>6.6008459177000001</v>
      </c>
      <c r="R50" s="445">
        <v>6.9490500014999999</v>
      </c>
      <c r="S50" s="445">
        <v>7.0815223437999997</v>
      </c>
      <c r="T50" s="445">
        <v>7.6462824157</v>
      </c>
      <c r="U50" s="445">
        <v>8.1058411166000006</v>
      </c>
      <c r="V50" s="445">
        <v>8.5497605766000007</v>
      </c>
      <c r="W50" s="445">
        <v>8.6886644089999994</v>
      </c>
      <c r="X50" s="445">
        <v>7.5300955960999998</v>
      </c>
      <c r="Y50" s="445">
        <v>7.4288249898999998</v>
      </c>
      <c r="Z50" s="445">
        <v>8.575188313</v>
      </c>
      <c r="AA50" s="445">
        <v>8.0516073247000008</v>
      </c>
      <c r="AB50" s="445">
        <v>7.4506369221000002</v>
      </c>
      <c r="AC50" s="445">
        <v>7.4600389363000001</v>
      </c>
      <c r="AD50" s="445">
        <v>7.4975533570000001</v>
      </c>
      <c r="AE50" s="445">
        <v>7.2634405704000002</v>
      </c>
      <c r="AF50" s="445">
        <v>8.2254742825000005</v>
      </c>
      <c r="AG50" s="445">
        <v>8.5323755134999999</v>
      </c>
      <c r="AH50" s="445">
        <v>8.6848988209000009</v>
      </c>
      <c r="AI50" s="445">
        <v>8.3297154278000001</v>
      </c>
      <c r="AJ50" s="445">
        <v>7.5287930095000002</v>
      </c>
      <c r="AK50" s="445">
        <v>7.5366580814999997</v>
      </c>
      <c r="AL50" s="445">
        <v>7.1551280954000003</v>
      </c>
      <c r="AM50" s="445">
        <v>7.7693678063</v>
      </c>
      <c r="AN50" s="445">
        <v>7.4539386851999998</v>
      </c>
      <c r="AO50" s="445">
        <v>7.2007304786999997</v>
      </c>
      <c r="AP50" s="445">
        <v>7.2384329668999996</v>
      </c>
      <c r="AQ50" s="445">
        <v>7.3698692444000002</v>
      </c>
      <c r="AR50" s="445">
        <v>8.3264371905000001</v>
      </c>
      <c r="AS50" s="445">
        <v>8.3419323767000009</v>
      </c>
      <c r="AT50" s="445">
        <v>8.2946208347999999</v>
      </c>
      <c r="AU50" s="445">
        <v>8.0952729594000008</v>
      </c>
      <c r="AV50" s="445">
        <v>7.2995543130999998</v>
      </c>
      <c r="AW50" s="445">
        <v>7.0748121485000004</v>
      </c>
      <c r="AX50" s="445">
        <v>7.1128410043999999</v>
      </c>
      <c r="AY50" s="912">
        <v>7.4</v>
      </c>
      <c r="AZ50" s="912">
        <v>7.54</v>
      </c>
      <c r="BA50" s="912">
        <v>7.4435310000000001</v>
      </c>
      <c r="BB50" s="912">
        <v>8.0666910000000005</v>
      </c>
      <c r="BC50" s="368">
        <v>7.9596999999999998</v>
      </c>
      <c r="BD50" s="368">
        <v>8.5447260000000007</v>
      </c>
      <c r="BE50" s="368">
        <v>8.3071300000000008</v>
      </c>
      <c r="BF50" s="368">
        <v>8.4395340000000001</v>
      </c>
      <c r="BG50" s="368">
        <v>8.2177659999999992</v>
      </c>
      <c r="BH50" s="368">
        <v>7.4252440000000002</v>
      </c>
      <c r="BI50" s="368">
        <v>7.3034039999999996</v>
      </c>
      <c r="BJ50" s="368">
        <v>7.3148669999999996</v>
      </c>
      <c r="BK50" s="368">
        <v>7.6124689999999999</v>
      </c>
      <c r="BL50" s="368">
        <v>7.7803649999999998</v>
      </c>
      <c r="BM50" s="368">
        <v>7.7284649999999999</v>
      </c>
      <c r="BN50" s="368">
        <v>8.4569740000000007</v>
      </c>
      <c r="BO50" s="368">
        <v>8.0852900000000005</v>
      </c>
      <c r="BP50" s="368">
        <v>8.6814079999999993</v>
      </c>
      <c r="BQ50" s="368">
        <v>8.4488529999999997</v>
      </c>
      <c r="BR50" s="368">
        <v>8.5830710000000003</v>
      </c>
      <c r="BS50" s="368">
        <v>8.3359450000000006</v>
      </c>
      <c r="BT50" s="368">
        <v>7.5236299999999998</v>
      </c>
      <c r="BU50" s="368">
        <v>7.4091849999999999</v>
      </c>
      <c r="BV50" s="368">
        <v>7.4109020000000001</v>
      </c>
    </row>
    <row r="51" spans="1:74" s="556" customFormat="1" ht="11.1" customHeight="1" x14ac:dyDescent="0.2">
      <c r="A51" s="109" t="s">
        <v>352</v>
      </c>
      <c r="B51" s="761" t="s">
        <v>1035</v>
      </c>
      <c r="C51" s="447">
        <v>9.2251632996000001</v>
      </c>
      <c r="D51" s="447">
        <v>9.5480661790999992</v>
      </c>
      <c r="E51" s="447">
        <v>9.5708327228000005</v>
      </c>
      <c r="F51" s="447">
        <v>9.5368771658</v>
      </c>
      <c r="G51" s="447">
        <v>10.104942889</v>
      </c>
      <c r="H51" s="447">
        <v>11.43432844</v>
      </c>
      <c r="I51" s="447">
        <v>12.334630693999999</v>
      </c>
      <c r="J51" s="447">
        <v>12.115348915</v>
      </c>
      <c r="K51" s="447">
        <v>12.333805347</v>
      </c>
      <c r="L51" s="447">
        <v>11.663353792000001</v>
      </c>
      <c r="M51" s="447">
        <v>10.677790781000001</v>
      </c>
      <c r="N51" s="447">
        <v>9.8740512949999992</v>
      </c>
      <c r="O51" s="447">
        <v>9.7656399244000003</v>
      </c>
      <c r="P51" s="447">
        <v>10.159812126</v>
      </c>
      <c r="Q51" s="447">
        <v>10.858365727000001</v>
      </c>
      <c r="R51" s="447">
        <v>11.160845533</v>
      </c>
      <c r="S51" s="447">
        <v>11.672558184</v>
      </c>
      <c r="T51" s="447">
        <v>12.593171904</v>
      </c>
      <c r="U51" s="447">
        <v>13.7817401</v>
      </c>
      <c r="V51" s="447">
        <v>13.942163294</v>
      </c>
      <c r="W51" s="447">
        <v>14.069939803</v>
      </c>
      <c r="X51" s="447">
        <v>13.299305448</v>
      </c>
      <c r="Y51" s="447">
        <v>11.722324325000001</v>
      </c>
      <c r="Z51" s="447">
        <v>12.371943885</v>
      </c>
      <c r="AA51" s="447">
        <v>12.068874031</v>
      </c>
      <c r="AB51" s="447">
        <v>11.671845427999999</v>
      </c>
      <c r="AC51" s="447">
        <v>12.198131534</v>
      </c>
      <c r="AD51" s="447">
        <v>11.734918455000001</v>
      </c>
      <c r="AE51" s="447">
        <v>12.635522259</v>
      </c>
      <c r="AF51" s="447">
        <v>13.589027700000001</v>
      </c>
      <c r="AG51" s="447">
        <v>14.723194606</v>
      </c>
      <c r="AH51" s="447">
        <v>15.582561696999999</v>
      </c>
      <c r="AI51" s="447">
        <v>14.858130428999999</v>
      </c>
      <c r="AJ51" s="447">
        <v>14.549808603000001</v>
      </c>
      <c r="AK51" s="447">
        <v>13.077131165999999</v>
      </c>
      <c r="AL51" s="447">
        <v>12.617541348</v>
      </c>
      <c r="AM51" s="447">
        <v>13.002557156</v>
      </c>
      <c r="AN51" s="447">
        <v>13.135182831</v>
      </c>
      <c r="AO51" s="447">
        <v>13.219901968</v>
      </c>
      <c r="AP51" s="447">
        <v>13.507828164999999</v>
      </c>
      <c r="AQ51" s="447">
        <v>14.733321955999999</v>
      </c>
      <c r="AR51" s="447">
        <v>15.894466488000001</v>
      </c>
      <c r="AS51" s="447">
        <v>18.057940824999999</v>
      </c>
      <c r="AT51" s="447">
        <v>17.295972331000002</v>
      </c>
      <c r="AU51" s="447">
        <v>16.952918754999999</v>
      </c>
      <c r="AV51" s="447">
        <v>16.638892240000001</v>
      </c>
      <c r="AW51" s="447">
        <v>13.571592212000001</v>
      </c>
      <c r="AX51" s="447">
        <v>13.737097793</v>
      </c>
      <c r="AY51" s="925">
        <v>13.23</v>
      </c>
      <c r="AZ51" s="925">
        <v>13.31</v>
      </c>
      <c r="BA51" s="925">
        <v>13.72194</v>
      </c>
      <c r="BB51" s="925">
        <v>14.80273</v>
      </c>
      <c r="BC51" s="394">
        <v>15.83165</v>
      </c>
      <c r="BD51" s="394">
        <v>16.588480000000001</v>
      </c>
      <c r="BE51" s="394">
        <v>18.603570000000001</v>
      </c>
      <c r="BF51" s="394">
        <v>18.029979999999998</v>
      </c>
      <c r="BG51" s="394">
        <v>17.69819</v>
      </c>
      <c r="BH51" s="394">
        <v>17.388760000000001</v>
      </c>
      <c r="BI51" s="394">
        <v>14.286239999999999</v>
      </c>
      <c r="BJ51" s="394">
        <v>14.43501</v>
      </c>
      <c r="BK51" s="394">
        <v>13.91403</v>
      </c>
      <c r="BL51" s="394">
        <v>14.07152</v>
      </c>
      <c r="BM51" s="394">
        <v>14.52351</v>
      </c>
      <c r="BN51" s="394">
        <v>15.7378</v>
      </c>
      <c r="BO51" s="394">
        <v>16.571570000000001</v>
      </c>
      <c r="BP51" s="394">
        <v>17.35763</v>
      </c>
      <c r="BQ51" s="394">
        <v>19.473949999999999</v>
      </c>
      <c r="BR51" s="394">
        <v>18.86674</v>
      </c>
      <c r="BS51" s="394">
        <v>18.492239999999999</v>
      </c>
      <c r="BT51" s="394">
        <v>18.159379999999999</v>
      </c>
      <c r="BU51" s="394">
        <v>14.928000000000001</v>
      </c>
      <c r="BV51" s="394">
        <v>15.07334</v>
      </c>
    </row>
    <row r="52" spans="1:74" s="352" customFormat="1" ht="12" customHeight="1" x14ac:dyDescent="0.2">
      <c r="A52" s="351"/>
      <c r="B52" s="1082" t="s">
        <v>1456</v>
      </c>
      <c r="C52" s="1082"/>
      <c r="D52" s="1082"/>
      <c r="E52" s="1082"/>
      <c r="F52" s="1082"/>
      <c r="G52" s="1082"/>
      <c r="H52" s="1082"/>
      <c r="I52" s="1082"/>
      <c r="J52" s="1082"/>
      <c r="K52" s="1082"/>
      <c r="L52" s="1082"/>
      <c r="M52" s="1082"/>
      <c r="N52" s="1082"/>
      <c r="O52" s="1082"/>
      <c r="P52" s="1082"/>
      <c r="Q52" s="1082"/>
      <c r="R52" s="798"/>
      <c r="AY52" s="355"/>
      <c r="AZ52" s="355"/>
      <c r="BA52" s="355"/>
      <c r="BB52" s="355"/>
      <c r="BD52" s="355"/>
      <c r="BE52" s="355"/>
      <c r="BF52" s="355"/>
      <c r="BG52" s="355"/>
      <c r="BH52" s="355"/>
      <c r="BI52" s="355"/>
    </row>
    <row r="53" spans="1:74" s="187" customFormat="1" x14ac:dyDescent="0.2">
      <c r="A53" s="186"/>
      <c r="B53" s="793" t="s">
        <v>826</v>
      </c>
      <c r="C53" s="793"/>
      <c r="D53" s="793"/>
      <c r="E53" s="793"/>
      <c r="F53" s="793"/>
      <c r="G53" s="793"/>
      <c r="H53" s="794"/>
      <c r="I53" s="793"/>
      <c r="J53" s="793"/>
      <c r="K53" s="793"/>
      <c r="L53" s="793"/>
      <c r="M53" s="793"/>
      <c r="N53" s="793"/>
      <c r="O53" s="793"/>
      <c r="P53" s="793"/>
      <c r="Q53" s="793"/>
      <c r="R53" s="795"/>
      <c r="AY53" s="852"/>
      <c r="AZ53" s="852"/>
      <c r="BA53" s="852"/>
      <c r="BB53" s="852"/>
      <c r="BC53" s="205"/>
      <c r="BD53" s="696"/>
      <c r="BE53" s="696"/>
      <c r="BF53" s="696"/>
      <c r="BG53" s="852"/>
      <c r="BH53" s="852"/>
      <c r="BI53" s="852"/>
      <c r="BJ53" s="205"/>
    </row>
    <row r="54" spans="1:74" s="187" customFormat="1" ht="13.2" x14ac:dyDescent="0.25">
      <c r="A54" s="186"/>
      <c r="B54" s="1013" t="str">
        <f>Dates!$G$2</f>
        <v>EIA completed modeling and analysis for this report on Thursday, May 1, 2025.</v>
      </c>
      <c r="C54" s="1000"/>
      <c r="D54" s="1000"/>
      <c r="E54" s="1000"/>
      <c r="F54" s="1000"/>
      <c r="G54" s="1000"/>
      <c r="H54" s="1000"/>
      <c r="I54" s="1000"/>
      <c r="J54" s="1000"/>
      <c r="K54" s="1000"/>
      <c r="L54" s="1000"/>
      <c r="M54" s="1000"/>
      <c r="N54" s="1000"/>
      <c r="O54" s="1000"/>
      <c r="P54" s="1000"/>
      <c r="Q54" s="1000"/>
      <c r="R54" s="796"/>
      <c r="AY54" s="852"/>
      <c r="AZ54" s="852"/>
      <c r="BA54" s="852"/>
      <c r="BB54" s="852"/>
      <c r="BC54" s="205"/>
      <c r="BD54" s="696"/>
      <c r="BE54" s="696"/>
      <c r="BF54" s="696"/>
      <c r="BG54" s="852"/>
      <c r="BH54" s="852"/>
      <c r="BI54" s="852"/>
      <c r="BJ54" s="205"/>
    </row>
    <row r="55" spans="1:74" s="187" customFormat="1" ht="13.2" x14ac:dyDescent="0.25">
      <c r="A55" s="186"/>
      <c r="B55" s="1022" t="s">
        <v>1435</v>
      </c>
      <c r="C55" s="1009"/>
      <c r="D55" s="1009"/>
      <c r="E55" s="1009"/>
      <c r="F55" s="1009"/>
      <c r="G55" s="1009"/>
      <c r="H55" s="1009"/>
      <c r="I55" s="1009"/>
      <c r="J55" s="1009"/>
      <c r="K55" s="1009"/>
      <c r="L55" s="1009"/>
      <c r="M55" s="1009"/>
      <c r="N55" s="1009"/>
      <c r="O55" s="1009"/>
      <c r="P55" s="1009"/>
      <c r="Q55" s="1009"/>
      <c r="R55" s="798"/>
      <c r="AY55" s="852"/>
      <c r="AZ55" s="852"/>
      <c r="BA55" s="852"/>
      <c r="BB55" s="852"/>
      <c r="BC55" s="205"/>
      <c r="BD55" s="696"/>
      <c r="BE55" s="696"/>
      <c r="BF55" s="696"/>
      <c r="BG55" s="852"/>
      <c r="BH55" s="852"/>
      <c r="BI55" s="852"/>
      <c r="BJ55" s="205"/>
    </row>
    <row r="56" spans="1:74" s="187" customFormat="1" ht="23.1" customHeight="1" x14ac:dyDescent="0.25">
      <c r="A56" s="186"/>
      <c r="B56" s="1092" t="s">
        <v>1455</v>
      </c>
      <c r="C56" s="1090"/>
      <c r="D56" s="1090"/>
      <c r="E56" s="1090"/>
      <c r="F56" s="1090"/>
      <c r="G56" s="1090"/>
      <c r="H56" s="1090"/>
      <c r="I56" s="1090"/>
      <c r="J56" s="1090"/>
      <c r="K56" s="1090"/>
      <c r="L56" s="1090"/>
      <c r="M56" s="1090"/>
      <c r="N56" s="1090"/>
      <c r="O56" s="1090"/>
      <c r="P56" s="1090"/>
      <c r="Q56" s="1090"/>
      <c r="R56" s="798"/>
      <c r="AY56" s="852"/>
      <c r="AZ56" s="852"/>
      <c r="BA56" s="852"/>
      <c r="BB56" s="852"/>
      <c r="BC56" s="205"/>
      <c r="BD56" s="696"/>
      <c r="BE56" s="696"/>
      <c r="BF56" s="696"/>
      <c r="BG56" s="852"/>
      <c r="BH56" s="852"/>
      <c r="BI56" s="852"/>
      <c r="BJ56" s="205"/>
    </row>
    <row r="57" spans="1:74" s="187" customFormat="1" ht="10.5" customHeight="1" x14ac:dyDescent="0.25">
      <c r="A57" s="186"/>
      <c r="B57" s="1008" t="s">
        <v>67</v>
      </c>
      <c r="C57" s="1009"/>
      <c r="D57" s="1009"/>
      <c r="E57" s="1009"/>
      <c r="F57" s="1009"/>
      <c r="G57" s="1009"/>
      <c r="H57" s="1009"/>
      <c r="I57" s="1009"/>
      <c r="J57" s="1009"/>
      <c r="K57" s="1009"/>
      <c r="L57" s="1009"/>
      <c r="M57" s="1009"/>
      <c r="N57" s="1009"/>
      <c r="O57" s="1009"/>
      <c r="P57" s="1009"/>
      <c r="Q57" s="1009"/>
      <c r="R57" s="798"/>
      <c r="AY57" s="852"/>
      <c r="AZ57" s="852"/>
      <c r="BA57" s="852"/>
      <c r="BB57" s="852"/>
      <c r="BC57" s="205"/>
      <c r="BD57" s="696"/>
      <c r="BE57" s="696"/>
      <c r="BF57" s="696"/>
      <c r="BG57" s="852"/>
      <c r="BH57" s="852"/>
      <c r="BI57" s="852"/>
      <c r="BJ57" s="205"/>
    </row>
    <row r="58" spans="1:74" s="187" customFormat="1" ht="10.5" customHeight="1" x14ac:dyDescent="0.2">
      <c r="A58" s="186"/>
      <c r="B58" s="1092" t="s">
        <v>819</v>
      </c>
      <c r="C58" s="1092"/>
      <c r="D58" s="1092"/>
      <c r="E58" s="1092"/>
      <c r="F58" s="1092"/>
      <c r="G58" s="1092"/>
      <c r="H58" s="1092"/>
      <c r="I58" s="1092"/>
      <c r="J58" s="1092"/>
      <c r="K58" s="1092"/>
      <c r="L58" s="1092"/>
      <c r="M58" s="1092"/>
      <c r="N58" s="1092"/>
      <c r="O58" s="1092"/>
      <c r="P58" s="1092"/>
      <c r="Q58" s="1092"/>
      <c r="R58" s="798"/>
      <c r="AY58" s="852"/>
      <c r="AZ58" s="852"/>
      <c r="BA58" s="852"/>
      <c r="BB58" s="852"/>
      <c r="BC58" s="205"/>
      <c r="BD58" s="696"/>
      <c r="BE58" s="696"/>
      <c r="BF58" s="696"/>
      <c r="BG58" s="852"/>
      <c r="BH58" s="852"/>
      <c r="BI58" s="852"/>
      <c r="BJ58" s="205"/>
    </row>
    <row r="59" spans="1:74" s="187" customFormat="1" ht="12.6" customHeight="1" x14ac:dyDescent="0.2">
      <c r="A59" s="186"/>
      <c r="B59" s="1014" t="s">
        <v>840</v>
      </c>
      <c r="C59" s="1014"/>
      <c r="D59" s="1014"/>
      <c r="E59" s="1014"/>
      <c r="F59" s="1014"/>
      <c r="G59" s="1014"/>
      <c r="H59" s="1014"/>
      <c r="I59" s="1014"/>
      <c r="J59" s="1014"/>
      <c r="K59" s="1014"/>
      <c r="L59" s="1014"/>
      <c r="M59" s="1014"/>
      <c r="N59" s="1014"/>
      <c r="O59" s="1014"/>
      <c r="P59" s="1014"/>
      <c r="Q59" s="1014"/>
      <c r="R59" s="1014"/>
      <c r="AY59" s="852"/>
      <c r="AZ59" s="852"/>
      <c r="BA59" s="852"/>
      <c r="BB59" s="852"/>
      <c r="BC59" s="205"/>
      <c r="BD59" s="696"/>
      <c r="BE59" s="696"/>
      <c r="BF59" s="696"/>
      <c r="BG59" s="852"/>
      <c r="BH59" s="852"/>
      <c r="BI59" s="852"/>
      <c r="BJ59" s="205"/>
    </row>
    <row r="60" spans="1:74" s="187" customFormat="1" ht="13.2" x14ac:dyDescent="0.25">
      <c r="A60" s="186"/>
      <c r="B60" s="1092" t="s">
        <v>1452</v>
      </c>
      <c r="C60" s="1018"/>
      <c r="D60" s="1018"/>
      <c r="E60" s="1018"/>
      <c r="F60" s="1018"/>
      <c r="G60" s="1018"/>
      <c r="H60" s="1018"/>
      <c r="I60" s="1018"/>
      <c r="J60" s="1018"/>
      <c r="K60" s="1018"/>
      <c r="L60" s="1018"/>
      <c r="M60" s="1018"/>
      <c r="N60" s="1018"/>
      <c r="O60" s="1018"/>
      <c r="P60" s="1018"/>
      <c r="Q60" s="1019"/>
      <c r="R60" s="798"/>
      <c r="AY60" s="852"/>
      <c r="AZ60" s="852"/>
      <c r="BA60" s="852"/>
      <c r="BB60" s="852"/>
      <c r="BC60" s="205"/>
      <c r="BD60" s="696"/>
      <c r="BE60" s="696"/>
      <c r="BF60" s="696"/>
      <c r="BG60" s="852"/>
      <c r="BH60" s="852"/>
      <c r="BI60" s="852"/>
      <c r="BJ60" s="205"/>
    </row>
    <row r="61" spans="1:74" s="187" customFormat="1" ht="13.8" x14ac:dyDescent="0.25">
      <c r="A61" s="186"/>
      <c r="B61" s="1017" t="s">
        <v>817</v>
      </c>
      <c r="C61" s="1019"/>
      <c r="D61" s="1019"/>
      <c r="E61" s="1019"/>
      <c r="F61" s="1019"/>
      <c r="G61" s="1019"/>
      <c r="H61" s="1019"/>
      <c r="I61" s="1019"/>
      <c r="J61" s="1019"/>
      <c r="K61" s="1019"/>
      <c r="L61" s="1019"/>
      <c r="M61" s="1019"/>
      <c r="N61" s="1019"/>
      <c r="O61" s="1019"/>
      <c r="P61" s="1019"/>
      <c r="Q61" s="1093"/>
      <c r="R61" s="798"/>
      <c r="AY61" s="852"/>
      <c r="AZ61" s="852"/>
      <c r="BA61" s="852"/>
      <c r="BB61" s="852"/>
      <c r="BC61" s="205"/>
      <c r="BD61" s="696"/>
      <c r="BE61" s="696"/>
      <c r="BF61" s="696"/>
      <c r="BG61" s="852"/>
      <c r="BH61" s="852"/>
      <c r="BI61" s="852"/>
      <c r="BJ61" s="205"/>
    </row>
    <row r="62" spans="1:74" s="183" customFormat="1" ht="12" customHeight="1" x14ac:dyDescent="0.25">
      <c r="A62" s="186"/>
      <c r="B62" s="1094" t="s">
        <v>1453</v>
      </c>
      <c r="C62" s="1019"/>
      <c r="D62" s="1019"/>
      <c r="E62" s="1019"/>
      <c r="F62" s="1019"/>
      <c r="G62" s="1019"/>
      <c r="H62" s="1019"/>
      <c r="I62" s="1019"/>
      <c r="J62" s="1019"/>
      <c r="K62" s="1019"/>
      <c r="L62" s="1019"/>
      <c r="M62" s="1019"/>
      <c r="N62" s="1019"/>
      <c r="O62" s="1019"/>
      <c r="P62" s="1019"/>
      <c r="Q62" s="1019"/>
      <c r="R62" s="798"/>
      <c r="AY62" s="849"/>
      <c r="AZ62" s="849"/>
      <c r="BA62" s="849"/>
      <c r="BB62" s="849"/>
      <c r="BC62" s="204"/>
      <c r="BD62" s="691"/>
      <c r="BE62" s="691"/>
      <c r="BF62" s="691"/>
      <c r="BG62" s="849"/>
      <c r="BH62" s="849"/>
      <c r="BI62" s="849"/>
      <c r="BJ62" s="204"/>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853"/>
      <c r="AZ63" s="853"/>
      <c r="BA63" s="853"/>
      <c r="BB63" s="853"/>
      <c r="BC63" s="137"/>
      <c r="BD63" s="697"/>
      <c r="BE63" s="697"/>
      <c r="BF63" s="697"/>
      <c r="BG63" s="853"/>
      <c r="BH63" s="853"/>
      <c r="BI63" s="853"/>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853"/>
      <c r="AZ64" s="853"/>
      <c r="BA64" s="853"/>
      <c r="BB64" s="853"/>
      <c r="BC64" s="137"/>
      <c r="BD64" s="697"/>
      <c r="BE64" s="697"/>
      <c r="BF64" s="697"/>
      <c r="BG64" s="853"/>
      <c r="BH64" s="853"/>
      <c r="BI64" s="853"/>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853"/>
      <c r="AZ65" s="853"/>
      <c r="BA65" s="853"/>
      <c r="BB65" s="853"/>
      <c r="BC65" s="137"/>
      <c r="BD65" s="697"/>
      <c r="BE65" s="697"/>
      <c r="BF65" s="697"/>
      <c r="BG65" s="853"/>
      <c r="BH65" s="853"/>
      <c r="BI65" s="853"/>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853"/>
      <c r="AZ66" s="853"/>
      <c r="BA66" s="853"/>
      <c r="BB66" s="853"/>
      <c r="BC66" s="137"/>
      <c r="BD66" s="697"/>
      <c r="BE66" s="697"/>
      <c r="BF66" s="697"/>
      <c r="BG66" s="853"/>
      <c r="BH66" s="853"/>
      <c r="BI66" s="853"/>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853"/>
      <c r="AZ67" s="853"/>
      <c r="BA67" s="853"/>
      <c r="BB67" s="853"/>
      <c r="BC67" s="137"/>
      <c r="BD67" s="697"/>
      <c r="BE67" s="697"/>
      <c r="BF67" s="697"/>
      <c r="BG67" s="853"/>
      <c r="BH67" s="853"/>
      <c r="BI67" s="853"/>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853"/>
      <c r="AZ68" s="853"/>
      <c r="BA68" s="853"/>
      <c r="BB68" s="853"/>
      <c r="BC68" s="137"/>
      <c r="BD68" s="697"/>
      <c r="BE68" s="697"/>
      <c r="BF68" s="697"/>
      <c r="BG68" s="853"/>
      <c r="BH68" s="853"/>
      <c r="BI68" s="853"/>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853"/>
      <c r="AZ69" s="853"/>
      <c r="BA69" s="853"/>
      <c r="BB69" s="853"/>
      <c r="BC69" s="137"/>
      <c r="BD69" s="697"/>
      <c r="BE69" s="697"/>
      <c r="BF69" s="697"/>
      <c r="BG69" s="853"/>
      <c r="BH69" s="853"/>
      <c r="BI69" s="853"/>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853"/>
      <c r="AZ70" s="853"/>
      <c r="BA70" s="853"/>
      <c r="BB70" s="853"/>
      <c r="BC70" s="137"/>
      <c r="BD70" s="697"/>
      <c r="BE70" s="697"/>
      <c r="BF70" s="697"/>
      <c r="BG70" s="853"/>
      <c r="BH70" s="853"/>
      <c r="BI70" s="853"/>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853"/>
      <c r="AZ71" s="853"/>
      <c r="BA71" s="853"/>
      <c r="BB71" s="853"/>
      <c r="BC71" s="137"/>
      <c r="BD71" s="697"/>
      <c r="BE71" s="697"/>
      <c r="BF71" s="697"/>
      <c r="BG71" s="853"/>
      <c r="BH71" s="853"/>
      <c r="BI71" s="853"/>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853"/>
      <c r="AZ73" s="853"/>
      <c r="BA73" s="853"/>
      <c r="BB73" s="853"/>
      <c r="BC73" s="137"/>
      <c r="BD73" s="697"/>
      <c r="BE73" s="697"/>
      <c r="BF73" s="697"/>
      <c r="BG73" s="853"/>
      <c r="BH73" s="853"/>
      <c r="BI73" s="853"/>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853"/>
      <c r="AZ74" s="853"/>
      <c r="BA74" s="853"/>
      <c r="BB74" s="853"/>
      <c r="BC74" s="137"/>
      <c r="BD74" s="697"/>
      <c r="BE74" s="697"/>
      <c r="BF74" s="697"/>
      <c r="BG74" s="853"/>
      <c r="BH74" s="853"/>
      <c r="BI74" s="853"/>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853"/>
      <c r="AZ75" s="853"/>
      <c r="BA75" s="853"/>
      <c r="BB75" s="853"/>
      <c r="BC75" s="137"/>
      <c r="BD75" s="697"/>
      <c r="BE75" s="697"/>
      <c r="BF75" s="697"/>
      <c r="BG75" s="853"/>
      <c r="BH75" s="853"/>
      <c r="BI75" s="853"/>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853"/>
      <c r="AZ76" s="853"/>
      <c r="BA76" s="853"/>
      <c r="BB76" s="853"/>
      <c r="BC76" s="137"/>
      <c r="BD76" s="697"/>
      <c r="BE76" s="697"/>
      <c r="BF76" s="697"/>
      <c r="BG76" s="853"/>
      <c r="BH76" s="853"/>
      <c r="BI76" s="853"/>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853"/>
      <c r="AZ77" s="853"/>
      <c r="BA77" s="853"/>
      <c r="BB77" s="853"/>
      <c r="BC77" s="137"/>
      <c r="BD77" s="697"/>
      <c r="BE77" s="697"/>
      <c r="BF77" s="697"/>
      <c r="BG77" s="853"/>
      <c r="BH77" s="853"/>
      <c r="BI77" s="853"/>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853"/>
      <c r="AZ78" s="853"/>
      <c r="BA78" s="853"/>
      <c r="BB78" s="853"/>
      <c r="BC78" s="137"/>
      <c r="BD78" s="697"/>
      <c r="BE78" s="697"/>
      <c r="BF78" s="697"/>
      <c r="BG78" s="853"/>
      <c r="BH78" s="853"/>
      <c r="BI78" s="853"/>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853"/>
      <c r="AZ79" s="853"/>
      <c r="BA79" s="853"/>
      <c r="BB79" s="853"/>
      <c r="BC79" s="137"/>
      <c r="BD79" s="697"/>
      <c r="BE79" s="697"/>
      <c r="BF79" s="697"/>
      <c r="BG79" s="853"/>
      <c r="BH79" s="853"/>
      <c r="BI79" s="853"/>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853"/>
      <c r="AZ80" s="853"/>
      <c r="BA80" s="853"/>
      <c r="BB80" s="853"/>
      <c r="BC80" s="137"/>
      <c r="BD80" s="697"/>
      <c r="BE80" s="697"/>
      <c r="BF80" s="697"/>
      <c r="BG80" s="853"/>
      <c r="BH80" s="853"/>
      <c r="BI80" s="853"/>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853"/>
      <c r="AZ81" s="853"/>
      <c r="BA81" s="853"/>
      <c r="BB81" s="853"/>
      <c r="BC81" s="137"/>
      <c r="BD81" s="697"/>
      <c r="BE81" s="697"/>
      <c r="BF81" s="697"/>
      <c r="BG81" s="853"/>
      <c r="BH81" s="853"/>
      <c r="BI81" s="853"/>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854"/>
      <c r="AZ84" s="854"/>
      <c r="BA84" s="854"/>
      <c r="BB84" s="854"/>
      <c r="BC84" s="139"/>
      <c r="BD84" s="698"/>
      <c r="BE84" s="698"/>
      <c r="BF84" s="698"/>
      <c r="BG84" s="854"/>
      <c r="BH84" s="854"/>
      <c r="BI84" s="854"/>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855"/>
      <c r="AZ94" s="855"/>
      <c r="BA94" s="855"/>
      <c r="BB94" s="855"/>
      <c r="BC94" s="140"/>
      <c r="BD94" s="699"/>
      <c r="BE94" s="699"/>
      <c r="BF94" s="699"/>
      <c r="BG94" s="855"/>
      <c r="BH94" s="855"/>
      <c r="BI94" s="855"/>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855"/>
      <c r="AZ95" s="855"/>
      <c r="BA95" s="855"/>
      <c r="BB95" s="855"/>
      <c r="BC95" s="140"/>
      <c r="BD95" s="699"/>
      <c r="BE95" s="699"/>
      <c r="BF95" s="699"/>
      <c r="BG95" s="855"/>
      <c r="BH95" s="855"/>
      <c r="BI95" s="855"/>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855"/>
      <c r="AZ96" s="855"/>
      <c r="BA96" s="855"/>
      <c r="BB96" s="855"/>
      <c r="BC96" s="140"/>
      <c r="BD96" s="699"/>
      <c r="BE96" s="699"/>
      <c r="BF96" s="699"/>
      <c r="BG96" s="855"/>
      <c r="BH96" s="855"/>
      <c r="BI96" s="855"/>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855"/>
      <c r="AZ97" s="855"/>
      <c r="BA97" s="855"/>
      <c r="BB97" s="855"/>
      <c r="BC97" s="140"/>
      <c r="BD97" s="699"/>
      <c r="BE97" s="699"/>
      <c r="BF97" s="699"/>
      <c r="BG97" s="855"/>
      <c r="BH97" s="855"/>
      <c r="BI97" s="855"/>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855"/>
      <c r="AZ98" s="855"/>
      <c r="BA98" s="855"/>
      <c r="BB98" s="855"/>
      <c r="BC98" s="140"/>
      <c r="BD98" s="699"/>
      <c r="BE98" s="699"/>
      <c r="BF98" s="699"/>
      <c r="BG98" s="855"/>
      <c r="BH98" s="855"/>
      <c r="BI98" s="855"/>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855"/>
      <c r="AZ99" s="855"/>
      <c r="BA99" s="855"/>
      <c r="BB99" s="855"/>
      <c r="BC99" s="140"/>
      <c r="BD99" s="699"/>
      <c r="BE99" s="699"/>
      <c r="BF99" s="699"/>
      <c r="BG99" s="855"/>
      <c r="BH99" s="855"/>
      <c r="BI99" s="855"/>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855"/>
      <c r="AZ100" s="855"/>
      <c r="BA100" s="855"/>
      <c r="BB100" s="855"/>
      <c r="BC100" s="140"/>
      <c r="BD100" s="699"/>
      <c r="BE100" s="699"/>
      <c r="BF100" s="699"/>
      <c r="BG100" s="855"/>
      <c r="BH100" s="855"/>
      <c r="BI100" s="855"/>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855"/>
      <c r="AZ101" s="855"/>
      <c r="BA101" s="855"/>
      <c r="BB101" s="855"/>
      <c r="BC101" s="140"/>
      <c r="BD101" s="699"/>
      <c r="BE101" s="699"/>
      <c r="BF101" s="699"/>
      <c r="BG101" s="855"/>
      <c r="BH101" s="855"/>
      <c r="BI101" s="855"/>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855"/>
      <c r="AZ102" s="855"/>
      <c r="BA102" s="855"/>
      <c r="BB102" s="855"/>
      <c r="BC102" s="140"/>
      <c r="BD102" s="699"/>
      <c r="BE102" s="699"/>
      <c r="BF102" s="699"/>
      <c r="BG102" s="855"/>
      <c r="BH102" s="855"/>
      <c r="BI102" s="855"/>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856"/>
      <c r="AZ104" s="856"/>
      <c r="BA104" s="856"/>
      <c r="BB104" s="856"/>
      <c r="BC104" s="141"/>
      <c r="BD104" s="700"/>
      <c r="BE104" s="700"/>
      <c r="BF104" s="700"/>
      <c r="BG104" s="856"/>
      <c r="BH104" s="856"/>
      <c r="BI104" s="856"/>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546875" defaultRowHeight="13.2" x14ac:dyDescent="0.25"/>
  <cols>
    <col min="1" max="1" width="13.44140625" style="119" customWidth="1"/>
    <col min="2" max="2" width="90" style="119" customWidth="1"/>
    <col min="3" max="16384" width="8.5546875" style="119"/>
  </cols>
  <sheetData>
    <row r="1" spans="1:18" x14ac:dyDescent="0.25">
      <c r="A1" s="119" t="s">
        <v>237</v>
      </c>
    </row>
    <row r="6" spans="1:18" ht="15.6" x14ac:dyDescent="0.3">
      <c r="B6" s="120" t="str">
        <f>"Short-Term Energy Outlook, "&amp;Dates!D1</f>
        <v>Short-Term Energy Outlook, May 2025</v>
      </c>
    </row>
    <row r="8" spans="1:18" ht="15" customHeight="1" x14ac:dyDescent="0.25">
      <c r="A8" s="121"/>
      <c r="B8" s="122" t="s">
        <v>142</v>
      </c>
      <c r="C8" s="121"/>
      <c r="D8" s="121"/>
      <c r="E8" s="121"/>
      <c r="F8" s="121"/>
      <c r="G8" s="121"/>
      <c r="H8" s="121"/>
      <c r="I8" s="121"/>
      <c r="J8" s="121"/>
      <c r="K8" s="121"/>
      <c r="L8" s="121"/>
      <c r="M8" s="121"/>
      <c r="N8" s="121"/>
      <c r="O8" s="121"/>
      <c r="P8" s="121"/>
      <c r="Q8" s="121"/>
      <c r="R8" s="121"/>
    </row>
    <row r="9" spans="1:18" ht="15" customHeight="1" x14ac:dyDescent="0.25">
      <c r="A9" s="121"/>
      <c r="B9" s="122" t="s">
        <v>778</v>
      </c>
      <c r="C9" s="121"/>
      <c r="D9" s="121"/>
      <c r="E9" s="121"/>
      <c r="F9" s="121"/>
      <c r="G9" s="121"/>
      <c r="H9" s="121"/>
      <c r="I9" s="121"/>
      <c r="J9" s="121"/>
      <c r="K9" s="121"/>
      <c r="L9" s="121"/>
      <c r="M9" s="121"/>
      <c r="N9" s="121"/>
      <c r="O9" s="121"/>
      <c r="P9" s="121"/>
      <c r="Q9" s="121"/>
      <c r="R9" s="121"/>
    </row>
    <row r="10" spans="1:18" ht="15" customHeight="1" x14ac:dyDescent="0.25">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5">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5">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5">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5">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5">
      <c r="A15" s="121"/>
      <c r="B15" s="122" t="s">
        <v>905</v>
      </c>
      <c r="C15" s="85"/>
      <c r="D15" s="85"/>
      <c r="E15" s="85"/>
      <c r="F15" s="85"/>
      <c r="G15" s="85"/>
      <c r="H15" s="85"/>
      <c r="I15" s="85"/>
      <c r="J15" s="85"/>
      <c r="K15" s="85"/>
      <c r="L15" s="85"/>
      <c r="M15" s="85"/>
      <c r="N15" s="85"/>
      <c r="O15" s="85"/>
      <c r="P15" s="85"/>
      <c r="Q15" s="85"/>
      <c r="R15" s="85"/>
    </row>
    <row r="16" spans="1:18" ht="15" customHeight="1" x14ac:dyDescent="0.25">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5">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5">
      <c r="A18" s="121"/>
      <c r="B18" s="122" t="s">
        <v>1575</v>
      </c>
      <c r="C18" s="123"/>
      <c r="D18" s="123"/>
      <c r="E18" s="123"/>
      <c r="F18" s="123"/>
      <c r="G18" s="123"/>
      <c r="H18" s="123"/>
      <c r="I18" s="123"/>
      <c r="J18" s="123"/>
      <c r="K18" s="123"/>
      <c r="L18" s="123"/>
      <c r="M18" s="123"/>
      <c r="N18" s="123"/>
      <c r="O18" s="123"/>
      <c r="P18" s="123"/>
      <c r="Q18" s="123"/>
      <c r="R18" s="123"/>
    </row>
    <row r="19" spans="1:18" ht="15" customHeight="1" x14ac:dyDescent="0.25">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5">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5">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5">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5">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5">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5">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5">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5">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5">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5">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5">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5">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5">
      <c r="B32" s="122" t="s">
        <v>1248</v>
      </c>
    </row>
    <row r="33" spans="2:2" ht="15" customHeight="1" x14ac:dyDescent="0.25">
      <c r="B33" s="122" t="s">
        <v>1324</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0.5546875" style="228" customWidth="1"/>
    <col min="2" max="2" width="27" style="228" customWidth="1"/>
    <col min="3" max="50" width="6.5546875" style="228" customWidth="1"/>
    <col min="51" max="54" width="6.5546875" style="721" customWidth="1"/>
    <col min="55" max="55" width="6.5546875" style="228" customWidth="1"/>
    <col min="56" max="58" width="6.5546875" style="710" customWidth="1"/>
    <col min="59" max="61" width="6.5546875" style="721" customWidth="1"/>
    <col min="62" max="74" width="6.5546875" style="228" customWidth="1"/>
    <col min="75" max="238" width="11" style="228"/>
    <col min="239" max="239" width="1.5546875" style="228" customWidth="1"/>
    <col min="240" max="16384" width="11" style="228"/>
  </cols>
  <sheetData>
    <row r="1" spans="1:74" ht="12.75" customHeight="1" x14ac:dyDescent="0.25">
      <c r="A1" s="997" t="s">
        <v>479</v>
      </c>
      <c r="B1" s="227" t="s">
        <v>754</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701"/>
      <c r="AZ1" s="701"/>
      <c r="BA1" s="701"/>
      <c r="BB1" s="701"/>
      <c r="BC1" s="227"/>
      <c r="BD1" s="701"/>
      <c r="BE1" s="701"/>
      <c r="BF1" s="701"/>
      <c r="BG1" s="701"/>
      <c r="BH1" s="701"/>
      <c r="BI1" s="701"/>
      <c r="BJ1" s="227"/>
      <c r="BK1" s="227"/>
      <c r="BL1" s="227"/>
      <c r="BM1" s="227"/>
      <c r="BN1" s="227"/>
      <c r="BO1" s="227"/>
      <c r="BP1" s="227"/>
      <c r="BQ1" s="227"/>
      <c r="BR1" s="227"/>
      <c r="BS1" s="227"/>
      <c r="BT1" s="227"/>
      <c r="BU1" s="227"/>
      <c r="BV1" s="227"/>
    </row>
    <row r="2" spans="1:74" ht="12.75" customHeight="1" x14ac:dyDescent="0.25">
      <c r="A2" s="998"/>
      <c r="B2" s="223" t="str">
        <f>"U.S. Energy Information Administration  |  Short-Term Energy Outlook  - "&amp;Dates!D1</f>
        <v>U.S. Energy Information Administration  |  Short-Term Energy Outlook  - May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2"/>
      <c r="AZ2" s="712"/>
      <c r="BA2" s="712"/>
      <c r="BB2" s="712"/>
      <c r="BC2" s="229"/>
      <c r="BD2" s="702"/>
      <c r="BE2" s="702"/>
      <c r="BF2" s="702"/>
      <c r="BG2" s="712"/>
      <c r="BH2" s="712"/>
      <c r="BI2" s="712"/>
      <c r="BJ2" s="229"/>
      <c r="BK2" s="229"/>
      <c r="BL2" s="229"/>
      <c r="BM2" s="229"/>
      <c r="BN2" s="229"/>
      <c r="BO2" s="229"/>
      <c r="BP2" s="229"/>
      <c r="BQ2" s="229"/>
      <c r="BR2" s="229"/>
      <c r="BS2" s="229"/>
      <c r="BT2" s="229"/>
      <c r="BU2" s="229"/>
      <c r="BV2" s="229"/>
    </row>
    <row r="3" spans="1:74" ht="12.75" customHeight="1" x14ac:dyDescent="0.2">
      <c r="A3" s="332" t="s">
        <v>777</v>
      </c>
      <c r="B3" s="231"/>
      <c r="C3" s="1103">
        <f>Dates!D3</f>
        <v>2021</v>
      </c>
      <c r="D3" s="1004"/>
      <c r="E3" s="1004"/>
      <c r="F3" s="1004"/>
      <c r="G3" s="1004"/>
      <c r="H3" s="1004"/>
      <c r="I3" s="1004"/>
      <c r="J3" s="1004"/>
      <c r="K3" s="1004"/>
      <c r="L3" s="1004"/>
      <c r="M3" s="1004"/>
      <c r="N3" s="1104"/>
      <c r="O3" s="1001">
        <f>C3+1</f>
        <v>2022</v>
      </c>
      <c r="P3" s="1004"/>
      <c r="Q3" s="1004"/>
      <c r="R3" s="1004"/>
      <c r="S3" s="1004"/>
      <c r="T3" s="1004"/>
      <c r="U3" s="1004"/>
      <c r="V3" s="1004"/>
      <c r="W3" s="1004"/>
      <c r="X3" s="1004"/>
      <c r="Y3" s="1004"/>
      <c r="Z3" s="1104"/>
      <c r="AA3" s="1001">
        <f>O3+1</f>
        <v>2023</v>
      </c>
      <c r="AB3" s="1004"/>
      <c r="AC3" s="1004"/>
      <c r="AD3" s="1004"/>
      <c r="AE3" s="1004"/>
      <c r="AF3" s="1004"/>
      <c r="AG3" s="1004"/>
      <c r="AH3" s="1004"/>
      <c r="AI3" s="1004"/>
      <c r="AJ3" s="1004"/>
      <c r="AK3" s="1004"/>
      <c r="AL3" s="1104"/>
      <c r="AM3" s="1001">
        <f>AA3+1</f>
        <v>2024</v>
      </c>
      <c r="AN3" s="1004"/>
      <c r="AO3" s="1004"/>
      <c r="AP3" s="1004"/>
      <c r="AQ3" s="1004"/>
      <c r="AR3" s="1004"/>
      <c r="AS3" s="1004"/>
      <c r="AT3" s="1004"/>
      <c r="AU3" s="1004"/>
      <c r="AV3" s="1004"/>
      <c r="AW3" s="1004"/>
      <c r="AX3" s="1104"/>
      <c r="AY3" s="1001">
        <f>AM3+1</f>
        <v>2025</v>
      </c>
      <c r="AZ3" s="1004"/>
      <c r="BA3" s="1004"/>
      <c r="BB3" s="1004"/>
      <c r="BC3" s="1004"/>
      <c r="BD3" s="1004"/>
      <c r="BE3" s="1004"/>
      <c r="BF3" s="1004"/>
      <c r="BG3" s="1004"/>
      <c r="BH3" s="1004"/>
      <c r="BI3" s="1004"/>
      <c r="BJ3" s="1104"/>
      <c r="BK3" s="1001">
        <f>AY3+1</f>
        <v>2026</v>
      </c>
      <c r="BL3" s="1004"/>
      <c r="BM3" s="1004"/>
      <c r="BN3" s="1004"/>
      <c r="BO3" s="1004"/>
      <c r="BP3" s="1004"/>
      <c r="BQ3" s="1004"/>
      <c r="BR3" s="1004"/>
      <c r="BS3" s="1004"/>
      <c r="BT3" s="1004"/>
      <c r="BU3" s="1004"/>
      <c r="BV3" s="1104"/>
    </row>
    <row r="4" spans="1:74" ht="12.75" customHeight="1" x14ac:dyDescent="0.2">
      <c r="A4" s="338" t="str">
        <f>TEXT(Dates!$D$2,"dddd, mmmm d, yyyy")</f>
        <v>Thursday, May 1,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0"/>
      <c r="B5" s="67" t="s">
        <v>196</v>
      </c>
      <c r="C5" s="233"/>
      <c r="D5" s="483"/>
      <c r="E5" s="483"/>
      <c r="F5" s="483"/>
      <c r="G5" s="483"/>
      <c r="H5" s="483"/>
      <c r="I5" s="483"/>
      <c r="J5" s="483"/>
      <c r="K5" s="483"/>
      <c r="L5" s="483"/>
      <c r="M5" s="483"/>
      <c r="N5" s="234"/>
      <c r="O5" s="233"/>
      <c r="P5" s="483"/>
      <c r="Q5" s="483"/>
      <c r="R5" s="483"/>
      <c r="S5" s="483"/>
      <c r="T5" s="483"/>
      <c r="U5" s="483"/>
      <c r="V5" s="483"/>
      <c r="W5" s="483"/>
      <c r="X5" s="483"/>
      <c r="Y5" s="483"/>
      <c r="Z5" s="234"/>
      <c r="AA5" s="233"/>
      <c r="AB5" s="483"/>
      <c r="AC5" s="483"/>
      <c r="AD5" s="483"/>
      <c r="AE5" s="483"/>
      <c r="AF5" s="483"/>
      <c r="AG5" s="483"/>
      <c r="AH5" s="483"/>
      <c r="AI5" s="483"/>
      <c r="AJ5" s="483"/>
      <c r="AK5" s="483"/>
      <c r="AL5" s="234"/>
      <c r="AM5" s="233"/>
      <c r="AN5" s="483"/>
      <c r="AO5" s="483"/>
      <c r="AP5" s="483"/>
      <c r="AQ5" s="483"/>
      <c r="AR5" s="483"/>
      <c r="AS5" s="483"/>
      <c r="AT5" s="483"/>
      <c r="AU5" s="483"/>
      <c r="AV5" s="483"/>
      <c r="AW5" s="483"/>
      <c r="AX5" s="234"/>
      <c r="AY5" s="963"/>
      <c r="AZ5" s="990"/>
      <c r="BA5" s="990"/>
      <c r="BB5" s="990"/>
      <c r="BC5" s="488"/>
      <c r="BD5" s="487"/>
      <c r="BE5" s="487"/>
      <c r="BF5" s="487"/>
      <c r="BG5" s="487"/>
      <c r="BH5" s="487"/>
      <c r="BI5" s="487"/>
      <c r="BJ5" s="488"/>
      <c r="BK5" s="489"/>
      <c r="BL5" s="487"/>
      <c r="BM5" s="487"/>
      <c r="BN5" s="487"/>
      <c r="BO5" s="487"/>
      <c r="BP5" s="487"/>
      <c r="BQ5" s="487"/>
      <c r="BR5" s="487"/>
      <c r="BS5" s="487"/>
      <c r="BT5" s="487"/>
      <c r="BU5" s="487"/>
      <c r="BV5" s="488"/>
    </row>
    <row r="6" spans="1:74" s="297" customFormat="1" ht="11.1" customHeight="1" x14ac:dyDescent="0.2">
      <c r="A6" s="491" t="s">
        <v>655</v>
      </c>
      <c r="B6" s="493" t="s">
        <v>1048</v>
      </c>
      <c r="C6" s="316">
        <v>335.54450566999998</v>
      </c>
      <c r="D6" s="316">
        <v>312.82397400000002</v>
      </c>
      <c r="E6" s="316">
        <v>299.43972543000001</v>
      </c>
      <c r="F6" s="316">
        <v>281.76440786000001</v>
      </c>
      <c r="G6" s="316">
        <v>308.07916817</v>
      </c>
      <c r="H6" s="316">
        <v>360.95851453</v>
      </c>
      <c r="I6" s="316">
        <v>391.74394611999998</v>
      </c>
      <c r="J6" s="316">
        <v>399.08334783999999</v>
      </c>
      <c r="K6" s="316">
        <v>335.27434204999997</v>
      </c>
      <c r="L6" s="316">
        <v>307.60663363999998</v>
      </c>
      <c r="M6" s="316">
        <v>301.49915786999998</v>
      </c>
      <c r="N6" s="316">
        <v>323.80524208000003</v>
      </c>
      <c r="O6" s="316">
        <v>359.89880987999999</v>
      </c>
      <c r="P6" s="316">
        <v>312.19729424000002</v>
      </c>
      <c r="Q6" s="316">
        <v>311.57273153</v>
      </c>
      <c r="R6" s="316">
        <v>291.85653943</v>
      </c>
      <c r="S6" s="316">
        <v>329.36103334000001</v>
      </c>
      <c r="T6" s="316">
        <v>366.04944711000002</v>
      </c>
      <c r="U6" s="316">
        <v>408.87904471000002</v>
      </c>
      <c r="V6" s="316">
        <v>398.08290535999998</v>
      </c>
      <c r="W6" s="316">
        <v>339.00722302000003</v>
      </c>
      <c r="X6" s="316">
        <v>301.45761539</v>
      </c>
      <c r="Y6" s="316">
        <v>308.85440445</v>
      </c>
      <c r="Z6" s="316">
        <v>347.12433308999999</v>
      </c>
      <c r="AA6" s="316">
        <v>334.92715762</v>
      </c>
      <c r="AB6" s="316">
        <v>298.80830651999997</v>
      </c>
      <c r="AC6" s="316">
        <v>318.73861834000002</v>
      </c>
      <c r="AD6" s="316">
        <v>290.42904607000003</v>
      </c>
      <c r="AE6" s="316">
        <v>314.92756186000003</v>
      </c>
      <c r="AF6" s="316">
        <v>346.09762019999999</v>
      </c>
      <c r="AG6" s="316">
        <v>411.49095948000001</v>
      </c>
      <c r="AH6" s="316">
        <v>408.85641371000003</v>
      </c>
      <c r="AI6" s="316">
        <v>347.24823735000001</v>
      </c>
      <c r="AJ6" s="316">
        <v>313.92322584999999</v>
      </c>
      <c r="AK6" s="316">
        <v>307.73379331000001</v>
      </c>
      <c r="AL6" s="316">
        <v>335.84146819</v>
      </c>
      <c r="AM6" s="316">
        <v>366.34798425999998</v>
      </c>
      <c r="AN6" s="316">
        <v>308.43669353000001</v>
      </c>
      <c r="AO6" s="316">
        <v>311.84136789000001</v>
      </c>
      <c r="AP6" s="316">
        <v>297.07521343000002</v>
      </c>
      <c r="AQ6" s="316">
        <v>333.20568214999997</v>
      </c>
      <c r="AR6" s="316">
        <v>377.75360673</v>
      </c>
      <c r="AS6" s="316">
        <v>417.17008887999998</v>
      </c>
      <c r="AT6" s="316">
        <v>409.74614581999998</v>
      </c>
      <c r="AU6" s="316">
        <v>347.11848019000001</v>
      </c>
      <c r="AV6" s="316">
        <v>322.62234117999998</v>
      </c>
      <c r="AW6" s="316">
        <v>311.93539454</v>
      </c>
      <c r="AX6" s="316">
        <v>347.65360819</v>
      </c>
      <c r="AY6" s="957">
        <v>387.67829368999998</v>
      </c>
      <c r="AZ6" s="957">
        <v>327.02915883999998</v>
      </c>
      <c r="BA6" s="957">
        <v>319.37749510999998</v>
      </c>
      <c r="BB6" s="957">
        <v>305.98826647999999</v>
      </c>
      <c r="BC6" s="478">
        <v>329.80529999999999</v>
      </c>
      <c r="BD6" s="478">
        <v>375.06209999999999</v>
      </c>
      <c r="BE6" s="478">
        <v>426.60230000000001</v>
      </c>
      <c r="BF6" s="478">
        <v>424.1463</v>
      </c>
      <c r="BG6" s="478">
        <v>354.3537</v>
      </c>
      <c r="BH6" s="478">
        <v>328.4341</v>
      </c>
      <c r="BI6" s="478">
        <v>319.00830000000002</v>
      </c>
      <c r="BJ6" s="478">
        <v>354.27249999999998</v>
      </c>
      <c r="BK6" s="478">
        <v>371.58569999999997</v>
      </c>
      <c r="BL6" s="478">
        <v>323.06360000000001</v>
      </c>
      <c r="BM6" s="478">
        <v>328.09370000000001</v>
      </c>
      <c r="BN6" s="478">
        <v>309.51179999999999</v>
      </c>
      <c r="BO6" s="478">
        <v>336.60820000000001</v>
      </c>
      <c r="BP6" s="478">
        <v>380.1112</v>
      </c>
      <c r="BQ6" s="478">
        <v>432.00349999999997</v>
      </c>
      <c r="BR6" s="478">
        <v>429.76190000000003</v>
      </c>
      <c r="BS6" s="478">
        <v>359.61829999999998</v>
      </c>
      <c r="BT6" s="478">
        <v>333.42079999999999</v>
      </c>
      <c r="BU6" s="478">
        <v>322.32870000000003</v>
      </c>
      <c r="BV6" s="478">
        <v>357.7912</v>
      </c>
    </row>
    <row r="7" spans="1:74" ht="11.1" customHeight="1" x14ac:dyDescent="0.2">
      <c r="A7" s="235" t="s">
        <v>644</v>
      </c>
      <c r="B7" s="494" t="s">
        <v>1042</v>
      </c>
      <c r="C7" s="484">
        <v>117.19118611</v>
      </c>
      <c r="D7" s="484">
        <v>103.85468902</v>
      </c>
      <c r="E7" s="484">
        <v>99.285066747000002</v>
      </c>
      <c r="F7" s="484">
        <v>99.825810603999997</v>
      </c>
      <c r="G7" s="484">
        <v>106.66888569</v>
      </c>
      <c r="H7" s="484">
        <v>140.55194931</v>
      </c>
      <c r="I7" s="484">
        <v>160.59254222999999</v>
      </c>
      <c r="J7" s="484">
        <v>163.21320660000001</v>
      </c>
      <c r="K7" s="484">
        <v>129.87243803000001</v>
      </c>
      <c r="L7" s="484">
        <v>123.31587689</v>
      </c>
      <c r="M7" s="484">
        <v>113.71243844999999</v>
      </c>
      <c r="N7" s="484">
        <v>118.51929825000001</v>
      </c>
      <c r="O7" s="484">
        <v>125.60921385</v>
      </c>
      <c r="P7" s="484">
        <v>106.94234478</v>
      </c>
      <c r="Q7" s="484">
        <v>103.94080399000001</v>
      </c>
      <c r="R7" s="484">
        <v>97.597024454000007</v>
      </c>
      <c r="S7" s="484">
        <v>118.69030687</v>
      </c>
      <c r="T7" s="484">
        <v>146.88079712999999</v>
      </c>
      <c r="U7" s="484">
        <v>179.5687442</v>
      </c>
      <c r="V7" s="484">
        <v>179.27903583</v>
      </c>
      <c r="W7" s="484">
        <v>148.41017607000001</v>
      </c>
      <c r="X7" s="484">
        <v>125.01715412999999</v>
      </c>
      <c r="Y7" s="484">
        <v>118.77826106000001</v>
      </c>
      <c r="Z7" s="484">
        <v>131.97310861</v>
      </c>
      <c r="AA7" s="484">
        <v>129.67260451000001</v>
      </c>
      <c r="AB7" s="484">
        <v>116.73195278</v>
      </c>
      <c r="AC7" s="484">
        <v>124.82910422</v>
      </c>
      <c r="AD7" s="484">
        <v>112.30065653</v>
      </c>
      <c r="AE7" s="484">
        <v>128.91660596</v>
      </c>
      <c r="AF7" s="484">
        <v>152.76617862000001</v>
      </c>
      <c r="AG7" s="484">
        <v>189.66451595999999</v>
      </c>
      <c r="AH7" s="484">
        <v>189.33627036999999</v>
      </c>
      <c r="AI7" s="484">
        <v>156.94361273000001</v>
      </c>
      <c r="AJ7" s="484">
        <v>131.86750513000001</v>
      </c>
      <c r="AK7" s="484">
        <v>126.46643736</v>
      </c>
      <c r="AL7" s="484">
        <v>140.36006143</v>
      </c>
      <c r="AM7" s="484">
        <v>150.33161140999999</v>
      </c>
      <c r="AN7" s="484">
        <v>122.31995718</v>
      </c>
      <c r="AO7" s="484">
        <v>122.05939186000001</v>
      </c>
      <c r="AP7" s="484">
        <v>112.82643711</v>
      </c>
      <c r="AQ7" s="484">
        <v>135.07937612000001</v>
      </c>
      <c r="AR7" s="484">
        <v>160.98291731</v>
      </c>
      <c r="AS7" s="484">
        <v>198.55498452</v>
      </c>
      <c r="AT7" s="484">
        <v>193.4549394</v>
      </c>
      <c r="AU7" s="484">
        <v>160.63855591000001</v>
      </c>
      <c r="AV7" s="484">
        <v>138.32962938</v>
      </c>
      <c r="AW7" s="484">
        <v>128.70689517</v>
      </c>
      <c r="AX7" s="484">
        <v>135.88047639999999</v>
      </c>
      <c r="AY7" s="932">
        <v>146.81189133999999</v>
      </c>
      <c r="AZ7" s="932">
        <v>124.04088716</v>
      </c>
      <c r="BA7" s="932">
        <v>113.5527</v>
      </c>
      <c r="BB7" s="932">
        <v>108.0021</v>
      </c>
      <c r="BC7" s="472">
        <v>120.59690000000001</v>
      </c>
      <c r="BD7" s="472">
        <v>148.81110000000001</v>
      </c>
      <c r="BE7" s="472">
        <v>192.1361</v>
      </c>
      <c r="BF7" s="472">
        <v>192.92310000000001</v>
      </c>
      <c r="BG7" s="472">
        <v>154.69069999999999</v>
      </c>
      <c r="BH7" s="472">
        <v>135.63229999999999</v>
      </c>
      <c r="BI7" s="472">
        <v>125.2645</v>
      </c>
      <c r="BJ7" s="472">
        <v>138.2148</v>
      </c>
      <c r="BK7" s="472">
        <v>138.2698</v>
      </c>
      <c r="BL7" s="472">
        <v>119.2183</v>
      </c>
      <c r="BM7" s="472">
        <v>118.4803</v>
      </c>
      <c r="BN7" s="472">
        <v>106.4088</v>
      </c>
      <c r="BO7" s="472">
        <v>121.3573</v>
      </c>
      <c r="BP7" s="472">
        <v>149.4674</v>
      </c>
      <c r="BQ7" s="472">
        <v>193.88980000000001</v>
      </c>
      <c r="BR7" s="472">
        <v>194.75210000000001</v>
      </c>
      <c r="BS7" s="472">
        <v>157.21420000000001</v>
      </c>
      <c r="BT7" s="472">
        <v>135.27789999999999</v>
      </c>
      <c r="BU7" s="472">
        <v>128.67359999999999</v>
      </c>
      <c r="BV7" s="472">
        <v>140.68049999999999</v>
      </c>
    </row>
    <row r="8" spans="1:74" ht="11.1" customHeight="1" x14ac:dyDescent="0.2">
      <c r="A8" s="235" t="s">
        <v>645</v>
      </c>
      <c r="B8" s="494" t="s">
        <v>474</v>
      </c>
      <c r="C8" s="484">
        <v>80.764682875999995</v>
      </c>
      <c r="D8" s="484">
        <v>87.026807962999996</v>
      </c>
      <c r="E8" s="484">
        <v>61.446816099999999</v>
      </c>
      <c r="F8" s="484">
        <v>53.538657024000003</v>
      </c>
      <c r="G8" s="484">
        <v>63.416494448000002</v>
      </c>
      <c r="H8" s="484">
        <v>86.786683714999995</v>
      </c>
      <c r="I8" s="484">
        <v>101.05787642</v>
      </c>
      <c r="J8" s="484">
        <v>101.38283946999999</v>
      </c>
      <c r="K8" s="484">
        <v>78.387802363999995</v>
      </c>
      <c r="L8" s="484">
        <v>62.124099671000003</v>
      </c>
      <c r="M8" s="484">
        <v>56.941648342000001</v>
      </c>
      <c r="N8" s="484">
        <v>59.565573475999997</v>
      </c>
      <c r="O8" s="484">
        <v>87.114373004000001</v>
      </c>
      <c r="P8" s="484">
        <v>70.537893866999994</v>
      </c>
      <c r="Q8" s="484">
        <v>60.541362083999999</v>
      </c>
      <c r="R8" s="484">
        <v>54.914721806000003</v>
      </c>
      <c r="S8" s="484">
        <v>62.060548316000002</v>
      </c>
      <c r="T8" s="484">
        <v>72.986044285999995</v>
      </c>
      <c r="U8" s="484">
        <v>85.936298085000004</v>
      </c>
      <c r="V8" s="484">
        <v>84.733372063999994</v>
      </c>
      <c r="W8" s="484">
        <v>64.563982151999994</v>
      </c>
      <c r="X8" s="484">
        <v>53.804784716999997</v>
      </c>
      <c r="Y8" s="484">
        <v>55.977670740999997</v>
      </c>
      <c r="Z8" s="484">
        <v>72.925466881999995</v>
      </c>
      <c r="AA8" s="484">
        <v>60.915283737999999</v>
      </c>
      <c r="AB8" s="484">
        <v>45.994623335999997</v>
      </c>
      <c r="AC8" s="484">
        <v>49.732761232999998</v>
      </c>
      <c r="AD8" s="484">
        <v>39.877326361999998</v>
      </c>
      <c r="AE8" s="484">
        <v>43.427061698000003</v>
      </c>
      <c r="AF8" s="484">
        <v>57.400232672999998</v>
      </c>
      <c r="AG8" s="484">
        <v>78.504150812999995</v>
      </c>
      <c r="AH8" s="484">
        <v>77.734041091999998</v>
      </c>
      <c r="AI8" s="484">
        <v>59.586006408000003</v>
      </c>
      <c r="AJ8" s="484">
        <v>50.575069808999999</v>
      </c>
      <c r="AK8" s="484">
        <v>50.850967163</v>
      </c>
      <c r="AL8" s="484">
        <v>55.971041712999998</v>
      </c>
      <c r="AM8" s="484">
        <v>75.274862710999997</v>
      </c>
      <c r="AN8" s="484">
        <v>43.689300963999997</v>
      </c>
      <c r="AO8" s="484">
        <v>37.980776374999998</v>
      </c>
      <c r="AP8" s="484">
        <v>37.006858198000003</v>
      </c>
      <c r="AQ8" s="484">
        <v>45.558538984999998</v>
      </c>
      <c r="AR8" s="484">
        <v>61.016629303000002</v>
      </c>
      <c r="AS8" s="484">
        <v>71.273602479000004</v>
      </c>
      <c r="AT8" s="484">
        <v>68.434770882999999</v>
      </c>
      <c r="AU8" s="484">
        <v>54.259972539000003</v>
      </c>
      <c r="AV8" s="484">
        <v>46.591904202999999</v>
      </c>
      <c r="AW8" s="484">
        <v>44.620552320999998</v>
      </c>
      <c r="AX8" s="484">
        <v>62.484640872</v>
      </c>
      <c r="AY8" s="932">
        <v>82.702689046000003</v>
      </c>
      <c r="AZ8" s="932">
        <v>61.869897346999998</v>
      </c>
      <c r="BA8" s="932">
        <v>46.659770000000002</v>
      </c>
      <c r="BB8" s="932">
        <v>39.965710000000001</v>
      </c>
      <c r="BC8" s="472">
        <v>44.941540000000003</v>
      </c>
      <c r="BD8" s="472">
        <v>56.271349999999998</v>
      </c>
      <c r="BE8" s="472">
        <v>74.057119999999998</v>
      </c>
      <c r="BF8" s="472">
        <v>74.011080000000007</v>
      </c>
      <c r="BG8" s="472">
        <v>54.679160000000003</v>
      </c>
      <c r="BH8" s="472">
        <v>47.085940000000001</v>
      </c>
      <c r="BI8" s="472">
        <v>46.568150000000003</v>
      </c>
      <c r="BJ8" s="472">
        <v>60.826180000000001</v>
      </c>
      <c r="BK8" s="472">
        <v>67.590130000000002</v>
      </c>
      <c r="BL8" s="472">
        <v>54.126910000000002</v>
      </c>
      <c r="BM8" s="472">
        <v>43.922919999999998</v>
      </c>
      <c r="BN8" s="472">
        <v>34.484540000000003</v>
      </c>
      <c r="BO8" s="472">
        <v>40.554519999999997</v>
      </c>
      <c r="BP8" s="472">
        <v>52.699539999999999</v>
      </c>
      <c r="BQ8" s="472">
        <v>68.929360000000003</v>
      </c>
      <c r="BR8" s="472">
        <v>68.608689999999996</v>
      </c>
      <c r="BS8" s="472">
        <v>53.615549999999999</v>
      </c>
      <c r="BT8" s="472">
        <v>42.86627</v>
      </c>
      <c r="BU8" s="472">
        <v>44.193080000000002</v>
      </c>
      <c r="BV8" s="472">
        <v>56.805500000000002</v>
      </c>
    </row>
    <row r="9" spans="1:74" ht="11.1" customHeight="1" x14ac:dyDescent="0.2">
      <c r="A9" s="236" t="s">
        <v>646</v>
      </c>
      <c r="B9" s="462" t="s">
        <v>1043</v>
      </c>
      <c r="C9" s="484">
        <v>71.732462999999996</v>
      </c>
      <c r="D9" s="484">
        <v>62.954160000000002</v>
      </c>
      <c r="E9" s="484">
        <v>63.708238000000001</v>
      </c>
      <c r="F9" s="484">
        <v>57.092024000000002</v>
      </c>
      <c r="G9" s="484">
        <v>63.394114999999999</v>
      </c>
      <c r="H9" s="484">
        <v>66.070373000000004</v>
      </c>
      <c r="I9" s="484">
        <v>68.831592999999998</v>
      </c>
      <c r="J9" s="484">
        <v>69.471331000000006</v>
      </c>
      <c r="K9" s="484">
        <v>64.520031000000003</v>
      </c>
      <c r="L9" s="484">
        <v>58.401111999999998</v>
      </c>
      <c r="M9" s="484">
        <v>62.749318000000002</v>
      </c>
      <c r="N9" s="484">
        <v>70.719836999999998</v>
      </c>
      <c r="O9" s="484">
        <v>70.576875000000001</v>
      </c>
      <c r="P9" s="484">
        <v>61.852176999999998</v>
      </c>
      <c r="Q9" s="484">
        <v>63.153700999999998</v>
      </c>
      <c r="R9" s="484">
        <v>55.289540000000002</v>
      </c>
      <c r="S9" s="484">
        <v>63.38162449</v>
      </c>
      <c r="T9" s="484">
        <v>65.715419999999995</v>
      </c>
      <c r="U9" s="484">
        <v>68.856919000000005</v>
      </c>
      <c r="V9" s="484">
        <v>68.896917000000002</v>
      </c>
      <c r="W9" s="484">
        <v>63.733186000000003</v>
      </c>
      <c r="X9" s="484">
        <v>58.945383</v>
      </c>
      <c r="Y9" s="484">
        <v>62.041286999999997</v>
      </c>
      <c r="Z9" s="484">
        <v>69.094147000000007</v>
      </c>
      <c r="AA9" s="484">
        <v>70.870080000000002</v>
      </c>
      <c r="AB9" s="484">
        <v>60.806857000000001</v>
      </c>
      <c r="AC9" s="484">
        <v>62.820442999999997</v>
      </c>
      <c r="AD9" s="484">
        <v>56.662458000000001</v>
      </c>
      <c r="AE9" s="484">
        <v>61.155192999999997</v>
      </c>
      <c r="AF9" s="484">
        <v>64.819194999999993</v>
      </c>
      <c r="AG9" s="484">
        <v>69.887587999999994</v>
      </c>
      <c r="AH9" s="484">
        <v>69.744022999999999</v>
      </c>
      <c r="AI9" s="484">
        <v>65.559709999999995</v>
      </c>
      <c r="AJ9" s="484">
        <v>61.435631999999998</v>
      </c>
      <c r="AK9" s="484">
        <v>62.257643999999999</v>
      </c>
      <c r="AL9" s="484">
        <v>68.854346000000007</v>
      </c>
      <c r="AM9" s="484">
        <v>69.079734999999999</v>
      </c>
      <c r="AN9" s="484">
        <v>64.583811999999995</v>
      </c>
      <c r="AO9" s="484">
        <v>63.345768999999997</v>
      </c>
      <c r="AP9" s="484">
        <v>57.621498000000003</v>
      </c>
      <c r="AQ9" s="484">
        <v>64.972965000000002</v>
      </c>
      <c r="AR9" s="484">
        <v>68.192147000000006</v>
      </c>
      <c r="AS9" s="484">
        <v>69.885242000000005</v>
      </c>
      <c r="AT9" s="484">
        <v>69.760288000000003</v>
      </c>
      <c r="AU9" s="484">
        <v>62.660468000000002</v>
      </c>
      <c r="AV9" s="484">
        <v>58.773349000000003</v>
      </c>
      <c r="AW9" s="484">
        <v>61.904051000000003</v>
      </c>
      <c r="AX9" s="484">
        <v>71.200097999999997</v>
      </c>
      <c r="AY9" s="932">
        <v>71.738938000000005</v>
      </c>
      <c r="AZ9" s="932">
        <v>61.828502</v>
      </c>
      <c r="BA9" s="932">
        <v>62.208669999999998</v>
      </c>
      <c r="BB9" s="932">
        <v>57.792009999999998</v>
      </c>
      <c r="BC9" s="472">
        <v>62.825699999999998</v>
      </c>
      <c r="BD9" s="472">
        <v>68.468829999999997</v>
      </c>
      <c r="BE9" s="472">
        <v>71.219200000000001</v>
      </c>
      <c r="BF9" s="472">
        <v>71.216229999999996</v>
      </c>
      <c r="BG9" s="472">
        <v>66.020139999999998</v>
      </c>
      <c r="BH9" s="472">
        <v>59.125889999999998</v>
      </c>
      <c r="BI9" s="472">
        <v>65.175809999999998</v>
      </c>
      <c r="BJ9" s="472">
        <v>71.220550000000003</v>
      </c>
      <c r="BK9" s="472">
        <v>71.826899999999995</v>
      </c>
      <c r="BL9" s="472">
        <v>62.766260000000003</v>
      </c>
      <c r="BM9" s="472">
        <v>63.658670000000001</v>
      </c>
      <c r="BN9" s="472">
        <v>58.751829999999998</v>
      </c>
      <c r="BO9" s="472">
        <v>66.612520000000004</v>
      </c>
      <c r="BP9" s="472">
        <v>69.096209999999999</v>
      </c>
      <c r="BQ9" s="472">
        <v>71.802109999999999</v>
      </c>
      <c r="BR9" s="472">
        <v>71.799139999999994</v>
      </c>
      <c r="BS9" s="472">
        <v>66.066450000000003</v>
      </c>
      <c r="BT9" s="472">
        <v>61.620989999999999</v>
      </c>
      <c r="BU9" s="472">
        <v>64.609989999999996</v>
      </c>
      <c r="BV9" s="472">
        <v>71.219629999999995</v>
      </c>
    </row>
    <row r="10" spans="1:74" ht="11.1" customHeight="1" x14ac:dyDescent="0.2">
      <c r="A10" s="236" t="s">
        <v>647</v>
      </c>
      <c r="B10" s="462" t="s">
        <v>1044</v>
      </c>
      <c r="C10" s="484">
        <v>63.722456014000002</v>
      </c>
      <c r="D10" s="484">
        <v>56.488687908000003</v>
      </c>
      <c r="E10" s="484">
        <v>73.022201503000005</v>
      </c>
      <c r="F10" s="484">
        <v>69.475406894000002</v>
      </c>
      <c r="G10" s="484">
        <v>72.817684908000004</v>
      </c>
      <c r="H10" s="484">
        <v>65.660013130999999</v>
      </c>
      <c r="I10" s="484">
        <v>59.516320554000004</v>
      </c>
      <c r="J10" s="484">
        <v>62.858192176999999</v>
      </c>
      <c r="K10" s="484">
        <v>60.508145872</v>
      </c>
      <c r="L10" s="484">
        <v>61.774507458999999</v>
      </c>
      <c r="M10" s="484">
        <v>66.118225515000006</v>
      </c>
      <c r="N10" s="484">
        <v>73.074111122000005</v>
      </c>
      <c r="O10" s="484">
        <v>72.798587875999999</v>
      </c>
      <c r="P10" s="484">
        <v>71.007748602000007</v>
      </c>
      <c r="Q10" s="484">
        <v>82.198511132999997</v>
      </c>
      <c r="R10" s="484">
        <v>82.447529009999997</v>
      </c>
      <c r="S10" s="484">
        <v>83.595809133000003</v>
      </c>
      <c r="T10" s="484">
        <v>78.897043050999997</v>
      </c>
      <c r="U10" s="484">
        <v>73.138130607999997</v>
      </c>
      <c r="V10" s="484">
        <v>63.659733369000001</v>
      </c>
      <c r="W10" s="484">
        <v>60.732232865999997</v>
      </c>
      <c r="X10" s="484">
        <v>62.028537172999997</v>
      </c>
      <c r="Y10" s="484">
        <v>70.594220762999996</v>
      </c>
      <c r="Z10" s="484">
        <v>69.197665810000004</v>
      </c>
      <c r="AA10" s="484">
        <v>72.127445351999995</v>
      </c>
      <c r="AB10" s="484">
        <v>73.650837331000005</v>
      </c>
      <c r="AC10" s="484">
        <v>80.124434348999998</v>
      </c>
      <c r="AD10" s="484">
        <v>80.267854788999998</v>
      </c>
      <c r="AE10" s="484">
        <v>80.069549819000002</v>
      </c>
      <c r="AF10" s="484">
        <v>69.850256981000001</v>
      </c>
      <c r="AG10" s="484">
        <v>71.908271615000004</v>
      </c>
      <c r="AH10" s="484">
        <v>70.478429601000002</v>
      </c>
      <c r="AI10" s="484">
        <v>63.714651236000002</v>
      </c>
      <c r="AJ10" s="484">
        <v>68.640894024000005</v>
      </c>
      <c r="AK10" s="484">
        <v>66.906679569999994</v>
      </c>
      <c r="AL10" s="484">
        <v>69.363693459999993</v>
      </c>
      <c r="AM10" s="484">
        <v>69.742279644999996</v>
      </c>
      <c r="AN10" s="484">
        <v>76.890979998999995</v>
      </c>
      <c r="AO10" s="484">
        <v>87.481965488</v>
      </c>
      <c r="AP10" s="484">
        <v>88.454350959999999</v>
      </c>
      <c r="AQ10" s="484">
        <v>86.302210138000007</v>
      </c>
      <c r="AR10" s="484">
        <v>86.425799959000003</v>
      </c>
      <c r="AS10" s="484">
        <v>76.272960724000001</v>
      </c>
      <c r="AT10" s="484">
        <v>77.103861660999996</v>
      </c>
      <c r="AU10" s="484">
        <v>68.696200665000006</v>
      </c>
      <c r="AV10" s="484">
        <v>77.940062436999995</v>
      </c>
      <c r="AW10" s="484">
        <v>75.763440138000007</v>
      </c>
      <c r="AX10" s="484">
        <v>76.633048629000001</v>
      </c>
      <c r="AY10" s="932">
        <v>83.148888659999997</v>
      </c>
      <c r="AZ10" s="932">
        <v>77.815650953000002</v>
      </c>
      <c r="BA10" s="932">
        <v>96.022959999999998</v>
      </c>
      <c r="BB10" s="932">
        <v>99.728480000000005</v>
      </c>
      <c r="BC10" s="472">
        <v>100.6378</v>
      </c>
      <c r="BD10" s="472">
        <v>100.9226</v>
      </c>
      <c r="BE10" s="472">
        <v>88.714299999999994</v>
      </c>
      <c r="BF10" s="472">
        <v>85.63476</v>
      </c>
      <c r="BG10" s="472">
        <v>78.477599999999995</v>
      </c>
      <c r="BH10" s="472">
        <v>85.852379999999997</v>
      </c>
      <c r="BI10" s="472">
        <v>81.330870000000004</v>
      </c>
      <c r="BJ10" s="472">
        <v>82.20899</v>
      </c>
      <c r="BK10" s="472">
        <v>91.999719999999996</v>
      </c>
      <c r="BL10" s="472">
        <v>85.75582</v>
      </c>
      <c r="BM10" s="472">
        <v>101.3867</v>
      </c>
      <c r="BN10" s="472">
        <v>109.7497</v>
      </c>
      <c r="BO10" s="472">
        <v>107.5605</v>
      </c>
      <c r="BP10" s="472">
        <v>108.5162</v>
      </c>
      <c r="BQ10" s="472">
        <v>96.864080000000001</v>
      </c>
      <c r="BR10" s="472">
        <v>94.381829999999994</v>
      </c>
      <c r="BS10" s="472">
        <v>82.364059999999995</v>
      </c>
      <c r="BT10" s="472">
        <v>93.134389999999996</v>
      </c>
      <c r="BU10" s="472">
        <v>84.273820000000001</v>
      </c>
      <c r="BV10" s="472">
        <v>87.92201</v>
      </c>
    </row>
    <row r="11" spans="1:74" ht="11.1" customHeight="1" x14ac:dyDescent="0.2">
      <c r="A11" s="236" t="s">
        <v>648</v>
      </c>
      <c r="B11" s="748" t="s">
        <v>1036</v>
      </c>
      <c r="C11" s="484">
        <v>24.448920998999998</v>
      </c>
      <c r="D11" s="484">
        <v>20.052882066999999</v>
      </c>
      <c r="E11" s="484">
        <v>21.094884235999999</v>
      </c>
      <c r="F11" s="484">
        <v>19.278212421999999</v>
      </c>
      <c r="G11" s="484">
        <v>23.201466285999999</v>
      </c>
      <c r="H11" s="484">
        <v>23.37008127</v>
      </c>
      <c r="I11" s="484">
        <v>21.998534331999998</v>
      </c>
      <c r="J11" s="484">
        <v>20.237112074999999</v>
      </c>
      <c r="K11" s="484">
        <v>16.928291253000001</v>
      </c>
      <c r="L11" s="484">
        <v>17.039286529000002</v>
      </c>
      <c r="M11" s="484">
        <v>19.272142154000001</v>
      </c>
      <c r="N11" s="484">
        <v>23.469163508000001</v>
      </c>
      <c r="O11" s="484">
        <v>24.096580671000002</v>
      </c>
      <c r="P11" s="484">
        <v>21.216448572000001</v>
      </c>
      <c r="Q11" s="484">
        <v>24.301512428999999</v>
      </c>
      <c r="R11" s="484">
        <v>19.943022675000002</v>
      </c>
      <c r="S11" s="484">
        <v>23.248312163000001</v>
      </c>
      <c r="T11" s="484">
        <v>25.897306251</v>
      </c>
      <c r="U11" s="484">
        <v>24.488692155999999</v>
      </c>
      <c r="V11" s="484">
        <v>21.050003264000001</v>
      </c>
      <c r="W11" s="484">
        <v>16.947657954</v>
      </c>
      <c r="X11" s="484">
        <v>14.300589931999999</v>
      </c>
      <c r="Y11" s="484">
        <v>17.818458905</v>
      </c>
      <c r="Z11" s="484">
        <v>20.317918292000002</v>
      </c>
      <c r="AA11" s="484">
        <v>22.640159283999999</v>
      </c>
      <c r="AB11" s="484">
        <v>19.849112279</v>
      </c>
      <c r="AC11" s="484">
        <v>21.197548972</v>
      </c>
      <c r="AD11" s="484">
        <v>19.702617571000001</v>
      </c>
      <c r="AE11" s="484">
        <v>27.540727840999999</v>
      </c>
      <c r="AF11" s="484">
        <v>21.484448785000001</v>
      </c>
      <c r="AG11" s="484">
        <v>21.885324228000002</v>
      </c>
      <c r="AH11" s="484">
        <v>21.212530059999999</v>
      </c>
      <c r="AI11" s="484">
        <v>16.851110052999999</v>
      </c>
      <c r="AJ11" s="484">
        <v>15.609494299</v>
      </c>
      <c r="AK11" s="484">
        <v>16.959649061</v>
      </c>
      <c r="AL11" s="484">
        <v>18.932701709</v>
      </c>
      <c r="AM11" s="484">
        <v>21.822982048</v>
      </c>
      <c r="AN11" s="484">
        <v>20.002223065999999</v>
      </c>
      <c r="AO11" s="484">
        <v>23.210645018000001</v>
      </c>
      <c r="AP11" s="484">
        <v>19.281008847999999</v>
      </c>
      <c r="AQ11" s="484">
        <v>22.509738078000002</v>
      </c>
      <c r="AR11" s="484">
        <v>21.066887493999999</v>
      </c>
      <c r="AS11" s="484">
        <v>21.094218477999998</v>
      </c>
      <c r="AT11" s="484">
        <v>21.262889455</v>
      </c>
      <c r="AU11" s="484">
        <v>16.583742048000001</v>
      </c>
      <c r="AV11" s="484">
        <v>15.744104889000001</v>
      </c>
      <c r="AW11" s="484">
        <v>18.187486282999998</v>
      </c>
      <c r="AX11" s="484">
        <v>20.283664591000001</v>
      </c>
      <c r="AY11" s="932">
        <v>21.092125816999999</v>
      </c>
      <c r="AZ11" s="932">
        <v>19.243514661999999</v>
      </c>
      <c r="BA11" s="932">
        <v>22.85361</v>
      </c>
      <c r="BB11" s="932">
        <v>23.19858</v>
      </c>
      <c r="BC11" s="472">
        <v>26.77947</v>
      </c>
      <c r="BD11" s="472">
        <v>25.545590000000001</v>
      </c>
      <c r="BE11" s="472">
        <v>23.953330000000001</v>
      </c>
      <c r="BF11" s="472">
        <v>21.150970000000001</v>
      </c>
      <c r="BG11" s="472">
        <v>17.601330000000001</v>
      </c>
      <c r="BH11" s="472">
        <v>17.163530000000002</v>
      </c>
      <c r="BI11" s="472">
        <v>19.195959999999999</v>
      </c>
      <c r="BJ11" s="472">
        <v>21.347650000000002</v>
      </c>
      <c r="BK11" s="472">
        <v>24.081630000000001</v>
      </c>
      <c r="BL11" s="472">
        <v>21.65643</v>
      </c>
      <c r="BM11" s="472">
        <v>23.436440000000001</v>
      </c>
      <c r="BN11" s="472">
        <v>24.226659999999999</v>
      </c>
      <c r="BO11" s="472">
        <v>27.867940000000001</v>
      </c>
      <c r="BP11" s="472">
        <v>26.836210000000001</v>
      </c>
      <c r="BQ11" s="472">
        <v>25.019500000000001</v>
      </c>
      <c r="BR11" s="472">
        <v>21.379750000000001</v>
      </c>
      <c r="BS11" s="472">
        <v>17.743790000000001</v>
      </c>
      <c r="BT11" s="472">
        <v>17.33146</v>
      </c>
      <c r="BU11" s="472">
        <v>19.291419999999999</v>
      </c>
      <c r="BV11" s="472">
        <v>21.57535</v>
      </c>
    </row>
    <row r="12" spans="1:74" ht="11.1" customHeight="1" x14ac:dyDescent="0.2">
      <c r="A12" s="235" t="s">
        <v>649</v>
      </c>
      <c r="B12" s="762" t="s">
        <v>1037</v>
      </c>
      <c r="C12" s="484">
        <v>30.038048778</v>
      </c>
      <c r="D12" s="484">
        <v>26.693027287</v>
      </c>
      <c r="E12" s="484">
        <v>39.173066294999998</v>
      </c>
      <c r="F12" s="484">
        <v>36.131132196999999</v>
      </c>
      <c r="G12" s="484">
        <v>33.764240327000003</v>
      </c>
      <c r="H12" s="484">
        <v>26.651511631999998</v>
      </c>
      <c r="I12" s="484">
        <v>21.701575486999999</v>
      </c>
      <c r="J12" s="484">
        <v>27.054356126999998</v>
      </c>
      <c r="K12" s="484">
        <v>28.975373717</v>
      </c>
      <c r="L12" s="484">
        <v>32.191491849999998</v>
      </c>
      <c r="M12" s="484">
        <v>35.723277762000002</v>
      </c>
      <c r="N12" s="484">
        <v>39.820225114000003</v>
      </c>
      <c r="O12" s="484">
        <v>37.386189954999999</v>
      </c>
      <c r="P12" s="484">
        <v>37.613495102999998</v>
      </c>
      <c r="Q12" s="484">
        <v>42.997261432999998</v>
      </c>
      <c r="R12" s="484">
        <v>46.133905196000001</v>
      </c>
      <c r="S12" s="484">
        <v>42.096178948999999</v>
      </c>
      <c r="T12" s="484">
        <v>33.746467379999999</v>
      </c>
      <c r="U12" s="484">
        <v>29.458452277999999</v>
      </c>
      <c r="V12" s="484">
        <v>24.705859743000001</v>
      </c>
      <c r="W12" s="484">
        <v>27.315216787000001</v>
      </c>
      <c r="X12" s="484">
        <v>32.720742725000001</v>
      </c>
      <c r="Y12" s="484">
        <v>41.167557997999999</v>
      </c>
      <c r="Z12" s="484">
        <v>38.652913134000002</v>
      </c>
      <c r="AA12" s="484">
        <v>38.334517097999999</v>
      </c>
      <c r="AB12" s="484">
        <v>41.395808189999997</v>
      </c>
      <c r="AC12" s="484">
        <v>43.554662764</v>
      </c>
      <c r="AD12" s="484">
        <v>42.718220803999998</v>
      </c>
      <c r="AE12" s="484">
        <v>32.205919596999998</v>
      </c>
      <c r="AF12" s="484">
        <v>27.532475996999999</v>
      </c>
      <c r="AG12" s="484">
        <v>27.995711512</v>
      </c>
      <c r="AH12" s="484">
        <v>28.381334238000001</v>
      </c>
      <c r="AI12" s="484">
        <v>28.341661206000001</v>
      </c>
      <c r="AJ12" s="484">
        <v>36.000640089999997</v>
      </c>
      <c r="AK12" s="484">
        <v>36.422420985000002</v>
      </c>
      <c r="AL12" s="484">
        <v>38.016184756000001</v>
      </c>
      <c r="AM12" s="484">
        <v>34.910277145999999</v>
      </c>
      <c r="AN12" s="484">
        <v>41.540391988000003</v>
      </c>
      <c r="AO12" s="484">
        <v>45.613993763000003</v>
      </c>
      <c r="AP12" s="484">
        <v>47.351472946000001</v>
      </c>
      <c r="AQ12" s="484">
        <v>38.668577212000002</v>
      </c>
      <c r="AR12" s="484">
        <v>38.136871947000003</v>
      </c>
      <c r="AS12" s="484">
        <v>27.952925066999999</v>
      </c>
      <c r="AT12" s="484">
        <v>28.747494440000001</v>
      </c>
      <c r="AU12" s="484">
        <v>28.978784272999999</v>
      </c>
      <c r="AV12" s="484">
        <v>40.033359845</v>
      </c>
      <c r="AW12" s="484">
        <v>40.937382655</v>
      </c>
      <c r="AX12" s="484">
        <v>40.317456935000003</v>
      </c>
      <c r="AY12" s="932">
        <v>43.603177295999998</v>
      </c>
      <c r="AZ12" s="932">
        <v>39.398134706</v>
      </c>
      <c r="BA12" s="932">
        <v>48.941890000000001</v>
      </c>
      <c r="BB12" s="932">
        <v>47.74344</v>
      </c>
      <c r="BC12" s="472">
        <v>40.460189999999997</v>
      </c>
      <c r="BD12" s="472">
        <v>39.117159999999998</v>
      </c>
      <c r="BE12" s="472">
        <v>28.948560000000001</v>
      </c>
      <c r="BF12" s="472">
        <v>29.313199999999998</v>
      </c>
      <c r="BG12" s="472">
        <v>30.91685</v>
      </c>
      <c r="BH12" s="472">
        <v>41.021380000000001</v>
      </c>
      <c r="BI12" s="472">
        <v>42.263669999999998</v>
      </c>
      <c r="BJ12" s="472">
        <v>41.841180000000001</v>
      </c>
      <c r="BK12" s="472">
        <v>46.249040000000001</v>
      </c>
      <c r="BL12" s="472">
        <v>40.787689999999998</v>
      </c>
      <c r="BM12" s="472">
        <v>49.494689999999999</v>
      </c>
      <c r="BN12" s="472">
        <v>52.221719999999998</v>
      </c>
      <c r="BO12" s="472">
        <v>41.23019</v>
      </c>
      <c r="BP12" s="472">
        <v>40.368090000000002</v>
      </c>
      <c r="BQ12" s="472">
        <v>30.430820000000001</v>
      </c>
      <c r="BR12" s="472">
        <v>32.579929999999997</v>
      </c>
      <c r="BS12" s="472">
        <v>30.07611</v>
      </c>
      <c r="BT12" s="472">
        <v>43.696959999999997</v>
      </c>
      <c r="BU12" s="472">
        <v>42.515030000000003</v>
      </c>
      <c r="BV12" s="472">
        <v>44.475949999999997</v>
      </c>
    </row>
    <row r="13" spans="1:74" ht="11.1" customHeight="1" x14ac:dyDescent="0.2">
      <c r="A13" s="235" t="s">
        <v>650</v>
      </c>
      <c r="B13" s="763" t="s">
        <v>1038</v>
      </c>
      <c r="C13" s="484">
        <v>5.5230944280000003</v>
      </c>
      <c r="D13" s="484">
        <v>6.2932611869999997</v>
      </c>
      <c r="E13" s="484">
        <v>9.2328896940000007</v>
      </c>
      <c r="F13" s="484">
        <v>10.817883456000001</v>
      </c>
      <c r="G13" s="484">
        <v>12.377126006999999</v>
      </c>
      <c r="H13" s="484">
        <v>12.119200482</v>
      </c>
      <c r="I13" s="484">
        <v>12.113689357</v>
      </c>
      <c r="J13" s="484">
        <v>11.890463284000001</v>
      </c>
      <c r="K13" s="484">
        <v>11.144456363</v>
      </c>
      <c r="L13" s="484">
        <v>9.2108021339999997</v>
      </c>
      <c r="M13" s="484">
        <v>7.7461598540000001</v>
      </c>
      <c r="N13" s="484">
        <v>6.0542743190000001</v>
      </c>
      <c r="O13" s="484">
        <v>7.7724938630000002</v>
      </c>
      <c r="P13" s="484">
        <v>8.9690851630000008</v>
      </c>
      <c r="Q13" s="484">
        <v>11.617597854</v>
      </c>
      <c r="R13" s="484">
        <v>13.311771694000001</v>
      </c>
      <c r="S13" s="484">
        <v>15.021637646</v>
      </c>
      <c r="T13" s="484">
        <v>15.945553383</v>
      </c>
      <c r="U13" s="484">
        <v>15.661896128</v>
      </c>
      <c r="V13" s="484">
        <v>14.402602168</v>
      </c>
      <c r="W13" s="484">
        <v>13.198956291</v>
      </c>
      <c r="X13" s="484">
        <v>11.865484094999999</v>
      </c>
      <c r="Y13" s="484">
        <v>8.3449571270000007</v>
      </c>
      <c r="Z13" s="484">
        <v>6.7348486989999996</v>
      </c>
      <c r="AA13" s="484">
        <v>7.7625279459999996</v>
      </c>
      <c r="AB13" s="484">
        <v>9.3785756449999997</v>
      </c>
      <c r="AC13" s="484">
        <v>12.13759965</v>
      </c>
      <c r="AD13" s="484">
        <v>14.960510913</v>
      </c>
      <c r="AE13" s="484">
        <v>17.174973045000002</v>
      </c>
      <c r="AF13" s="484">
        <v>17.732572723000001</v>
      </c>
      <c r="AG13" s="484">
        <v>18.788002939999998</v>
      </c>
      <c r="AH13" s="484">
        <v>17.648154042000002</v>
      </c>
      <c r="AI13" s="484">
        <v>15.499711977</v>
      </c>
      <c r="AJ13" s="484">
        <v>14.048865875000001</v>
      </c>
      <c r="AK13" s="484">
        <v>10.388046687999999</v>
      </c>
      <c r="AL13" s="484">
        <v>9.0701599300000009</v>
      </c>
      <c r="AM13" s="484">
        <v>9.6809924340000002</v>
      </c>
      <c r="AN13" s="484">
        <v>12.410458030999999</v>
      </c>
      <c r="AO13" s="484">
        <v>15.741446561</v>
      </c>
      <c r="AP13" s="484">
        <v>18.986214988</v>
      </c>
      <c r="AQ13" s="484">
        <v>22.079364425000001</v>
      </c>
      <c r="AR13" s="484">
        <v>24.155786353</v>
      </c>
      <c r="AS13" s="484">
        <v>24.067435991</v>
      </c>
      <c r="AT13" s="484">
        <v>23.923272558000001</v>
      </c>
      <c r="AU13" s="484">
        <v>20.153888164000001</v>
      </c>
      <c r="AV13" s="484">
        <v>19.419560067999999</v>
      </c>
      <c r="AW13" s="484">
        <v>13.808052308000001</v>
      </c>
      <c r="AX13" s="484">
        <v>12.878687258999999</v>
      </c>
      <c r="AY13" s="932">
        <v>15.285228347</v>
      </c>
      <c r="AZ13" s="932">
        <v>16.299976646000001</v>
      </c>
      <c r="BA13" s="932">
        <v>21.343920000000001</v>
      </c>
      <c r="BB13" s="932">
        <v>26.097930000000002</v>
      </c>
      <c r="BC13" s="472">
        <v>30.51923</v>
      </c>
      <c r="BD13" s="472">
        <v>33.276879999999998</v>
      </c>
      <c r="BE13" s="472">
        <v>32.531210000000002</v>
      </c>
      <c r="BF13" s="472">
        <v>31.897089999999999</v>
      </c>
      <c r="BG13" s="472">
        <v>26.90306</v>
      </c>
      <c r="BH13" s="472">
        <v>24.818909999999999</v>
      </c>
      <c r="BI13" s="472">
        <v>16.917120000000001</v>
      </c>
      <c r="BJ13" s="472">
        <v>15.767429999999999</v>
      </c>
      <c r="BK13" s="472">
        <v>18.425450000000001</v>
      </c>
      <c r="BL13" s="472">
        <v>20.430099999999999</v>
      </c>
      <c r="BM13" s="472">
        <v>25.548089999999998</v>
      </c>
      <c r="BN13" s="472">
        <v>30.576599999999999</v>
      </c>
      <c r="BO13" s="472">
        <v>35.689279999999997</v>
      </c>
      <c r="BP13" s="472">
        <v>38.33972</v>
      </c>
      <c r="BQ13" s="472">
        <v>38.143790000000003</v>
      </c>
      <c r="BR13" s="472">
        <v>37.149259999999998</v>
      </c>
      <c r="BS13" s="472">
        <v>31.494700000000002</v>
      </c>
      <c r="BT13" s="472">
        <v>29.285409999999999</v>
      </c>
      <c r="BU13" s="472">
        <v>19.536149999999999</v>
      </c>
      <c r="BV13" s="472">
        <v>18.617609999999999</v>
      </c>
    </row>
    <row r="14" spans="1:74" ht="11.1" customHeight="1" x14ac:dyDescent="0.2">
      <c r="A14" s="235" t="s">
        <v>651</v>
      </c>
      <c r="B14" s="763" t="s">
        <v>1039</v>
      </c>
      <c r="C14" s="484">
        <v>1.3028248760000001</v>
      </c>
      <c r="D14" s="484">
        <v>1.2478354519999999</v>
      </c>
      <c r="E14" s="484">
        <v>1.2246604780000001</v>
      </c>
      <c r="F14" s="484">
        <v>1.2504407259999999</v>
      </c>
      <c r="G14" s="484">
        <v>1.2835130669999999</v>
      </c>
      <c r="H14" s="484">
        <v>1.2369885810000001</v>
      </c>
      <c r="I14" s="484">
        <v>1.3113515790000001</v>
      </c>
      <c r="J14" s="484">
        <v>1.295491994</v>
      </c>
      <c r="K14" s="484">
        <v>1.300421123</v>
      </c>
      <c r="L14" s="484">
        <v>1.2705502200000001</v>
      </c>
      <c r="M14" s="484">
        <v>1.321620971</v>
      </c>
      <c r="N14" s="484">
        <v>1.4277249329999999</v>
      </c>
      <c r="O14" s="484">
        <v>1.4701411900000001</v>
      </c>
      <c r="P14" s="484">
        <v>1.2428844109999999</v>
      </c>
      <c r="Q14" s="484">
        <v>1.286337311</v>
      </c>
      <c r="R14" s="484">
        <v>1.282078574</v>
      </c>
      <c r="S14" s="484">
        <v>1.327051422</v>
      </c>
      <c r="T14" s="484">
        <v>1.276390219</v>
      </c>
      <c r="U14" s="484">
        <v>1.3414767990000001</v>
      </c>
      <c r="V14" s="484">
        <v>1.3540097639999999</v>
      </c>
      <c r="W14" s="484">
        <v>1.329383886</v>
      </c>
      <c r="X14" s="484">
        <v>1.298471846</v>
      </c>
      <c r="Y14" s="484">
        <v>1.396719147</v>
      </c>
      <c r="Z14" s="484">
        <v>1.4819844310000001</v>
      </c>
      <c r="AA14" s="484">
        <v>1.420005</v>
      </c>
      <c r="AB14" s="484">
        <v>1.3015429999999999</v>
      </c>
      <c r="AC14" s="484">
        <v>1.4418599999999999</v>
      </c>
      <c r="AD14" s="484">
        <v>1.355521</v>
      </c>
      <c r="AE14" s="484">
        <v>1.345291</v>
      </c>
      <c r="AF14" s="484">
        <v>1.2933840000000001</v>
      </c>
      <c r="AG14" s="484">
        <v>1.296089</v>
      </c>
      <c r="AH14" s="484">
        <v>1.2669440000000001</v>
      </c>
      <c r="AI14" s="484">
        <v>1.314594</v>
      </c>
      <c r="AJ14" s="484">
        <v>1.41991</v>
      </c>
      <c r="AK14" s="484">
        <v>1.439638</v>
      </c>
      <c r="AL14" s="484">
        <v>1.4726189999999999</v>
      </c>
      <c r="AM14" s="484">
        <v>1.4210380469999999</v>
      </c>
      <c r="AN14" s="484">
        <v>1.318207052</v>
      </c>
      <c r="AO14" s="484">
        <v>1.2891645920000001</v>
      </c>
      <c r="AP14" s="484">
        <v>1.3356827680000001</v>
      </c>
      <c r="AQ14" s="484">
        <v>1.248132802</v>
      </c>
      <c r="AR14" s="484">
        <v>1.276706143</v>
      </c>
      <c r="AS14" s="484">
        <v>1.3305437840000001</v>
      </c>
      <c r="AT14" s="484">
        <v>1.3183940080000001</v>
      </c>
      <c r="AU14" s="484">
        <v>1.2766648410000001</v>
      </c>
      <c r="AV14" s="484">
        <v>1.200076605</v>
      </c>
      <c r="AW14" s="484">
        <v>1.259446155</v>
      </c>
      <c r="AX14" s="484">
        <v>1.3970543419999999</v>
      </c>
      <c r="AY14" s="932">
        <v>1.375124821</v>
      </c>
      <c r="AZ14" s="932">
        <v>1.245126832</v>
      </c>
      <c r="BA14" s="932">
        <v>1.186431</v>
      </c>
      <c r="BB14" s="932">
        <v>1.1790480000000001</v>
      </c>
      <c r="BC14" s="472">
        <v>1.1445860000000001</v>
      </c>
      <c r="BD14" s="472">
        <v>1.2075070000000001</v>
      </c>
      <c r="BE14" s="472">
        <v>1.3807320000000001</v>
      </c>
      <c r="BF14" s="472">
        <v>1.3668769999999999</v>
      </c>
      <c r="BG14" s="472">
        <v>1.3525879999999999</v>
      </c>
      <c r="BH14" s="472">
        <v>1.2810159999999999</v>
      </c>
      <c r="BI14" s="472">
        <v>1.316076</v>
      </c>
      <c r="BJ14" s="472">
        <v>1.445343</v>
      </c>
      <c r="BK14" s="472">
        <v>1.411152</v>
      </c>
      <c r="BL14" s="472">
        <v>1.281682</v>
      </c>
      <c r="BM14" s="472">
        <v>1.24821</v>
      </c>
      <c r="BN14" s="472">
        <v>1.250095</v>
      </c>
      <c r="BO14" s="472">
        <v>1.0392410000000001</v>
      </c>
      <c r="BP14" s="472">
        <v>1.2225619999999999</v>
      </c>
      <c r="BQ14" s="472">
        <v>1.4108689999999999</v>
      </c>
      <c r="BR14" s="472">
        <v>1.395133</v>
      </c>
      <c r="BS14" s="472">
        <v>1.368735</v>
      </c>
      <c r="BT14" s="472">
        <v>1.287488</v>
      </c>
      <c r="BU14" s="472">
        <v>1.3110809999999999</v>
      </c>
      <c r="BV14" s="472">
        <v>1.461767</v>
      </c>
    </row>
    <row r="15" spans="1:74" ht="11.1" customHeight="1" x14ac:dyDescent="0.2">
      <c r="A15" s="235" t="s">
        <v>748</v>
      </c>
      <c r="B15" s="763" t="s">
        <v>1040</v>
      </c>
      <c r="C15" s="484">
        <v>1.331440387</v>
      </c>
      <c r="D15" s="484">
        <v>1.173418713</v>
      </c>
      <c r="E15" s="484">
        <v>1.3144245269999999</v>
      </c>
      <c r="F15" s="484">
        <v>1.2172137780000001</v>
      </c>
      <c r="G15" s="484">
        <v>1.2704416549999999</v>
      </c>
      <c r="H15" s="484">
        <v>1.240577697</v>
      </c>
      <c r="I15" s="484">
        <v>1.2494436980000001</v>
      </c>
      <c r="J15" s="484">
        <v>1.223485003</v>
      </c>
      <c r="K15" s="484">
        <v>1.19526032</v>
      </c>
      <c r="L15" s="484">
        <v>1.199792067</v>
      </c>
      <c r="M15" s="484">
        <v>1.1407196820000001</v>
      </c>
      <c r="N15" s="484">
        <v>1.277976722</v>
      </c>
      <c r="O15" s="484">
        <v>1.0316212220000001</v>
      </c>
      <c r="P15" s="484">
        <v>0.94666525199999996</v>
      </c>
      <c r="Q15" s="484">
        <v>1.032126152</v>
      </c>
      <c r="R15" s="484">
        <v>0.951963004</v>
      </c>
      <c r="S15" s="484">
        <v>0.97342434899999997</v>
      </c>
      <c r="T15" s="484">
        <v>0.99442702999999999</v>
      </c>
      <c r="U15" s="484">
        <v>1.017925457</v>
      </c>
      <c r="V15" s="484">
        <v>0.99013379000000001</v>
      </c>
      <c r="W15" s="484">
        <v>0.94872394900000001</v>
      </c>
      <c r="X15" s="484">
        <v>0.97280922599999997</v>
      </c>
      <c r="Y15" s="484">
        <v>0.92684235100000001</v>
      </c>
      <c r="Z15" s="484">
        <v>0.95269486299999995</v>
      </c>
      <c r="AA15" s="484">
        <v>0.976013833</v>
      </c>
      <c r="AB15" s="484">
        <v>0.88070280499999998</v>
      </c>
      <c r="AC15" s="484">
        <v>0.93333043699999996</v>
      </c>
      <c r="AD15" s="484">
        <v>0.85553249600000003</v>
      </c>
      <c r="AE15" s="484">
        <v>0.96323605300000004</v>
      </c>
      <c r="AF15" s="484">
        <v>0.93196954799999998</v>
      </c>
      <c r="AG15" s="484">
        <v>0.95371491900000005</v>
      </c>
      <c r="AH15" s="484">
        <v>0.96078684299999995</v>
      </c>
      <c r="AI15" s="484">
        <v>0.88852935799999999</v>
      </c>
      <c r="AJ15" s="484">
        <v>0.92814022799999996</v>
      </c>
      <c r="AK15" s="484">
        <v>0.91779056699999995</v>
      </c>
      <c r="AL15" s="484">
        <v>1.004505567</v>
      </c>
      <c r="AM15" s="484">
        <v>0.92642929900000004</v>
      </c>
      <c r="AN15" s="484">
        <v>0.84257662899999997</v>
      </c>
      <c r="AO15" s="484">
        <v>0.86471546899999996</v>
      </c>
      <c r="AP15" s="484">
        <v>0.805017282</v>
      </c>
      <c r="AQ15" s="484">
        <v>0.90294061599999997</v>
      </c>
      <c r="AR15" s="484">
        <v>0.88338534800000001</v>
      </c>
      <c r="AS15" s="484">
        <v>0.93460374800000001</v>
      </c>
      <c r="AT15" s="484">
        <v>0.94067323999999997</v>
      </c>
      <c r="AU15" s="484">
        <v>0.90167530399999996</v>
      </c>
      <c r="AV15" s="484">
        <v>0.87977409600000001</v>
      </c>
      <c r="AW15" s="484">
        <v>0.84649993099999998</v>
      </c>
      <c r="AX15" s="484">
        <v>0.86733922600000002</v>
      </c>
      <c r="AY15" s="932">
        <v>0.87152184899999996</v>
      </c>
      <c r="AZ15" s="932">
        <v>0.80170818700000002</v>
      </c>
      <c r="BA15" s="932">
        <v>0.88164609999999999</v>
      </c>
      <c r="BB15" s="932">
        <v>0.81607799999999997</v>
      </c>
      <c r="BC15" s="472">
        <v>0.89189779999999996</v>
      </c>
      <c r="BD15" s="472">
        <v>0.88128720000000005</v>
      </c>
      <c r="BE15" s="472">
        <v>0.91931719999999995</v>
      </c>
      <c r="BF15" s="472">
        <v>0.91670419999999997</v>
      </c>
      <c r="BG15" s="472">
        <v>0.86765590000000004</v>
      </c>
      <c r="BH15" s="472">
        <v>0.87460369999999998</v>
      </c>
      <c r="BI15" s="472">
        <v>0.84983299999999995</v>
      </c>
      <c r="BJ15" s="472">
        <v>0.89459390000000005</v>
      </c>
      <c r="BK15" s="472">
        <v>0.891509</v>
      </c>
      <c r="BL15" s="472">
        <v>0.81249150000000003</v>
      </c>
      <c r="BM15" s="472">
        <v>0.86990869999999998</v>
      </c>
      <c r="BN15" s="472">
        <v>0.80581990000000003</v>
      </c>
      <c r="BO15" s="472">
        <v>0.90043209999999996</v>
      </c>
      <c r="BP15" s="472">
        <v>0.88001039999999997</v>
      </c>
      <c r="BQ15" s="472">
        <v>0.91650019999999999</v>
      </c>
      <c r="BR15" s="472">
        <v>0.92064360000000001</v>
      </c>
      <c r="BS15" s="472">
        <v>0.8738165</v>
      </c>
      <c r="BT15" s="472">
        <v>0.88010089999999996</v>
      </c>
      <c r="BU15" s="472">
        <v>0.86044909999999997</v>
      </c>
      <c r="BV15" s="472">
        <v>0.90678300000000001</v>
      </c>
    </row>
    <row r="16" spans="1:74" ht="11.1" customHeight="1" x14ac:dyDescent="0.2">
      <c r="A16" s="235" t="s">
        <v>749</v>
      </c>
      <c r="B16" s="763" t="s">
        <v>1041</v>
      </c>
      <c r="C16" s="484">
        <v>1.078126546</v>
      </c>
      <c r="D16" s="484">
        <v>1.028263202</v>
      </c>
      <c r="E16" s="484">
        <v>0.98227627299999998</v>
      </c>
      <c r="F16" s="484">
        <v>0.78052431499999997</v>
      </c>
      <c r="G16" s="484">
        <v>0.92089756599999995</v>
      </c>
      <c r="H16" s="484">
        <v>1.0416534690000001</v>
      </c>
      <c r="I16" s="484">
        <v>1.1417261009999999</v>
      </c>
      <c r="J16" s="484">
        <v>1.157283694</v>
      </c>
      <c r="K16" s="484">
        <v>0.96434309600000001</v>
      </c>
      <c r="L16" s="484">
        <v>0.86258465900000003</v>
      </c>
      <c r="M16" s="484">
        <v>0.91430509199999999</v>
      </c>
      <c r="N16" s="484">
        <v>1.0247465259999999</v>
      </c>
      <c r="O16" s="484">
        <v>1.0415609749999999</v>
      </c>
      <c r="P16" s="484">
        <v>1.0191701010000001</v>
      </c>
      <c r="Q16" s="484">
        <v>0.96367595399999995</v>
      </c>
      <c r="R16" s="484">
        <v>0.82478786699999995</v>
      </c>
      <c r="S16" s="484">
        <v>0.92920460400000005</v>
      </c>
      <c r="T16" s="484">
        <v>1.036898788</v>
      </c>
      <c r="U16" s="484">
        <v>1.16968779</v>
      </c>
      <c r="V16" s="484">
        <v>1.1571246399999999</v>
      </c>
      <c r="W16" s="484">
        <v>0.99229399900000004</v>
      </c>
      <c r="X16" s="484">
        <v>0.87043934899999997</v>
      </c>
      <c r="Y16" s="484">
        <v>0.93968523500000001</v>
      </c>
      <c r="Z16" s="484">
        <v>1.057306391</v>
      </c>
      <c r="AA16" s="484">
        <v>0.99422219099999998</v>
      </c>
      <c r="AB16" s="484">
        <v>0.84509541200000005</v>
      </c>
      <c r="AC16" s="484">
        <v>0.85943252599999997</v>
      </c>
      <c r="AD16" s="484">
        <v>0.67545200500000002</v>
      </c>
      <c r="AE16" s="484">
        <v>0.83940228299999997</v>
      </c>
      <c r="AF16" s="484">
        <v>0.87540592800000006</v>
      </c>
      <c r="AG16" s="484">
        <v>0.98942901599999999</v>
      </c>
      <c r="AH16" s="484">
        <v>1.008680418</v>
      </c>
      <c r="AI16" s="484">
        <v>0.81904464200000004</v>
      </c>
      <c r="AJ16" s="484">
        <v>0.63384353199999999</v>
      </c>
      <c r="AK16" s="484">
        <v>0.77913426900000005</v>
      </c>
      <c r="AL16" s="484">
        <v>0.86752249800000003</v>
      </c>
      <c r="AM16" s="484">
        <v>0.98056067099999999</v>
      </c>
      <c r="AN16" s="484">
        <v>0.77712323299999997</v>
      </c>
      <c r="AO16" s="484">
        <v>0.76200008500000005</v>
      </c>
      <c r="AP16" s="484">
        <v>0.694954128</v>
      </c>
      <c r="AQ16" s="484">
        <v>0.89345700500000003</v>
      </c>
      <c r="AR16" s="484">
        <v>0.90616267399999995</v>
      </c>
      <c r="AS16" s="484">
        <v>0.89323365600000004</v>
      </c>
      <c r="AT16" s="484">
        <v>0.91113796000000002</v>
      </c>
      <c r="AU16" s="484">
        <v>0.801446035</v>
      </c>
      <c r="AV16" s="484">
        <v>0.66318693399999995</v>
      </c>
      <c r="AW16" s="484">
        <v>0.72457280599999996</v>
      </c>
      <c r="AX16" s="484">
        <v>0.88884627599999999</v>
      </c>
      <c r="AY16" s="932">
        <v>0.92171053000000003</v>
      </c>
      <c r="AZ16" s="932">
        <v>0.82718992000000002</v>
      </c>
      <c r="BA16" s="932">
        <v>0.81546660000000004</v>
      </c>
      <c r="BB16" s="932">
        <v>0.69340239999999997</v>
      </c>
      <c r="BC16" s="472">
        <v>0.84237819999999997</v>
      </c>
      <c r="BD16" s="472">
        <v>0.89415199999999995</v>
      </c>
      <c r="BE16" s="472">
        <v>0.98114809999999997</v>
      </c>
      <c r="BF16" s="472">
        <v>0.98992709999999995</v>
      </c>
      <c r="BG16" s="472">
        <v>0.83611829999999998</v>
      </c>
      <c r="BH16" s="472">
        <v>0.69293530000000003</v>
      </c>
      <c r="BI16" s="472">
        <v>0.78820500000000004</v>
      </c>
      <c r="BJ16" s="472">
        <v>0.91279520000000003</v>
      </c>
      <c r="BK16" s="472">
        <v>0.94093649999999995</v>
      </c>
      <c r="BL16" s="472">
        <v>0.78742610000000002</v>
      </c>
      <c r="BM16" s="472">
        <v>0.78931510000000005</v>
      </c>
      <c r="BN16" s="472">
        <v>0.66878179999999998</v>
      </c>
      <c r="BO16" s="472">
        <v>0.83341929999999997</v>
      </c>
      <c r="BP16" s="472">
        <v>0.86957470000000003</v>
      </c>
      <c r="BQ16" s="472">
        <v>0.94260189999999999</v>
      </c>
      <c r="BR16" s="472">
        <v>0.95710770000000001</v>
      </c>
      <c r="BS16" s="472">
        <v>0.80690410000000001</v>
      </c>
      <c r="BT16" s="472">
        <v>0.65296690000000002</v>
      </c>
      <c r="BU16" s="472">
        <v>0.75969129999999996</v>
      </c>
      <c r="BV16" s="472">
        <v>0.88454929999999998</v>
      </c>
    </row>
    <row r="17" spans="1:74" ht="11.1" customHeight="1" x14ac:dyDescent="0.2">
      <c r="A17" s="235" t="s">
        <v>652</v>
      </c>
      <c r="B17" s="494" t="s">
        <v>1045</v>
      </c>
      <c r="C17" s="484">
        <v>-0.424346</v>
      </c>
      <c r="D17" s="484">
        <v>-0.42507</v>
      </c>
      <c r="E17" s="484">
        <v>-0.23558100000000001</v>
      </c>
      <c r="F17" s="484">
        <v>-0.19721900000000001</v>
      </c>
      <c r="G17" s="484">
        <v>-0.416186</v>
      </c>
      <c r="H17" s="484">
        <v>-0.37557000000000001</v>
      </c>
      <c r="I17" s="484">
        <v>-0.68474999999999997</v>
      </c>
      <c r="J17" s="484">
        <v>-0.66975099999999999</v>
      </c>
      <c r="K17" s="484">
        <v>-0.43384299999999998</v>
      </c>
      <c r="L17" s="484">
        <v>-0.42677199999999998</v>
      </c>
      <c r="M17" s="484">
        <v>-0.37747999999999998</v>
      </c>
      <c r="N17" s="484">
        <v>-0.44511600000000001</v>
      </c>
      <c r="O17" s="484">
        <v>-0.49331000000000003</v>
      </c>
      <c r="P17" s="484">
        <v>-0.41225800000000001</v>
      </c>
      <c r="Q17" s="484">
        <v>-0.31750800000000001</v>
      </c>
      <c r="R17" s="484">
        <v>-0.26522600000000002</v>
      </c>
      <c r="S17" s="484">
        <v>-0.46674599999999999</v>
      </c>
      <c r="T17" s="484">
        <v>-0.58906499999999995</v>
      </c>
      <c r="U17" s="484">
        <v>-0.76842200000000005</v>
      </c>
      <c r="V17" s="484">
        <v>-0.63960899999999998</v>
      </c>
      <c r="W17" s="484">
        <v>-0.59795600000000004</v>
      </c>
      <c r="X17" s="484">
        <v>-0.43435200000000002</v>
      </c>
      <c r="Y17" s="484">
        <v>-0.49512</v>
      </c>
      <c r="Z17" s="484">
        <v>-0.54828600000000005</v>
      </c>
      <c r="AA17" s="484">
        <v>-0.62047099999999999</v>
      </c>
      <c r="AB17" s="484">
        <v>-0.45580900000000002</v>
      </c>
      <c r="AC17" s="484">
        <v>-0.51901799999999998</v>
      </c>
      <c r="AD17" s="484">
        <v>-0.28984900000000002</v>
      </c>
      <c r="AE17" s="484">
        <v>-0.45910000000000001</v>
      </c>
      <c r="AF17" s="484">
        <v>-0.55130900000000005</v>
      </c>
      <c r="AG17" s="484">
        <v>-0.65633200000000003</v>
      </c>
      <c r="AH17" s="484">
        <v>-0.65299399999999996</v>
      </c>
      <c r="AI17" s="484">
        <v>-0.55264999999999997</v>
      </c>
      <c r="AJ17" s="484">
        <v>-0.371666</v>
      </c>
      <c r="AK17" s="484">
        <v>-0.34693800000000002</v>
      </c>
      <c r="AL17" s="484">
        <v>-0.51389200000000002</v>
      </c>
      <c r="AM17" s="484">
        <v>-0.41221799999999997</v>
      </c>
      <c r="AN17" s="484">
        <v>-0.40375100000000003</v>
      </c>
      <c r="AO17" s="484">
        <v>-0.34876200000000002</v>
      </c>
      <c r="AP17" s="484">
        <v>-0.338148</v>
      </c>
      <c r="AQ17" s="484">
        <v>-0.29223100000000002</v>
      </c>
      <c r="AR17" s="484">
        <v>-0.58613700000000002</v>
      </c>
      <c r="AS17" s="484">
        <v>-0.64911799999999997</v>
      </c>
      <c r="AT17" s="484">
        <v>-0.81216600000000005</v>
      </c>
      <c r="AU17" s="484">
        <v>-0.65381900000000004</v>
      </c>
      <c r="AV17" s="484">
        <v>-0.43229099999999998</v>
      </c>
      <c r="AW17" s="484">
        <v>-0.488093</v>
      </c>
      <c r="AX17" s="484">
        <v>-0.483566</v>
      </c>
      <c r="AY17" s="932">
        <v>-0.46514499999999998</v>
      </c>
      <c r="AZ17" s="932">
        <v>-0.410242</v>
      </c>
      <c r="BA17" s="932">
        <v>-0.48767060000000001</v>
      </c>
      <c r="BB17" s="932">
        <v>-0.84158920000000004</v>
      </c>
      <c r="BC17" s="472">
        <v>-0.69270469999999995</v>
      </c>
      <c r="BD17" s="472">
        <v>-0.96826400000000001</v>
      </c>
      <c r="BE17" s="472">
        <v>-1.259504</v>
      </c>
      <c r="BF17" s="472">
        <v>-1.3148310000000001</v>
      </c>
      <c r="BG17" s="472">
        <v>-1.0673550000000001</v>
      </c>
      <c r="BH17" s="472">
        <v>-0.66164140000000005</v>
      </c>
      <c r="BI17" s="472">
        <v>-0.67308330000000005</v>
      </c>
      <c r="BJ17" s="472">
        <v>-0.52883170000000002</v>
      </c>
      <c r="BK17" s="472">
        <v>-0.4317686</v>
      </c>
      <c r="BL17" s="472">
        <v>-0.29284900000000003</v>
      </c>
      <c r="BM17" s="472">
        <v>-0.50846380000000002</v>
      </c>
      <c r="BN17" s="472">
        <v>-1.0164439999999999</v>
      </c>
      <c r="BO17" s="472">
        <v>-0.74214170000000002</v>
      </c>
      <c r="BP17" s="472">
        <v>-1.0299910000000001</v>
      </c>
      <c r="BQ17" s="472">
        <v>-1.093097</v>
      </c>
      <c r="BR17" s="472">
        <v>-1.363526</v>
      </c>
      <c r="BS17" s="472">
        <v>-1.044573</v>
      </c>
      <c r="BT17" s="472">
        <v>-0.68764630000000004</v>
      </c>
      <c r="BU17" s="472">
        <v>-0.55569389999999996</v>
      </c>
      <c r="BV17" s="472">
        <v>-0.53355260000000004</v>
      </c>
    </row>
    <row r="18" spans="1:74" ht="11.1" customHeight="1" x14ac:dyDescent="0.2">
      <c r="A18" s="235" t="s">
        <v>653</v>
      </c>
      <c r="B18" s="494" t="s">
        <v>1046</v>
      </c>
      <c r="C18" s="484">
        <v>1.553323537</v>
      </c>
      <c r="D18" s="484">
        <v>2.146256776</v>
      </c>
      <c r="E18" s="484">
        <v>1.3569592500000001</v>
      </c>
      <c r="F18" s="484">
        <v>1.1556034879999999</v>
      </c>
      <c r="G18" s="484">
        <v>1.292085178</v>
      </c>
      <c r="H18" s="484">
        <v>1.323944341</v>
      </c>
      <c r="I18" s="484">
        <v>1.499043795</v>
      </c>
      <c r="J18" s="484">
        <v>1.8777759949999999</v>
      </c>
      <c r="K18" s="484">
        <v>1.5304277690000001</v>
      </c>
      <c r="L18" s="484">
        <v>1.481139607</v>
      </c>
      <c r="M18" s="484">
        <v>1.6002282640000001</v>
      </c>
      <c r="N18" s="484">
        <v>1.4915701079999999</v>
      </c>
      <c r="O18" s="484">
        <v>3.5635779890000001</v>
      </c>
      <c r="P18" s="484">
        <v>1.6514383850000001</v>
      </c>
      <c r="Q18" s="484">
        <v>1.381308607</v>
      </c>
      <c r="R18" s="484">
        <v>1.200211038</v>
      </c>
      <c r="S18" s="484">
        <v>1.348607205</v>
      </c>
      <c r="T18" s="484">
        <v>1.497633298</v>
      </c>
      <c r="U18" s="484">
        <v>1.4477544280000001</v>
      </c>
      <c r="V18" s="484">
        <v>1.500230631</v>
      </c>
      <c r="W18" s="484">
        <v>1.510022878</v>
      </c>
      <c r="X18" s="484">
        <v>1.480511355</v>
      </c>
      <c r="Y18" s="484">
        <v>1.392236829</v>
      </c>
      <c r="Z18" s="484">
        <v>3.8530234459999999</v>
      </c>
      <c r="AA18" s="484">
        <v>1.303177759</v>
      </c>
      <c r="AB18" s="484">
        <v>1.5346401300000001</v>
      </c>
      <c r="AC18" s="484">
        <v>1.152477502</v>
      </c>
      <c r="AD18" s="484">
        <v>1.108508112</v>
      </c>
      <c r="AE18" s="484">
        <v>1.1525393660000001</v>
      </c>
      <c r="AF18" s="484">
        <v>1.207780901</v>
      </c>
      <c r="AG18" s="484">
        <v>1.5460876539999999</v>
      </c>
      <c r="AH18" s="484">
        <v>1.544215288</v>
      </c>
      <c r="AI18" s="484">
        <v>1.426652662</v>
      </c>
      <c r="AJ18" s="484">
        <v>1.22243345</v>
      </c>
      <c r="AK18" s="484">
        <v>1.0204422740000001</v>
      </c>
      <c r="AL18" s="484">
        <v>1.169415203</v>
      </c>
      <c r="AM18" s="484">
        <v>1.777353119</v>
      </c>
      <c r="AN18" s="484">
        <v>0.91315536799999997</v>
      </c>
      <c r="AO18" s="484">
        <v>0.91971565899999996</v>
      </c>
      <c r="AP18" s="484">
        <v>1.1004263839999999</v>
      </c>
      <c r="AQ18" s="484">
        <v>1.1219674529999999</v>
      </c>
      <c r="AR18" s="484">
        <v>1.24845205</v>
      </c>
      <c r="AS18" s="484">
        <v>1.380547076</v>
      </c>
      <c r="AT18" s="484">
        <v>1.3949697889999999</v>
      </c>
      <c r="AU18" s="484">
        <v>1.0799927149999999</v>
      </c>
      <c r="AV18" s="484">
        <v>1.0498348470000001</v>
      </c>
      <c r="AW18" s="484">
        <v>1.0171193569999999</v>
      </c>
      <c r="AX18" s="484">
        <v>1.4814834720000001</v>
      </c>
      <c r="AY18" s="932">
        <v>3.2868904259999998</v>
      </c>
      <c r="AZ18" s="932">
        <v>1.4356352800000001</v>
      </c>
      <c r="BA18" s="932">
        <v>1.06175</v>
      </c>
      <c r="BB18" s="932">
        <v>1.0409219999999999</v>
      </c>
      <c r="BC18" s="472">
        <v>1.1003419999999999</v>
      </c>
      <c r="BD18" s="472">
        <v>1.2048319999999999</v>
      </c>
      <c r="BE18" s="472">
        <v>1.339213</v>
      </c>
      <c r="BF18" s="472">
        <v>1.344231</v>
      </c>
      <c r="BG18" s="472">
        <v>1.2230460000000001</v>
      </c>
      <c r="BH18" s="472">
        <v>1.0896459999999999</v>
      </c>
      <c r="BI18" s="472">
        <v>1.013482</v>
      </c>
      <c r="BJ18" s="472">
        <v>1.950318</v>
      </c>
      <c r="BK18" s="472">
        <v>1.953975</v>
      </c>
      <c r="BL18" s="472">
        <v>1.199282</v>
      </c>
      <c r="BM18" s="472">
        <v>0.9281353</v>
      </c>
      <c r="BN18" s="472">
        <v>0.95839410000000003</v>
      </c>
      <c r="BO18" s="472">
        <v>1.006948</v>
      </c>
      <c r="BP18" s="472">
        <v>1.121705</v>
      </c>
      <c r="BQ18" s="472">
        <v>1.3231679999999999</v>
      </c>
      <c r="BR18" s="472">
        <v>1.3157939999999999</v>
      </c>
      <c r="BS18" s="472">
        <v>1.1693499999999999</v>
      </c>
      <c r="BT18" s="472">
        <v>1.009944</v>
      </c>
      <c r="BU18" s="472">
        <v>0.92312289999999997</v>
      </c>
      <c r="BV18" s="472">
        <v>1.4319919999999999</v>
      </c>
    </row>
    <row r="19" spans="1:74" ht="11.1" customHeight="1" x14ac:dyDescent="0.2">
      <c r="A19" s="235" t="s">
        <v>654</v>
      </c>
      <c r="B19" s="494" t="s">
        <v>1577</v>
      </c>
      <c r="C19" s="484">
        <v>0.33655247300000002</v>
      </c>
      <c r="D19" s="484">
        <v>0.19521640800000001</v>
      </c>
      <c r="E19" s="484">
        <v>0.19682189</v>
      </c>
      <c r="F19" s="484">
        <v>0.269660328</v>
      </c>
      <c r="G19" s="484">
        <v>0.28859484099999999</v>
      </c>
      <c r="H19" s="484">
        <v>0.32129776999999998</v>
      </c>
      <c r="I19" s="484">
        <v>0.31170380800000003</v>
      </c>
      <c r="J19" s="484">
        <v>0.330902635</v>
      </c>
      <c r="K19" s="484">
        <v>0.29866473500000001</v>
      </c>
      <c r="L19" s="484">
        <v>0.34264007400000002</v>
      </c>
      <c r="M19" s="484">
        <v>0.179926115</v>
      </c>
      <c r="N19" s="484">
        <v>0.232125684</v>
      </c>
      <c r="O19" s="484">
        <v>0.29161194200000001</v>
      </c>
      <c r="P19" s="484">
        <v>0.25126378300000002</v>
      </c>
      <c r="Q19" s="484">
        <v>0.270395096</v>
      </c>
      <c r="R19" s="484">
        <v>0.29133490400000001</v>
      </c>
      <c r="S19" s="484">
        <v>0.36521351600000002</v>
      </c>
      <c r="T19" s="484">
        <v>0.28065564999999998</v>
      </c>
      <c r="U19" s="484">
        <v>0.34215333999999997</v>
      </c>
      <c r="V19" s="484">
        <v>0.27687559499999997</v>
      </c>
      <c r="W19" s="484">
        <v>0.30634179299999997</v>
      </c>
      <c r="X19" s="484">
        <v>0.27608252799999999</v>
      </c>
      <c r="Y19" s="484">
        <v>0.235622153</v>
      </c>
      <c r="Z19" s="484">
        <v>0.26363407700000002</v>
      </c>
      <c r="AA19" s="484">
        <v>0.28537277300000002</v>
      </c>
      <c r="AB19" s="484">
        <v>0.23757803699999999</v>
      </c>
      <c r="AC19" s="484">
        <v>0.28021892199999998</v>
      </c>
      <c r="AD19" s="484">
        <v>0.201633803</v>
      </c>
      <c r="AE19" s="484">
        <v>0.30845157699999998</v>
      </c>
      <c r="AF19" s="484">
        <v>0.272863095</v>
      </c>
      <c r="AG19" s="484">
        <v>0.30507399299999999</v>
      </c>
      <c r="AH19" s="484">
        <v>0.33270513099999999</v>
      </c>
      <c r="AI19" s="484">
        <v>0.28903578299999999</v>
      </c>
      <c r="AJ19" s="484">
        <v>0.248792031</v>
      </c>
      <c r="AK19" s="484">
        <v>0.261548273</v>
      </c>
      <c r="AL19" s="484">
        <v>0.316496746</v>
      </c>
      <c r="AM19" s="484">
        <v>0.291685729</v>
      </c>
      <c r="AN19" s="484">
        <v>0.21138691800000001</v>
      </c>
      <c r="AO19" s="484">
        <v>0.19484159500000001</v>
      </c>
      <c r="AP19" s="484">
        <v>0.23062296900000001</v>
      </c>
      <c r="AQ19" s="484">
        <v>0.19212259500000001</v>
      </c>
      <c r="AR19" s="484">
        <v>0.28576319700000002</v>
      </c>
      <c r="AS19" s="484">
        <v>0.25059398599999999</v>
      </c>
      <c r="AT19" s="484">
        <v>0.21672453999999999</v>
      </c>
      <c r="AU19" s="484">
        <v>0.24953287699999999</v>
      </c>
      <c r="AV19" s="484">
        <v>0.219014561</v>
      </c>
      <c r="AW19" s="484">
        <v>0.207784883</v>
      </c>
      <c r="AX19" s="484">
        <v>0.25169635299999998</v>
      </c>
      <c r="AY19" s="932">
        <v>0.28120692200000003</v>
      </c>
      <c r="AZ19" s="932">
        <v>0.30526240999999998</v>
      </c>
      <c r="BA19" s="932">
        <v>0.24848519999999999</v>
      </c>
      <c r="BB19" s="932">
        <v>0.2411972</v>
      </c>
      <c r="BC19" s="472">
        <v>0.28859590000000002</v>
      </c>
      <c r="BD19" s="472">
        <v>0.27976060000000003</v>
      </c>
      <c r="BE19" s="472">
        <v>0.29927379999999998</v>
      </c>
      <c r="BF19" s="472">
        <v>0.27543509999999999</v>
      </c>
      <c r="BG19" s="472">
        <v>0.28163680000000002</v>
      </c>
      <c r="BH19" s="472">
        <v>0.24796299999999999</v>
      </c>
      <c r="BI19" s="472">
        <v>0.2349851</v>
      </c>
      <c r="BJ19" s="472">
        <v>0.27727570000000001</v>
      </c>
      <c r="BK19" s="472">
        <v>0.28608850000000002</v>
      </c>
      <c r="BL19" s="472">
        <v>0.25001050000000002</v>
      </c>
      <c r="BM19" s="472">
        <v>0.2411819</v>
      </c>
      <c r="BN19" s="472">
        <v>0.22448470000000001</v>
      </c>
      <c r="BO19" s="472">
        <v>0.26305669999999998</v>
      </c>
      <c r="BP19" s="472">
        <v>0.2794623</v>
      </c>
      <c r="BQ19" s="472">
        <v>0.28498059999999997</v>
      </c>
      <c r="BR19" s="472">
        <v>0.2749549</v>
      </c>
      <c r="BS19" s="472">
        <v>0.27340179999999997</v>
      </c>
      <c r="BT19" s="472">
        <v>0.23858989999999999</v>
      </c>
      <c r="BU19" s="472">
        <v>0.2347728</v>
      </c>
      <c r="BV19" s="472">
        <v>0.28182289999999999</v>
      </c>
    </row>
    <row r="20" spans="1:74" ht="11.1" customHeight="1" x14ac:dyDescent="0.2">
      <c r="A20" s="235" t="s">
        <v>755</v>
      </c>
      <c r="B20" s="462" t="s">
        <v>1047</v>
      </c>
      <c r="C20" s="484">
        <v>0.63124753700000003</v>
      </c>
      <c r="D20" s="484">
        <v>0.54971863899999995</v>
      </c>
      <c r="E20" s="484">
        <v>0.61902516299999999</v>
      </c>
      <c r="F20" s="484">
        <v>0.56480678299999998</v>
      </c>
      <c r="G20" s="484">
        <v>0.57439926799999996</v>
      </c>
      <c r="H20" s="484">
        <v>0.57997869899999999</v>
      </c>
      <c r="I20" s="484">
        <v>0.58070102400000001</v>
      </c>
      <c r="J20" s="484">
        <v>0.57891081700000002</v>
      </c>
      <c r="K20" s="484">
        <v>0.55664646600000001</v>
      </c>
      <c r="L20" s="484">
        <v>0.57856753299999997</v>
      </c>
      <c r="M20" s="484">
        <v>0.53395009699999996</v>
      </c>
      <c r="N20" s="484">
        <v>0.60863544800000002</v>
      </c>
      <c r="O20" s="484">
        <v>0.39450876299999998</v>
      </c>
      <c r="P20" s="484">
        <v>0.32714090400000001</v>
      </c>
      <c r="Q20" s="484">
        <v>0.361099952</v>
      </c>
      <c r="R20" s="484">
        <v>0.33895582299999999</v>
      </c>
      <c r="S20" s="484">
        <v>0.34173211799999997</v>
      </c>
      <c r="T20" s="484">
        <v>0.34901512499999998</v>
      </c>
      <c r="U20" s="484">
        <v>0.35201356700000003</v>
      </c>
      <c r="V20" s="484">
        <v>0.33408432999999998</v>
      </c>
      <c r="W20" s="484">
        <v>0.307954907</v>
      </c>
      <c r="X20" s="484">
        <v>0.30091672200000003</v>
      </c>
      <c r="Y20" s="484">
        <v>0.29126634200000001</v>
      </c>
      <c r="Z20" s="484">
        <v>0.32255017899999999</v>
      </c>
      <c r="AA20" s="484">
        <v>0.330232105</v>
      </c>
      <c r="AB20" s="484">
        <v>0.26846550000000002</v>
      </c>
      <c r="AC20" s="484">
        <v>0.27508759500000002</v>
      </c>
      <c r="AD20" s="484">
        <v>0.25867712399999998</v>
      </c>
      <c r="AE20" s="484">
        <v>0.31482385099999999</v>
      </c>
      <c r="AF20" s="484">
        <v>0.30466930399999997</v>
      </c>
      <c r="AG20" s="484">
        <v>0.29174488700000001</v>
      </c>
      <c r="AH20" s="484">
        <v>0.29907524299999999</v>
      </c>
      <c r="AI20" s="484">
        <v>0.24315708699999999</v>
      </c>
      <c r="AJ20" s="484">
        <v>0.26224630599999998</v>
      </c>
      <c r="AK20" s="484">
        <v>0.27529623399999997</v>
      </c>
      <c r="AL20" s="484">
        <v>0.27945817499999998</v>
      </c>
      <c r="AM20" s="484">
        <v>0.26267464000000001</v>
      </c>
      <c r="AN20" s="484">
        <v>0.231852104</v>
      </c>
      <c r="AO20" s="484">
        <v>0.20766990799999999</v>
      </c>
      <c r="AP20" s="484">
        <v>0.17316780900000001</v>
      </c>
      <c r="AQ20" s="484">
        <v>0.27073285499999999</v>
      </c>
      <c r="AR20" s="484">
        <v>0.188034912</v>
      </c>
      <c r="AS20" s="484">
        <v>0.20127609499999999</v>
      </c>
      <c r="AT20" s="484">
        <v>0.192757545</v>
      </c>
      <c r="AU20" s="484">
        <v>0.18757647999999999</v>
      </c>
      <c r="AV20" s="484">
        <v>0.15083775499999999</v>
      </c>
      <c r="AW20" s="484">
        <v>0.203644672</v>
      </c>
      <c r="AX20" s="484">
        <v>0.205730463</v>
      </c>
      <c r="AY20" s="932">
        <v>0.17293430000000001</v>
      </c>
      <c r="AZ20" s="932">
        <v>0.143565687</v>
      </c>
      <c r="BA20" s="932">
        <v>0.1107918</v>
      </c>
      <c r="BB20" s="932">
        <v>5.9392599999999997E-2</v>
      </c>
      <c r="BC20" s="472">
        <v>0.1071513</v>
      </c>
      <c r="BD20" s="472">
        <v>7.1910199999999994E-2</v>
      </c>
      <c r="BE20" s="472">
        <v>9.6611600000000006E-2</v>
      </c>
      <c r="BF20" s="472">
        <v>5.6283199999999999E-2</v>
      </c>
      <c r="BG20" s="472">
        <v>4.8696200000000002E-2</v>
      </c>
      <c r="BH20" s="472">
        <v>6.1648500000000002E-2</v>
      </c>
      <c r="BI20" s="472">
        <v>9.3519699999999997E-2</v>
      </c>
      <c r="BJ20" s="472">
        <v>0.1032867</v>
      </c>
      <c r="BK20" s="472">
        <v>9.0881400000000001E-2</v>
      </c>
      <c r="BL20" s="472">
        <v>3.98523E-2</v>
      </c>
      <c r="BM20" s="472">
        <v>-1.5630700000000001E-2</v>
      </c>
      <c r="BN20" s="472">
        <v>-4.9497300000000001E-2</v>
      </c>
      <c r="BO20" s="472">
        <v>-4.4886700000000002E-3</v>
      </c>
      <c r="BP20" s="472">
        <v>-3.92331E-2</v>
      </c>
      <c r="BQ20" s="472">
        <v>3.0670099999999998E-3</v>
      </c>
      <c r="BR20" s="472">
        <v>-7.0644200000000001E-3</v>
      </c>
      <c r="BS20" s="472">
        <v>-4.0144699999999998E-2</v>
      </c>
      <c r="BT20" s="472">
        <v>-3.95929E-2</v>
      </c>
      <c r="BU20" s="472">
        <v>-2.3944300000000002E-2</v>
      </c>
      <c r="BV20" s="472">
        <v>-1.6689200000000001E-2</v>
      </c>
    </row>
    <row r="21" spans="1:74" ht="11.1" customHeight="1" x14ac:dyDescent="0.2">
      <c r="A21" s="230"/>
      <c r="B21" s="68" t="s">
        <v>750</v>
      </c>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5"/>
      <c r="AJ21" s="485"/>
      <c r="AK21" s="485"/>
      <c r="AL21" s="485"/>
      <c r="AM21" s="485"/>
      <c r="AN21" s="485"/>
      <c r="AO21" s="485"/>
      <c r="AP21" s="485"/>
      <c r="AQ21" s="485"/>
      <c r="AR21" s="485"/>
      <c r="AS21" s="485"/>
      <c r="AT21" s="485"/>
      <c r="AU21" s="485"/>
      <c r="AV21" s="485"/>
      <c r="AW21" s="485"/>
      <c r="AX21" s="485"/>
      <c r="AY21" s="964"/>
      <c r="AZ21" s="964"/>
      <c r="BA21" s="964"/>
      <c r="BB21" s="964"/>
      <c r="BC21" s="490"/>
      <c r="BD21" s="490"/>
      <c r="BE21" s="490"/>
      <c r="BF21" s="490"/>
      <c r="BG21" s="490"/>
      <c r="BH21" s="490"/>
      <c r="BI21" s="490"/>
      <c r="BJ21" s="490"/>
      <c r="BK21" s="490"/>
      <c r="BL21" s="490"/>
      <c r="BM21" s="490"/>
      <c r="BN21" s="490"/>
      <c r="BO21" s="490"/>
      <c r="BP21" s="490"/>
      <c r="BQ21" s="490"/>
      <c r="BR21" s="490"/>
      <c r="BS21" s="490"/>
      <c r="BT21" s="490"/>
      <c r="BU21" s="490"/>
      <c r="BV21" s="490"/>
    </row>
    <row r="22" spans="1:74" s="297" customFormat="1" ht="11.1" customHeight="1" x14ac:dyDescent="0.2">
      <c r="A22" s="491" t="s">
        <v>662</v>
      </c>
      <c r="B22" s="465" t="s">
        <v>1048</v>
      </c>
      <c r="C22" s="316">
        <v>8.5970486640000008</v>
      </c>
      <c r="D22" s="316">
        <v>7.9607799180000001</v>
      </c>
      <c r="E22" s="316">
        <v>7.933340641</v>
      </c>
      <c r="F22" s="316">
        <v>7.078122252</v>
      </c>
      <c r="G22" s="316">
        <v>7.4533345190000002</v>
      </c>
      <c r="H22" s="316">
        <v>9.0563640490000008</v>
      </c>
      <c r="I22" s="316">
        <v>9.4516904079999993</v>
      </c>
      <c r="J22" s="316">
        <v>10.129466511</v>
      </c>
      <c r="K22" s="316">
        <v>8.5442659990000003</v>
      </c>
      <c r="L22" s="316">
        <v>7.1258136150000002</v>
      </c>
      <c r="M22" s="316">
        <v>8.0043770470000002</v>
      </c>
      <c r="N22" s="316">
        <v>8.0853490810000004</v>
      </c>
      <c r="O22" s="316">
        <v>9.0252123839999996</v>
      </c>
      <c r="P22" s="316">
        <v>7.6632963920000003</v>
      </c>
      <c r="Q22" s="316">
        <v>8.4395646089999996</v>
      </c>
      <c r="R22" s="316">
        <v>7.3439979209999997</v>
      </c>
      <c r="S22" s="316">
        <v>7.6384179559999996</v>
      </c>
      <c r="T22" s="316">
        <v>8.2731327889999999</v>
      </c>
      <c r="U22" s="316">
        <v>10.511845667999999</v>
      </c>
      <c r="V22" s="316">
        <v>10.360737996999999</v>
      </c>
      <c r="W22" s="316">
        <v>8.2616489410000007</v>
      </c>
      <c r="X22" s="316">
        <v>7.3231363229999999</v>
      </c>
      <c r="Y22" s="316">
        <v>7.8742737590000003</v>
      </c>
      <c r="Z22" s="316">
        <v>8.2735665199999993</v>
      </c>
      <c r="AA22" s="316">
        <v>8.1350019570000001</v>
      </c>
      <c r="AB22" s="316">
        <v>7.5420545130000001</v>
      </c>
      <c r="AC22" s="316">
        <v>8.2754108720000001</v>
      </c>
      <c r="AD22" s="316">
        <v>7.0641924380000001</v>
      </c>
      <c r="AE22" s="316">
        <v>7.1824504249999999</v>
      </c>
      <c r="AF22" s="316">
        <v>7.6196590860000004</v>
      </c>
      <c r="AG22" s="316">
        <v>10.749811729999999</v>
      </c>
      <c r="AH22" s="316">
        <v>9.3214124369999993</v>
      </c>
      <c r="AI22" s="316">
        <v>8.6740771339999991</v>
      </c>
      <c r="AJ22" s="316">
        <v>7.9800783180000003</v>
      </c>
      <c r="AK22" s="316">
        <v>7.4843568329999997</v>
      </c>
      <c r="AL22" s="316">
        <v>8.5105266040000007</v>
      </c>
      <c r="AM22" s="316">
        <v>9.1478485159999998</v>
      </c>
      <c r="AN22" s="316">
        <v>7.9754639779999996</v>
      </c>
      <c r="AO22" s="316">
        <v>8.8805786330000007</v>
      </c>
      <c r="AP22" s="316">
        <v>7.7078805539999999</v>
      </c>
      <c r="AQ22" s="316">
        <v>7.978397148</v>
      </c>
      <c r="AR22" s="316">
        <v>9.1624019539999999</v>
      </c>
      <c r="AS22" s="316">
        <v>10.546230142000001</v>
      </c>
      <c r="AT22" s="316">
        <v>10.200906864</v>
      </c>
      <c r="AU22" s="316">
        <v>8.4409081490000002</v>
      </c>
      <c r="AV22" s="316">
        <v>7.8654606749999996</v>
      </c>
      <c r="AW22" s="316">
        <v>8.1175765850000001</v>
      </c>
      <c r="AX22" s="316">
        <v>8.8253555329999998</v>
      </c>
      <c r="AY22" s="957">
        <v>9.2064426160000004</v>
      </c>
      <c r="AZ22" s="957">
        <v>8.1995225470000008</v>
      </c>
      <c r="BA22" s="957">
        <v>8.7098499999999994</v>
      </c>
      <c r="BB22" s="957">
        <v>7.5393809999999997</v>
      </c>
      <c r="BC22" s="478">
        <v>7.7550730000000003</v>
      </c>
      <c r="BD22" s="478">
        <v>8.8199529999999999</v>
      </c>
      <c r="BE22" s="478">
        <v>10.81068</v>
      </c>
      <c r="BF22" s="478">
        <v>10.43028</v>
      </c>
      <c r="BG22" s="478">
        <v>8.5389900000000001</v>
      </c>
      <c r="BH22" s="478">
        <v>8.2793580000000002</v>
      </c>
      <c r="BI22" s="478">
        <v>8.0630269999999999</v>
      </c>
      <c r="BJ22" s="478">
        <v>8.7832720000000002</v>
      </c>
      <c r="BK22" s="478">
        <v>9.4108440000000009</v>
      </c>
      <c r="BL22" s="478">
        <v>8.1021149999999995</v>
      </c>
      <c r="BM22" s="478">
        <v>8.5109879999999993</v>
      </c>
      <c r="BN22" s="478">
        <v>7.4258430000000004</v>
      </c>
      <c r="BO22" s="478">
        <v>7.8937140000000001</v>
      </c>
      <c r="BP22" s="478">
        <v>8.9365500000000004</v>
      </c>
      <c r="BQ22" s="478">
        <v>10.937749999999999</v>
      </c>
      <c r="BR22" s="478">
        <v>10.59721</v>
      </c>
      <c r="BS22" s="478">
        <v>8.6716289999999994</v>
      </c>
      <c r="BT22" s="478">
        <v>8.1682900000000007</v>
      </c>
      <c r="BU22" s="478">
        <v>8.0152789999999996</v>
      </c>
      <c r="BV22" s="478">
        <v>8.8885919999999992</v>
      </c>
    </row>
    <row r="23" spans="1:74" ht="11.1" customHeight="1" x14ac:dyDescent="0.2">
      <c r="A23" s="235" t="s">
        <v>656</v>
      </c>
      <c r="B23" s="494" t="s">
        <v>1042</v>
      </c>
      <c r="C23" s="484">
        <v>4.4561335350000002</v>
      </c>
      <c r="D23" s="484">
        <v>4.1086150249999998</v>
      </c>
      <c r="E23" s="484">
        <v>3.5085204980000002</v>
      </c>
      <c r="F23" s="484">
        <v>2.9064025660000001</v>
      </c>
      <c r="G23" s="484">
        <v>3.3516356260000002</v>
      </c>
      <c r="H23" s="484">
        <v>5.5168708210000004</v>
      </c>
      <c r="I23" s="484">
        <v>5.5160232679999996</v>
      </c>
      <c r="J23" s="484">
        <v>6.3909202430000001</v>
      </c>
      <c r="K23" s="484">
        <v>4.7753580659999999</v>
      </c>
      <c r="L23" s="484">
        <v>4.7166901179999998</v>
      </c>
      <c r="M23" s="484">
        <v>4.2720732540000004</v>
      </c>
      <c r="N23" s="484">
        <v>3.9068217930000002</v>
      </c>
      <c r="O23" s="484">
        <v>3.939917957</v>
      </c>
      <c r="P23" s="484">
        <v>3.5889442699999998</v>
      </c>
      <c r="Q23" s="484">
        <v>3.8894771869999998</v>
      </c>
      <c r="R23" s="484">
        <v>3.5339791479999998</v>
      </c>
      <c r="S23" s="484">
        <v>4.3209078449999998</v>
      </c>
      <c r="T23" s="484">
        <v>4.6405108940000002</v>
      </c>
      <c r="U23" s="484">
        <v>6.7065068849999996</v>
      </c>
      <c r="V23" s="484">
        <v>6.8012020360000003</v>
      </c>
      <c r="W23" s="484">
        <v>4.6609431160000003</v>
      </c>
      <c r="X23" s="484">
        <v>3.5988453310000001</v>
      </c>
      <c r="Y23" s="484">
        <v>4.0187897379999997</v>
      </c>
      <c r="Z23" s="484">
        <v>3.6339898179999999</v>
      </c>
      <c r="AA23" s="484">
        <v>3.9613205800000002</v>
      </c>
      <c r="AB23" s="484">
        <v>3.5046344129999998</v>
      </c>
      <c r="AC23" s="484">
        <v>4.0253105089999996</v>
      </c>
      <c r="AD23" s="484">
        <v>4.2140496450000002</v>
      </c>
      <c r="AE23" s="484">
        <v>3.8149139359999999</v>
      </c>
      <c r="AF23" s="484">
        <v>5.2533242009999999</v>
      </c>
      <c r="AG23" s="484">
        <v>6.5830108100000002</v>
      </c>
      <c r="AH23" s="484">
        <v>5.3227255250000001</v>
      </c>
      <c r="AI23" s="484">
        <v>5.0700663510000004</v>
      </c>
      <c r="AJ23" s="484">
        <v>4.4096770569999997</v>
      </c>
      <c r="AK23" s="484">
        <v>4.3532970400000002</v>
      </c>
      <c r="AL23" s="484">
        <v>4.6804023839999997</v>
      </c>
      <c r="AM23" s="484">
        <v>5.0059335340000004</v>
      </c>
      <c r="AN23" s="484">
        <v>3.8124838360000002</v>
      </c>
      <c r="AO23" s="484">
        <v>4.36110256</v>
      </c>
      <c r="AP23" s="484">
        <v>3.4077154119999999</v>
      </c>
      <c r="AQ23" s="484">
        <v>3.6390911140000002</v>
      </c>
      <c r="AR23" s="484">
        <v>4.936659047</v>
      </c>
      <c r="AS23" s="484">
        <v>6.2761252499999998</v>
      </c>
      <c r="AT23" s="484">
        <v>5.9484054369999999</v>
      </c>
      <c r="AU23" s="484">
        <v>4.8309480530000002</v>
      </c>
      <c r="AV23" s="484">
        <v>5.0389662260000003</v>
      </c>
      <c r="AW23" s="484">
        <v>4.5670606960000004</v>
      </c>
      <c r="AX23" s="484">
        <v>4.4351796930000003</v>
      </c>
      <c r="AY23" s="932">
        <v>4.3454553330000003</v>
      </c>
      <c r="AZ23" s="932">
        <v>4.1611579780000003</v>
      </c>
      <c r="BA23" s="932">
        <v>4.2192290000000003</v>
      </c>
      <c r="BB23" s="932">
        <v>3.6215700000000002</v>
      </c>
      <c r="BC23" s="472">
        <v>3.859791</v>
      </c>
      <c r="BD23" s="472">
        <v>4.6393700000000004</v>
      </c>
      <c r="BE23" s="472">
        <v>6.5972479999999996</v>
      </c>
      <c r="BF23" s="472">
        <v>6.4403069999999998</v>
      </c>
      <c r="BG23" s="472">
        <v>4.8204580000000004</v>
      </c>
      <c r="BH23" s="472">
        <v>4.2157790000000004</v>
      </c>
      <c r="BI23" s="472">
        <v>3.96346</v>
      </c>
      <c r="BJ23" s="472">
        <v>4.0585899999999997</v>
      </c>
      <c r="BK23" s="472">
        <v>4.6760979999999996</v>
      </c>
      <c r="BL23" s="472">
        <v>3.992861</v>
      </c>
      <c r="BM23" s="472">
        <v>3.9705170000000001</v>
      </c>
      <c r="BN23" s="472">
        <v>4.2216589999999998</v>
      </c>
      <c r="BO23" s="472">
        <v>3.7749030000000001</v>
      </c>
      <c r="BP23" s="472">
        <v>4.7239000000000004</v>
      </c>
      <c r="BQ23" s="472">
        <v>6.5073559999999997</v>
      </c>
      <c r="BR23" s="472">
        <v>6.4274800000000001</v>
      </c>
      <c r="BS23" s="472">
        <v>4.7362840000000004</v>
      </c>
      <c r="BT23" s="472">
        <v>4.4713649999999996</v>
      </c>
      <c r="BU23" s="472">
        <v>4.1502749999999997</v>
      </c>
      <c r="BV23" s="472">
        <v>3.9810919999999999</v>
      </c>
    </row>
    <row r="24" spans="1:74" ht="11.1" customHeight="1" x14ac:dyDescent="0.2">
      <c r="A24" s="235" t="s">
        <v>657</v>
      </c>
      <c r="B24" s="494" t="s">
        <v>474</v>
      </c>
      <c r="C24" s="484">
        <v>0.174569587</v>
      </c>
      <c r="D24" s="484">
        <v>0.255268312</v>
      </c>
      <c r="E24" s="484">
        <v>4.8117300000000002E-2</v>
      </c>
      <c r="F24" s="484">
        <v>-1.1234300000000001E-4</v>
      </c>
      <c r="G24" s="484">
        <v>2.851601E-3</v>
      </c>
      <c r="H24" s="484">
        <v>2.2246559999999999E-2</v>
      </c>
      <c r="I24" s="484">
        <v>1.7308212999999999E-2</v>
      </c>
      <c r="J24" s="484">
        <v>2.4954101999999999E-2</v>
      </c>
      <c r="K24" s="484">
        <v>6.4342519999999997E-3</v>
      </c>
      <c r="L24" s="484">
        <v>3.8076799999999999E-3</v>
      </c>
      <c r="M24" s="484">
        <v>2.8467739999999998E-3</v>
      </c>
      <c r="N24" s="484">
        <v>2.0514774E-2</v>
      </c>
      <c r="O24" s="484">
        <v>0.15433516799999999</v>
      </c>
      <c r="P24" s="484">
        <v>9.1760670000000003E-2</v>
      </c>
      <c r="Q24" s="484">
        <v>1.3233144000000001E-2</v>
      </c>
      <c r="R24" s="484">
        <v>4.16885E-3</v>
      </c>
      <c r="S24" s="484">
        <v>6.7032029999999996E-3</v>
      </c>
      <c r="T24" s="484">
        <v>1.813217E-3</v>
      </c>
      <c r="U24" s="484">
        <v>1.3912753999999999E-2</v>
      </c>
      <c r="V24" s="484">
        <v>1.9949887999999999E-2</v>
      </c>
      <c r="W24" s="484">
        <v>1.9410149999999999E-3</v>
      </c>
      <c r="X24" s="484">
        <v>2.9320259999999999E-3</v>
      </c>
      <c r="Y24" s="484">
        <v>4.3568460000000002E-3</v>
      </c>
      <c r="Z24" s="484">
        <v>3.2791041E-2</v>
      </c>
      <c r="AA24" s="484">
        <v>2.8954839E-2</v>
      </c>
      <c r="AB24" s="484">
        <v>8.2918449000000005E-2</v>
      </c>
      <c r="AC24" s="484">
        <v>5.6058009999999997E-3</v>
      </c>
      <c r="AD24" s="484">
        <v>2.5041709999999999E-3</v>
      </c>
      <c r="AE24" s="484">
        <v>1.906982E-3</v>
      </c>
      <c r="AF24" s="484">
        <v>1.8449510000000001E-3</v>
      </c>
      <c r="AG24" s="484">
        <v>1.3886745000000001E-2</v>
      </c>
      <c r="AH24" s="484">
        <v>2.073872E-3</v>
      </c>
      <c r="AI24" s="484">
        <v>2.9886099999999998E-4</v>
      </c>
      <c r="AJ24" s="484">
        <v>2.7703756999999999E-2</v>
      </c>
      <c r="AK24" s="484">
        <v>8.8356690000000009E-3</v>
      </c>
      <c r="AL24" s="484">
        <v>2.6811232000000001E-2</v>
      </c>
      <c r="AM24" s="484">
        <v>3.0665102E-2</v>
      </c>
      <c r="AN24" s="484">
        <v>3.0678089999999999E-3</v>
      </c>
      <c r="AO24" s="484">
        <v>1.162532E-2</v>
      </c>
      <c r="AP24" s="484">
        <v>1.788607E-3</v>
      </c>
      <c r="AQ24" s="484">
        <v>1.7261189999999999E-3</v>
      </c>
      <c r="AR24" s="484">
        <v>1.605963E-3</v>
      </c>
      <c r="AS24" s="484">
        <v>4.9509099000000001E-2</v>
      </c>
      <c r="AT24" s="484">
        <v>2.0788035E-2</v>
      </c>
      <c r="AU24" s="484">
        <v>2.6339689999999999E-3</v>
      </c>
      <c r="AV24" s="484">
        <v>2.3831500000000001E-3</v>
      </c>
      <c r="AW24" s="484">
        <v>2.4466396000000001E-2</v>
      </c>
      <c r="AX24" s="484">
        <v>0.1035606</v>
      </c>
      <c r="AY24" s="932">
        <v>0.100862351</v>
      </c>
      <c r="AZ24" s="932">
        <v>3.3500699000000002E-2</v>
      </c>
      <c r="BA24" s="932">
        <v>1.16253E-2</v>
      </c>
      <c r="BB24" s="932">
        <v>1.7886099999999999E-3</v>
      </c>
      <c r="BC24" s="472">
        <v>1.72612E-3</v>
      </c>
      <c r="BD24" s="472">
        <v>1.60596E-3</v>
      </c>
      <c r="BE24" s="472">
        <v>4.95091E-2</v>
      </c>
      <c r="BF24" s="472">
        <v>2.0788000000000001E-2</v>
      </c>
      <c r="BG24" s="472">
        <v>2.6339699999999998E-3</v>
      </c>
      <c r="BH24" s="472">
        <v>2.3831500000000001E-3</v>
      </c>
      <c r="BI24" s="472">
        <v>2.4466399999999999E-2</v>
      </c>
      <c r="BJ24" s="472">
        <v>0.1035606</v>
      </c>
      <c r="BK24" s="472">
        <v>0.1008624</v>
      </c>
      <c r="BL24" s="472">
        <v>3.3500700000000001E-2</v>
      </c>
      <c r="BM24" s="472">
        <v>1.16253E-2</v>
      </c>
      <c r="BN24" s="472">
        <v>1.7886099999999999E-3</v>
      </c>
      <c r="BO24" s="472">
        <v>1.72612E-3</v>
      </c>
      <c r="BP24" s="472">
        <v>1.60596E-3</v>
      </c>
      <c r="BQ24" s="472">
        <v>4.95091E-2</v>
      </c>
      <c r="BR24" s="472">
        <v>2.0788000000000001E-2</v>
      </c>
      <c r="BS24" s="472">
        <v>2.6339699999999998E-3</v>
      </c>
      <c r="BT24" s="472">
        <v>2.3831500000000001E-3</v>
      </c>
      <c r="BU24" s="472">
        <v>2.4466399999999999E-2</v>
      </c>
      <c r="BV24" s="472">
        <v>0.1035606</v>
      </c>
    </row>
    <row r="25" spans="1:74" ht="11.1" customHeight="1" x14ac:dyDescent="0.2">
      <c r="A25" s="235" t="s">
        <v>658</v>
      </c>
      <c r="B25" s="462" t="s">
        <v>1043</v>
      </c>
      <c r="C25" s="484">
        <v>2.3273169999999999</v>
      </c>
      <c r="D25" s="484">
        <v>2.2517390000000002</v>
      </c>
      <c r="E25" s="484">
        <v>2.4931589999999999</v>
      </c>
      <c r="F25" s="484">
        <v>2.4123830000000002</v>
      </c>
      <c r="G25" s="484">
        <v>2.4901870000000002</v>
      </c>
      <c r="H25" s="484">
        <v>2.160364</v>
      </c>
      <c r="I25" s="484">
        <v>2.4736359999999999</v>
      </c>
      <c r="J25" s="484">
        <v>2.4537969999999998</v>
      </c>
      <c r="K25" s="484">
        <v>2.3843839999999998</v>
      </c>
      <c r="L25" s="484">
        <v>1.0638080000000001</v>
      </c>
      <c r="M25" s="484">
        <v>2.0740970000000001</v>
      </c>
      <c r="N25" s="484">
        <v>2.4877549999999999</v>
      </c>
      <c r="O25" s="484">
        <v>2.351677</v>
      </c>
      <c r="P25" s="484">
        <v>2.2473770000000002</v>
      </c>
      <c r="Q25" s="484">
        <v>2.483851</v>
      </c>
      <c r="R25" s="484">
        <v>1.7011769999999999</v>
      </c>
      <c r="S25" s="484">
        <v>1.573663</v>
      </c>
      <c r="T25" s="484">
        <v>2.2830180000000002</v>
      </c>
      <c r="U25" s="484">
        <v>2.4790740000000002</v>
      </c>
      <c r="V25" s="484">
        <v>2.4692310000000002</v>
      </c>
      <c r="W25" s="484">
        <v>2.391289</v>
      </c>
      <c r="X25" s="484">
        <v>2.4850319999999999</v>
      </c>
      <c r="Y25" s="484">
        <v>2.4198059999999999</v>
      </c>
      <c r="Z25" s="484">
        <v>2.5005000000000002</v>
      </c>
      <c r="AA25" s="484">
        <v>2.454634</v>
      </c>
      <c r="AB25" s="484">
        <v>2.1987679999999998</v>
      </c>
      <c r="AC25" s="484">
        <v>2.4810859999999999</v>
      </c>
      <c r="AD25" s="484">
        <v>0.999247</v>
      </c>
      <c r="AE25" s="484">
        <v>1.4977579999999999</v>
      </c>
      <c r="AF25" s="484">
        <v>0.924898</v>
      </c>
      <c r="AG25" s="484">
        <v>2.3311120000000001</v>
      </c>
      <c r="AH25" s="484">
        <v>2.3212760000000001</v>
      </c>
      <c r="AI25" s="484">
        <v>2.2086800000000002</v>
      </c>
      <c r="AJ25" s="484">
        <v>2.0885129999999998</v>
      </c>
      <c r="AK25" s="484">
        <v>1.5202180000000001</v>
      </c>
      <c r="AL25" s="484">
        <v>2.1780490000000001</v>
      </c>
      <c r="AM25" s="484">
        <v>2.1924380000000001</v>
      </c>
      <c r="AN25" s="484">
        <v>2.3353359999999999</v>
      </c>
      <c r="AO25" s="484">
        <v>2.4955579999999999</v>
      </c>
      <c r="AP25" s="484">
        <v>2.4170400000000001</v>
      </c>
      <c r="AQ25" s="484">
        <v>2.4621050000000002</v>
      </c>
      <c r="AR25" s="484">
        <v>2.407689</v>
      </c>
      <c r="AS25" s="484">
        <v>2.4765830000000002</v>
      </c>
      <c r="AT25" s="484">
        <v>2.4398930000000001</v>
      </c>
      <c r="AU25" s="484">
        <v>1.9673879999999999</v>
      </c>
      <c r="AV25" s="484">
        <v>1.088438</v>
      </c>
      <c r="AW25" s="484">
        <v>1.836929</v>
      </c>
      <c r="AX25" s="484">
        <v>2.4277700000000002</v>
      </c>
      <c r="AY25" s="932">
        <v>2.498367</v>
      </c>
      <c r="AZ25" s="932">
        <v>2.2483200000000001</v>
      </c>
      <c r="BA25" s="932">
        <v>2.51511</v>
      </c>
      <c r="BB25" s="932">
        <v>1.83385</v>
      </c>
      <c r="BC25" s="472">
        <v>1.9537</v>
      </c>
      <c r="BD25" s="472">
        <v>2.3286899999999999</v>
      </c>
      <c r="BE25" s="472">
        <v>2.4063099999999999</v>
      </c>
      <c r="BF25" s="472">
        <v>2.4063099999999999</v>
      </c>
      <c r="BG25" s="472">
        <v>2.3286899999999999</v>
      </c>
      <c r="BH25" s="472">
        <v>2.4063099999999999</v>
      </c>
      <c r="BI25" s="472">
        <v>2.3286899999999999</v>
      </c>
      <c r="BJ25" s="472">
        <v>2.4063099999999999</v>
      </c>
      <c r="BK25" s="472">
        <v>2.4063099999999999</v>
      </c>
      <c r="BL25" s="472">
        <v>2.1734399999999998</v>
      </c>
      <c r="BM25" s="472">
        <v>2.4063099999999999</v>
      </c>
      <c r="BN25" s="472">
        <v>0.97428999999999999</v>
      </c>
      <c r="BO25" s="472">
        <v>2.02379</v>
      </c>
      <c r="BP25" s="472">
        <v>2.3286899999999999</v>
      </c>
      <c r="BQ25" s="472">
        <v>2.4063099999999999</v>
      </c>
      <c r="BR25" s="472">
        <v>2.4063099999999999</v>
      </c>
      <c r="BS25" s="472">
        <v>2.3286899999999999</v>
      </c>
      <c r="BT25" s="472">
        <v>1.76573</v>
      </c>
      <c r="BU25" s="472">
        <v>1.90846</v>
      </c>
      <c r="BV25" s="472">
        <v>2.4063099999999999</v>
      </c>
    </row>
    <row r="26" spans="1:74" ht="11.1" customHeight="1" x14ac:dyDescent="0.2">
      <c r="A26" s="235" t="s">
        <v>659</v>
      </c>
      <c r="B26" s="462" t="s">
        <v>1036</v>
      </c>
      <c r="C26" s="484">
        <v>0.61855426400000002</v>
      </c>
      <c r="D26" s="484">
        <v>0.39721144899999999</v>
      </c>
      <c r="E26" s="484">
        <v>0.61190738899999997</v>
      </c>
      <c r="F26" s="484">
        <v>0.75461627799999997</v>
      </c>
      <c r="G26" s="484">
        <v>0.57886209700000002</v>
      </c>
      <c r="H26" s="484">
        <v>0.25651305600000002</v>
      </c>
      <c r="I26" s="484">
        <v>0.51096708300000004</v>
      </c>
      <c r="J26" s="484">
        <v>0.35805573299999999</v>
      </c>
      <c r="K26" s="484">
        <v>0.41188328299999999</v>
      </c>
      <c r="L26" s="484">
        <v>0.44209013699999999</v>
      </c>
      <c r="M26" s="484">
        <v>0.62441825900000003</v>
      </c>
      <c r="N26" s="484">
        <v>0.61288063199999998</v>
      </c>
      <c r="O26" s="484">
        <v>0.50072918300000002</v>
      </c>
      <c r="P26" s="484">
        <v>0.61926938799999998</v>
      </c>
      <c r="Q26" s="484">
        <v>0.90835944999999996</v>
      </c>
      <c r="R26" s="484">
        <v>1.040137264</v>
      </c>
      <c r="S26" s="484">
        <v>0.75784167800000002</v>
      </c>
      <c r="T26" s="484">
        <v>0.35747368800000001</v>
      </c>
      <c r="U26" s="484">
        <v>0.20358311800000001</v>
      </c>
      <c r="V26" s="484">
        <v>0.178426736</v>
      </c>
      <c r="W26" s="484">
        <v>0.33314761199999998</v>
      </c>
      <c r="X26" s="484">
        <v>0.43662063600000001</v>
      </c>
      <c r="Y26" s="484">
        <v>0.48507423700000002</v>
      </c>
      <c r="Z26" s="484">
        <v>0.70199537000000001</v>
      </c>
      <c r="AA26" s="484">
        <v>0.89396942000000001</v>
      </c>
      <c r="AB26" s="484">
        <v>0.67737340999999995</v>
      </c>
      <c r="AC26" s="484">
        <v>0.70040243000000002</v>
      </c>
      <c r="AD26" s="484">
        <v>0.83645356999999998</v>
      </c>
      <c r="AE26" s="484">
        <v>0.66906761999999997</v>
      </c>
      <c r="AF26" s="484">
        <v>0.56193472</v>
      </c>
      <c r="AG26" s="484">
        <v>0.85382696000000002</v>
      </c>
      <c r="AH26" s="484">
        <v>0.71515010999999995</v>
      </c>
      <c r="AI26" s="484">
        <v>0.58289924999999998</v>
      </c>
      <c r="AJ26" s="484">
        <v>0.63139234</v>
      </c>
      <c r="AK26" s="484">
        <v>0.61253972999999995</v>
      </c>
      <c r="AL26" s="484">
        <v>0.77504640000000002</v>
      </c>
      <c r="AM26" s="484">
        <v>0.87287677799999996</v>
      </c>
      <c r="AN26" s="484">
        <v>0.79646842699999998</v>
      </c>
      <c r="AO26" s="484">
        <v>0.86214694599999997</v>
      </c>
      <c r="AP26" s="484">
        <v>0.71060030799999996</v>
      </c>
      <c r="AQ26" s="484">
        <v>0.76514784199999997</v>
      </c>
      <c r="AR26" s="484">
        <v>0.62397770100000005</v>
      </c>
      <c r="AS26" s="484">
        <v>0.63690736999999997</v>
      </c>
      <c r="AT26" s="484">
        <v>0.69714185699999998</v>
      </c>
      <c r="AU26" s="484">
        <v>0.61474929099999998</v>
      </c>
      <c r="AV26" s="484">
        <v>0.636993641</v>
      </c>
      <c r="AW26" s="484">
        <v>0.623895219</v>
      </c>
      <c r="AX26" s="484">
        <v>0.70344325299999999</v>
      </c>
      <c r="AY26" s="932">
        <v>0.68261842699999997</v>
      </c>
      <c r="AZ26" s="932">
        <v>0.63863805200000001</v>
      </c>
      <c r="BA26" s="932">
        <v>0.76108299999999995</v>
      </c>
      <c r="BB26" s="932">
        <v>0.88168829999999998</v>
      </c>
      <c r="BC26" s="472">
        <v>0.78999439999999999</v>
      </c>
      <c r="BD26" s="472">
        <v>0.5577742</v>
      </c>
      <c r="BE26" s="472">
        <v>0.48739549999999998</v>
      </c>
      <c r="BF26" s="472">
        <v>0.38164130000000002</v>
      </c>
      <c r="BG26" s="472">
        <v>0.36116999999999999</v>
      </c>
      <c r="BH26" s="472">
        <v>0.5001719</v>
      </c>
      <c r="BI26" s="472">
        <v>0.57102679999999995</v>
      </c>
      <c r="BJ26" s="472">
        <v>0.68650929999999999</v>
      </c>
      <c r="BK26" s="472">
        <v>0.68842760000000003</v>
      </c>
      <c r="BL26" s="472">
        <v>0.59871180000000002</v>
      </c>
      <c r="BM26" s="472">
        <v>0.73806099999999997</v>
      </c>
      <c r="BN26" s="472">
        <v>0.870085</v>
      </c>
      <c r="BO26" s="472">
        <v>0.78374980000000005</v>
      </c>
      <c r="BP26" s="472">
        <v>0.55462679999999998</v>
      </c>
      <c r="BQ26" s="472">
        <v>0.48570170000000001</v>
      </c>
      <c r="BR26" s="472">
        <v>0.38075920000000002</v>
      </c>
      <c r="BS26" s="472">
        <v>0.36072530000000003</v>
      </c>
      <c r="BT26" s="472">
        <v>0.49993270000000001</v>
      </c>
      <c r="BU26" s="472">
        <v>0.57090620000000003</v>
      </c>
      <c r="BV26" s="472">
        <v>0.68911650000000002</v>
      </c>
    </row>
    <row r="27" spans="1:74" ht="11.1" customHeight="1" x14ac:dyDescent="0.2">
      <c r="A27" s="235" t="s">
        <v>660</v>
      </c>
      <c r="B27" s="462" t="s">
        <v>1049</v>
      </c>
      <c r="C27" s="484">
        <v>0.88476125900000002</v>
      </c>
      <c r="D27" s="484">
        <v>0.768994921</v>
      </c>
      <c r="E27" s="484">
        <v>1.1756789050000001</v>
      </c>
      <c r="F27" s="484">
        <v>0.91605813400000002</v>
      </c>
      <c r="G27" s="484">
        <v>0.91735251500000003</v>
      </c>
      <c r="H27" s="484">
        <v>0.97340448700000004</v>
      </c>
      <c r="I27" s="484">
        <v>0.83012341000000001</v>
      </c>
      <c r="J27" s="484">
        <v>0.78809179500000004</v>
      </c>
      <c r="K27" s="484">
        <v>0.86305953899999999</v>
      </c>
      <c r="L27" s="484">
        <v>0.79536567000000002</v>
      </c>
      <c r="M27" s="484">
        <v>0.91185725299999998</v>
      </c>
      <c r="N27" s="484">
        <v>0.89821061700000004</v>
      </c>
      <c r="O27" s="484">
        <v>0.97584689999999996</v>
      </c>
      <c r="P27" s="484">
        <v>0.89363110499999998</v>
      </c>
      <c r="Q27" s="484">
        <v>1.0647364319999999</v>
      </c>
      <c r="R27" s="484">
        <v>1.007452647</v>
      </c>
      <c r="S27" s="484">
        <v>0.90728945500000002</v>
      </c>
      <c r="T27" s="484">
        <v>0.92164512499999995</v>
      </c>
      <c r="U27" s="484">
        <v>1.007180465</v>
      </c>
      <c r="V27" s="484">
        <v>0.83025921300000005</v>
      </c>
      <c r="W27" s="484">
        <v>0.81533298600000004</v>
      </c>
      <c r="X27" s="484">
        <v>0.74466577599999995</v>
      </c>
      <c r="Y27" s="484">
        <v>0.89832544299999995</v>
      </c>
      <c r="Z27" s="484">
        <v>0.87641433300000005</v>
      </c>
      <c r="AA27" s="484">
        <v>0.74175756599999998</v>
      </c>
      <c r="AB27" s="484">
        <v>0.79948162700000003</v>
      </c>
      <c r="AC27" s="484">
        <v>1.0261138059999999</v>
      </c>
      <c r="AD27" s="484">
        <v>0.95182960699999997</v>
      </c>
      <c r="AE27" s="484">
        <v>1.1206978190000001</v>
      </c>
      <c r="AF27" s="484">
        <v>0.82545815099999997</v>
      </c>
      <c r="AG27" s="484">
        <v>0.88009596899999998</v>
      </c>
      <c r="AH27" s="484">
        <v>0.90759541600000004</v>
      </c>
      <c r="AI27" s="484">
        <v>0.74024109999999999</v>
      </c>
      <c r="AJ27" s="484">
        <v>0.75086356499999996</v>
      </c>
      <c r="AK27" s="484">
        <v>0.89869269699999998</v>
      </c>
      <c r="AL27" s="484">
        <v>0.778051453</v>
      </c>
      <c r="AM27" s="484">
        <v>0.89595101499999996</v>
      </c>
      <c r="AN27" s="484">
        <v>0.96988995099999997</v>
      </c>
      <c r="AO27" s="484">
        <v>1.1054711079999999</v>
      </c>
      <c r="AP27" s="484">
        <v>1.105611535</v>
      </c>
      <c r="AQ27" s="484">
        <v>1.0531269000000001</v>
      </c>
      <c r="AR27" s="484">
        <v>1.1049202659999999</v>
      </c>
      <c r="AS27" s="484">
        <v>1.0232157</v>
      </c>
      <c r="AT27" s="484">
        <v>1.03110389</v>
      </c>
      <c r="AU27" s="484">
        <v>0.96376553499999995</v>
      </c>
      <c r="AV27" s="484">
        <v>1.040090146</v>
      </c>
      <c r="AW27" s="484">
        <v>1.015256833</v>
      </c>
      <c r="AX27" s="484">
        <v>0.93456206799999997</v>
      </c>
      <c r="AY27" s="932">
        <v>1.1011625030000001</v>
      </c>
      <c r="AZ27" s="932">
        <v>0.98777523599999995</v>
      </c>
      <c r="BA27" s="932">
        <v>1.154901</v>
      </c>
      <c r="BB27" s="932">
        <v>1.148325</v>
      </c>
      <c r="BC27" s="472">
        <v>1.1034900000000001</v>
      </c>
      <c r="BD27" s="472">
        <v>1.222253</v>
      </c>
      <c r="BE27" s="472">
        <v>1.1800820000000001</v>
      </c>
      <c r="BF27" s="472">
        <v>1.130706</v>
      </c>
      <c r="BG27" s="472">
        <v>0.97069570000000005</v>
      </c>
      <c r="BH27" s="472">
        <v>1.100698</v>
      </c>
      <c r="BI27" s="472">
        <v>1.130118</v>
      </c>
      <c r="BJ27" s="472">
        <v>1.213525</v>
      </c>
      <c r="BK27" s="472">
        <v>1.3017319999999999</v>
      </c>
      <c r="BL27" s="472">
        <v>1.1582239999999999</v>
      </c>
      <c r="BM27" s="472">
        <v>1.3429230000000001</v>
      </c>
      <c r="BN27" s="472">
        <v>1.305979</v>
      </c>
      <c r="BO27" s="472">
        <v>1.2557799999999999</v>
      </c>
      <c r="BP27" s="472">
        <v>1.259026</v>
      </c>
      <c r="BQ27" s="472">
        <v>1.4091260000000001</v>
      </c>
      <c r="BR27" s="472">
        <v>1.324246</v>
      </c>
      <c r="BS27" s="472">
        <v>1.1682090000000001</v>
      </c>
      <c r="BT27" s="472">
        <v>1.378376</v>
      </c>
      <c r="BU27" s="472">
        <v>1.3152159999999999</v>
      </c>
      <c r="BV27" s="472">
        <v>1.5053879999999999</v>
      </c>
    </row>
    <row r="28" spans="1:74" ht="11.1" customHeight="1" x14ac:dyDescent="0.2">
      <c r="A28" s="235" t="s">
        <v>661</v>
      </c>
      <c r="B28" s="494" t="s">
        <v>1050</v>
      </c>
      <c r="C28" s="484">
        <v>0.13571301899999999</v>
      </c>
      <c r="D28" s="484">
        <v>0.178951211</v>
      </c>
      <c r="E28" s="484">
        <v>9.5957549000000003E-2</v>
      </c>
      <c r="F28" s="484">
        <v>8.8774617E-2</v>
      </c>
      <c r="G28" s="484">
        <v>0.11244568000000001</v>
      </c>
      <c r="H28" s="484">
        <v>0.12696512500000001</v>
      </c>
      <c r="I28" s="484">
        <v>0.103632434</v>
      </c>
      <c r="J28" s="484">
        <v>0.113647638</v>
      </c>
      <c r="K28" s="484">
        <v>0.10314685899999999</v>
      </c>
      <c r="L28" s="484">
        <v>0.10405201</v>
      </c>
      <c r="M28" s="484">
        <v>0.11908450700000001</v>
      </c>
      <c r="N28" s="484">
        <v>0.159166265</v>
      </c>
      <c r="O28" s="484">
        <v>1.1027061760000001</v>
      </c>
      <c r="P28" s="484">
        <v>0.22231395900000001</v>
      </c>
      <c r="Q28" s="484">
        <v>7.9907396000000006E-2</v>
      </c>
      <c r="R28" s="484">
        <v>5.7083012000000002E-2</v>
      </c>
      <c r="S28" s="484">
        <v>7.2012775000000001E-2</v>
      </c>
      <c r="T28" s="484">
        <v>6.8671864999999999E-2</v>
      </c>
      <c r="U28" s="484">
        <v>0.101588446</v>
      </c>
      <c r="V28" s="484">
        <v>6.1669123999999999E-2</v>
      </c>
      <c r="W28" s="484">
        <v>5.8995211999999998E-2</v>
      </c>
      <c r="X28" s="484">
        <v>5.5040553999999998E-2</v>
      </c>
      <c r="Y28" s="484">
        <v>4.7921495000000001E-2</v>
      </c>
      <c r="Z28" s="484">
        <v>0.52787595799999998</v>
      </c>
      <c r="AA28" s="484">
        <v>5.4365551999999998E-2</v>
      </c>
      <c r="AB28" s="484">
        <v>0.27887861400000002</v>
      </c>
      <c r="AC28" s="484">
        <v>3.6892326000000003E-2</v>
      </c>
      <c r="AD28" s="484">
        <v>6.0108445000000003E-2</v>
      </c>
      <c r="AE28" s="484">
        <v>7.8106068000000001E-2</v>
      </c>
      <c r="AF28" s="484">
        <v>5.2199062999999997E-2</v>
      </c>
      <c r="AG28" s="484">
        <v>8.7879245999999994E-2</v>
      </c>
      <c r="AH28" s="484">
        <v>5.2591513999999999E-2</v>
      </c>
      <c r="AI28" s="484">
        <v>7.1891572000000001E-2</v>
      </c>
      <c r="AJ28" s="484">
        <v>7.1928598999999996E-2</v>
      </c>
      <c r="AK28" s="484">
        <v>9.0773697E-2</v>
      </c>
      <c r="AL28" s="484">
        <v>7.2166135000000006E-2</v>
      </c>
      <c r="AM28" s="484">
        <v>0.14998408699999999</v>
      </c>
      <c r="AN28" s="484">
        <v>5.8217955000000002E-2</v>
      </c>
      <c r="AO28" s="484">
        <v>4.4674698999999998E-2</v>
      </c>
      <c r="AP28" s="484">
        <v>6.5124691999999998E-2</v>
      </c>
      <c r="AQ28" s="484">
        <v>5.7200173E-2</v>
      </c>
      <c r="AR28" s="484">
        <v>8.7549977000000001E-2</v>
      </c>
      <c r="AS28" s="484">
        <v>8.3889722999999999E-2</v>
      </c>
      <c r="AT28" s="484">
        <v>6.3574644999999999E-2</v>
      </c>
      <c r="AU28" s="484">
        <v>6.1423301E-2</v>
      </c>
      <c r="AV28" s="484">
        <v>5.8589512000000003E-2</v>
      </c>
      <c r="AW28" s="484">
        <v>4.9968441000000002E-2</v>
      </c>
      <c r="AX28" s="484">
        <v>0.220839919</v>
      </c>
      <c r="AY28" s="932">
        <v>0.47797700199999998</v>
      </c>
      <c r="AZ28" s="932">
        <v>0.13013058199999999</v>
      </c>
      <c r="BA28" s="932">
        <v>4.7901199999999998E-2</v>
      </c>
      <c r="BB28" s="932">
        <v>5.2157700000000001E-2</v>
      </c>
      <c r="BC28" s="472">
        <v>4.6372400000000001E-2</v>
      </c>
      <c r="BD28" s="472">
        <v>7.0258899999999999E-2</v>
      </c>
      <c r="BE28" s="472">
        <v>9.0135099999999996E-2</v>
      </c>
      <c r="BF28" s="472">
        <v>5.0524600000000003E-2</v>
      </c>
      <c r="BG28" s="472">
        <v>5.5343099999999999E-2</v>
      </c>
      <c r="BH28" s="472">
        <v>5.4015399999999998E-2</v>
      </c>
      <c r="BI28" s="472">
        <v>4.5266599999999997E-2</v>
      </c>
      <c r="BJ28" s="472">
        <v>0.31477769999999999</v>
      </c>
      <c r="BK28" s="472">
        <v>0.23741419999999999</v>
      </c>
      <c r="BL28" s="472">
        <v>0.1453779</v>
      </c>
      <c r="BM28" s="472">
        <v>4.1551299999999999E-2</v>
      </c>
      <c r="BN28" s="472">
        <v>5.2040700000000002E-2</v>
      </c>
      <c r="BO28" s="472">
        <v>5.3764199999999998E-2</v>
      </c>
      <c r="BP28" s="472">
        <v>6.8701600000000002E-2</v>
      </c>
      <c r="BQ28" s="472">
        <v>7.9744399999999993E-2</v>
      </c>
      <c r="BR28" s="472">
        <v>3.7630299999999998E-2</v>
      </c>
      <c r="BS28" s="472">
        <v>7.5086700000000006E-2</v>
      </c>
      <c r="BT28" s="472">
        <v>5.05035E-2</v>
      </c>
      <c r="BU28" s="472">
        <v>4.5955500000000003E-2</v>
      </c>
      <c r="BV28" s="472">
        <v>0.20312469999999999</v>
      </c>
    </row>
    <row r="29" spans="1:74" ht="11.1" customHeight="1" x14ac:dyDescent="0.2">
      <c r="A29" s="235" t="s">
        <v>663</v>
      </c>
      <c r="B29" s="492" t="s">
        <v>1051</v>
      </c>
      <c r="C29" s="484">
        <v>10.67671</v>
      </c>
      <c r="D29" s="484">
        <v>9.7437380000000005</v>
      </c>
      <c r="E29" s="484">
        <v>9.5002545000000005</v>
      </c>
      <c r="F29" s="484">
        <v>8.3468099999999996</v>
      </c>
      <c r="G29" s="484">
        <v>8.6536329999999992</v>
      </c>
      <c r="H29" s="484">
        <v>10.718552000000001</v>
      </c>
      <c r="I29" s="484">
        <v>11.022432</v>
      </c>
      <c r="J29" s="484">
        <v>12.095171000000001</v>
      </c>
      <c r="K29" s="484">
        <v>9.6442940000000004</v>
      </c>
      <c r="L29" s="484">
        <v>8.8786090000000009</v>
      </c>
      <c r="M29" s="484">
        <v>9.1386524999999992</v>
      </c>
      <c r="N29" s="484">
        <v>10.293087</v>
      </c>
      <c r="O29" s="484">
        <v>11.299628</v>
      </c>
      <c r="P29" s="484">
        <v>9.6485289999999999</v>
      </c>
      <c r="Q29" s="484">
        <v>9.6124460000000003</v>
      </c>
      <c r="R29" s="484">
        <v>8.3066110000000002</v>
      </c>
      <c r="S29" s="484">
        <v>8.9601790000000001</v>
      </c>
      <c r="T29" s="484">
        <v>9.5019259999999992</v>
      </c>
      <c r="U29" s="484">
        <v>12.135505999999999</v>
      </c>
      <c r="V29" s="484">
        <v>12.238972</v>
      </c>
      <c r="W29" s="484">
        <v>9.1390849999999997</v>
      </c>
      <c r="X29" s="484">
        <v>8.6590919999999993</v>
      </c>
      <c r="Y29" s="484">
        <v>8.983136</v>
      </c>
      <c r="Z29" s="484">
        <v>10.402118</v>
      </c>
      <c r="AA29" s="484">
        <v>10.232981000000001</v>
      </c>
      <c r="AB29" s="484">
        <v>9.3235729999999997</v>
      </c>
      <c r="AC29" s="484">
        <v>9.4446864999999995</v>
      </c>
      <c r="AD29" s="484">
        <v>8.1304850000000002</v>
      </c>
      <c r="AE29" s="484">
        <v>8.2165090000000003</v>
      </c>
      <c r="AF29" s="484">
        <v>9.2209900000000005</v>
      </c>
      <c r="AG29" s="484">
        <v>12.031221</v>
      </c>
      <c r="AH29" s="484">
        <v>10.530988000000001</v>
      </c>
      <c r="AI29" s="484">
        <v>9.6730160000000005</v>
      </c>
      <c r="AJ29" s="484">
        <v>8.7112350000000003</v>
      </c>
      <c r="AK29" s="484">
        <v>9.1774944999999999</v>
      </c>
      <c r="AL29" s="484">
        <v>10.021229999999999</v>
      </c>
      <c r="AM29" s="484">
        <v>10.88109</v>
      </c>
      <c r="AN29" s="484">
        <v>9.4984599999999997</v>
      </c>
      <c r="AO29" s="484">
        <v>9.2684189999999997</v>
      </c>
      <c r="AP29" s="484">
        <v>8.2959340000000008</v>
      </c>
      <c r="AQ29" s="484">
        <v>8.6333260000000003</v>
      </c>
      <c r="AR29" s="484">
        <v>10.116960000000001</v>
      </c>
      <c r="AS29" s="484">
        <v>12.306559999999999</v>
      </c>
      <c r="AT29" s="484">
        <v>10.873525000000001</v>
      </c>
      <c r="AU29" s="484">
        <v>8.8129390000000001</v>
      </c>
      <c r="AV29" s="484">
        <v>8.5663119999999999</v>
      </c>
      <c r="AW29" s="484">
        <v>8.8414839999999995</v>
      </c>
      <c r="AX29" s="484">
        <v>10.721596</v>
      </c>
      <c r="AY29" s="932">
        <v>11.382141000000001</v>
      </c>
      <c r="AZ29" s="932">
        <v>9.9484639999999995</v>
      </c>
      <c r="BA29" s="932">
        <v>9.3075170000000007</v>
      </c>
      <c r="BB29" s="932">
        <v>8.3912440000000004</v>
      </c>
      <c r="BC29" s="472">
        <v>8.7258080000000007</v>
      </c>
      <c r="BD29" s="472">
        <v>9.9186770000000006</v>
      </c>
      <c r="BE29" s="472">
        <v>12.14683</v>
      </c>
      <c r="BF29" s="472">
        <v>11.83145</v>
      </c>
      <c r="BG29" s="472">
        <v>9.5493109999999994</v>
      </c>
      <c r="BH29" s="472">
        <v>9.2072160000000007</v>
      </c>
      <c r="BI29" s="472">
        <v>9.3274899999999992</v>
      </c>
      <c r="BJ29" s="472">
        <v>10.549620000000001</v>
      </c>
      <c r="BK29" s="472">
        <v>11.18207</v>
      </c>
      <c r="BL29" s="472">
        <v>9.6709519999999998</v>
      </c>
      <c r="BM29" s="472">
        <v>9.8289360000000006</v>
      </c>
      <c r="BN29" s="472">
        <v>8.6818200000000001</v>
      </c>
      <c r="BO29" s="472">
        <v>8.94238</v>
      </c>
      <c r="BP29" s="472">
        <v>10.08667</v>
      </c>
      <c r="BQ29" s="472">
        <v>12.309850000000001</v>
      </c>
      <c r="BR29" s="472">
        <v>12.010059999999999</v>
      </c>
      <c r="BS29" s="472">
        <v>9.7148120000000002</v>
      </c>
      <c r="BT29" s="472">
        <v>9.3632539999999995</v>
      </c>
      <c r="BU29" s="472">
        <v>9.4353099999999994</v>
      </c>
      <c r="BV29" s="472">
        <v>10.64174</v>
      </c>
    </row>
    <row r="30" spans="1:74" ht="11.1" customHeight="1" x14ac:dyDescent="0.2">
      <c r="A30" s="230"/>
      <c r="B30" s="68" t="s">
        <v>751</v>
      </c>
      <c r="C30" s="485"/>
      <c r="D30" s="485"/>
      <c r="E30" s="485"/>
      <c r="F30" s="485"/>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5"/>
      <c r="AY30" s="964"/>
      <c r="AZ30" s="964"/>
      <c r="BA30" s="964"/>
      <c r="BB30" s="964"/>
      <c r="BC30" s="490"/>
      <c r="BD30" s="490"/>
      <c r="BE30" s="490"/>
      <c r="BF30" s="490"/>
      <c r="BG30" s="490"/>
      <c r="BH30" s="490"/>
      <c r="BI30" s="490"/>
      <c r="BJ30" s="490"/>
      <c r="BK30" s="490"/>
      <c r="BL30" s="490"/>
      <c r="BM30" s="490"/>
      <c r="BN30" s="490"/>
      <c r="BO30" s="490"/>
      <c r="BP30" s="490"/>
      <c r="BQ30" s="490"/>
      <c r="BR30" s="490"/>
      <c r="BS30" s="490"/>
      <c r="BT30" s="490"/>
      <c r="BU30" s="490"/>
      <c r="BV30" s="490"/>
    </row>
    <row r="31" spans="1:74" s="297" customFormat="1" ht="11.1" customHeight="1" x14ac:dyDescent="0.2">
      <c r="A31" s="491" t="s">
        <v>670</v>
      </c>
      <c r="B31" s="465" t="s">
        <v>1048</v>
      </c>
      <c r="C31" s="316">
        <v>11.301651915000001</v>
      </c>
      <c r="D31" s="316">
        <v>9.886395448</v>
      </c>
      <c r="E31" s="316">
        <v>10.400522186</v>
      </c>
      <c r="F31" s="316">
        <v>9.1767859789999999</v>
      </c>
      <c r="G31" s="316">
        <v>9.7351104310000007</v>
      </c>
      <c r="H31" s="316">
        <v>11.675998831999999</v>
      </c>
      <c r="I31" s="316">
        <v>12.240731801000001</v>
      </c>
      <c r="J31" s="316">
        <v>12.981750819</v>
      </c>
      <c r="K31" s="316">
        <v>10.415390479999999</v>
      </c>
      <c r="L31" s="316">
        <v>10.090166479000001</v>
      </c>
      <c r="M31" s="316">
        <v>10.343316003</v>
      </c>
      <c r="N31" s="316">
        <v>10.802977083</v>
      </c>
      <c r="O31" s="316">
        <v>11.471596527999999</v>
      </c>
      <c r="P31" s="316">
        <v>9.7971022740000002</v>
      </c>
      <c r="Q31" s="316">
        <v>9.4900946410000007</v>
      </c>
      <c r="R31" s="316">
        <v>9.6430764090000007</v>
      </c>
      <c r="S31" s="316">
        <v>10.703377851999999</v>
      </c>
      <c r="T31" s="316">
        <v>10.927987337999999</v>
      </c>
      <c r="U31" s="316">
        <v>13.360115044</v>
      </c>
      <c r="V31" s="316">
        <v>12.992623326</v>
      </c>
      <c r="W31" s="316">
        <v>9.5407692470000001</v>
      </c>
      <c r="X31" s="316">
        <v>9.5246497380000008</v>
      </c>
      <c r="Y31" s="316">
        <v>9.9995475989999996</v>
      </c>
      <c r="Z31" s="316">
        <v>10.880164683</v>
      </c>
      <c r="AA31" s="316">
        <v>10.403652267</v>
      </c>
      <c r="AB31" s="316">
        <v>9.8345108339999996</v>
      </c>
      <c r="AC31" s="316">
        <v>9.7163445599999996</v>
      </c>
      <c r="AD31" s="316">
        <v>8.7150121970000001</v>
      </c>
      <c r="AE31" s="316">
        <v>9.7482914330000003</v>
      </c>
      <c r="AF31" s="316">
        <v>10.560456816</v>
      </c>
      <c r="AG31" s="316">
        <v>13.633278648999999</v>
      </c>
      <c r="AH31" s="316">
        <v>11.992647440000001</v>
      </c>
      <c r="AI31" s="316">
        <v>10.650701296999999</v>
      </c>
      <c r="AJ31" s="316">
        <v>9.9453007580000001</v>
      </c>
      <c r="AK31" s="316">
        <v>10.80506265</v>
      </c>
      <c r="AL31" s="316">
        <v>11.318117717</v>
      </c>
      <c r="AM31" s="316">
        <v>11.598033139</v>
      </c>
      <c r="AN31" s="316">
        <v>10.716359052</v>
      </c>
      <c r="AO31" s="316">
        <v>10.364458089999999</v>
      </c>
      <c r="AP31" s="316">
        <v>9.9141469030000007</v>
      </c>
      <c r="AQ31" s="316">
        <v>10.652479792999999</v>
      </c>
      <c r="AR31" s="316">
        <v>11.825404298</v>
      </c>
      <c r="AS31" s="316">
        <v>13.740211046000001</v>
      </c>
      <c r="AT31" s="316">
        <v>12.540808494</v>
      </c>
      <c r="AU31" s="316">
        <v>10.466614944</v>
      </c>
      <c r="AV31" s="316">
        <v>10.338580751</v>
      </c>
      <c r="AW31" s="316">
        <v>10.60144723</v>
      </c>
      <c r="AX31" s="316">
        <v>11.68100797</v>
      </c>
      <c r="AY31" s="957">
        <v>12.132827679</v>
      </c>
      <c r="AZ31" s="957">
        <v>10.613971277999999</v>
      </c>
      <c r="BA31" s="957">
        <v>10.534700000000001</v>
      </c>
      <c r="BB31" s="957">
        <v>9.5357459999999996</v>
      </c>
      <c r="BC31" s="478">
        <v>10.135820000000001</v>
      </c>
      <c r="BD31" s="478">
        <v>11.360810000000001</v>
      </c>
      <c r="BE31" s="478">
        <v>13.752649999999999</v>
      </c>
      <c r="BF31" s="478">
        <v>13.24221</v>
      </c>
      <c r="BG31" s="478">
        <v>10.853389999999999</v>
      </c>
      <c r="BH31" s="478">
        <v>10.525069999999999</v>
      </c>
      <c r="BI31" s="478">
        <v>10.33902</v>
      </c>
      <c r="BJ31" s="478">
        <v>11.16587</v>
      </c>
      <c r="BK31" s="478">
        <v>11.490500000000001</v>
      </c>
      <c r="BL31" s="478">
        <v>10.090630000000001</v>
      </c>
      <c r="BM31" s="478">
        <v>10.08259</v>
      </c>
      <c r="BN31" s="478">
        <v>9.4643519999999999</v>
      </c>
      <c r="BO31" s="478">
        <v>10.17066</v>
      </c>
      <c r="BP31" s="478">
        <v>11.45276</v>
      </c>
      <c r="BQ31" s="478">
        <v>13.881349999999999</v>
      </c>
      <c r="BR31" s="478">
        <v>13.4236</v>
      </c>
      <c r="BS31" s="478">
        <v>10.86811</v>
      </c>
      <c r="BT31" s="478">
        <v>10.66751</v>
      </c>
      <c r="BU31" s="478">
        <v>10.49127</v>
      </c>
      <c r="BV31" s="478">
        <v>11.30002</v>
      </c>
    </row>
    <row r="32" spans="1:74" ht="11.1" customHeight="1" x14ac:dyDescent="0.2">
      <c r="A32" s="235" t="s">
        <v>664</v>
      </c>
      <c r="B32" s="494" t="s">
        <v>1042</v>
      </c>
      <c r="C32" s="484">
        <v>4.8306660199999998</v>
      </c>
      <c r="D32" s="484">
        <v>4.2300590290000004</v>
      </c>
      <c r="E32" s="484">
        <v>4.0542196029999999</v>
      </c>
      <c r="F32" s="484">
        <v>3.4315900780000002</v>
      </c>
      <c r="G32" s="484">
        <v>4.3321623770000004</v>
      </c>
      <c r="H32" s="484">
        <v>6.2713546859999996</v>
      </c>
      <c r="I32" s="484">
        <v>6.8321734239999996</v>
      </c>
      <c r="J32" s="484">
        <v>7.4751218570000004</v>
      </c>
      <c r="K32" s="484">
        <v>5.0664499149999997</v>
      </c>
      <c r="L32" s="484">
        <v>5.0379280570000002</v>
      </c>
      <c r="M32" s="484">
        <v>4.85678915</v>
      </c>
      <c r="N32" s="484">
        <v>4.9504481910000004</v>
      </c>
      <c r="O32" s="484">
        <v>5.078028786</v>
      </c>
      <c r="P32" s="484">
        <v>4.7311718989999996</v>
      </c>
      <c r="Q32" s="484">
        <v>4.4750605830000003</v>
      </c>
      <c r="R32" s="484">
        <v>4.5520362519999997</v>
      </c>
      <c r="S32" s="484">
        <v>5.4151973189999998</v>
      </c>
      <c r="T32" s="484">
        <v>5.678253572</v>
      </c>
      <c r="U32" s="484">
        <v>7.992725321</v>
      </c>
      <c r="V32" s="484">
        <v>7.894759605</v>
      </c>
      <c r="W32" s="484">
        <v>5.2105133480000001</v>
      </c>
      <c r="X32" s="484">
        <v>4.6602065049999997</v>
      </c>
      <c r="Y32" s="484">
        <v>4.7720984680000003</v>
      </c>
      <c r="Z32" s="484">
        <v>4.8532388400000004</v>
      </c>
      <c r="AA32" s="484">
        <v>4.8258835070000003</v>
      </c>
      <c r="AB32" s="484">
        <v>4.4734147279999998</v>
      </c>
      <c r="AC32" s="484">
        <v>4.3568612839999998</v>
      </c>
      <c r="AD32" s="484">
        <v>3.8431112330000001</v>
      </c>
      <c r="AE32" s="484">
        <v>4.1805665630000002</v>
      </c>
      <c r="AF32" s="484">
        <v>5.5954350939999999</v>
      </c>
      <c r="AG32" s="484">
        <v>8.2940027769999993</v>
      </c>
      <c r="AH32" s="484">
        <v>6.5292172690000001</v>
      </c>
      <c r="AI32" s="484">
        <v>5.8847228170000001</v>
      </c>
      <c r="AJ32" s="484">
        <v>4.5698662890000001</v>
      </c>
      <c r="AK32" s="484">
        <v>5.3053251399999999</v>
      </c>
      <c r="AL32" s="484">
        <v>5.597173636</v>
      </c>
      <c r="AM32" s="484">
        <v>5.7036634519999998</v>
      </c>
      <c r="AN32" s="484">
        <v>5.1621850399999998</v>
      </c>
      <c r="AO32" s="484">
        <v>5.074896195</v>
      </c>
      <c r="AP32" s="484">
        <v>4.2344140399999999</v>
      </c>
      <c r="AQ32" s="484">
        <v>4.9597558920000004</v>
      </c>
      <c r="AR32" s="484">
        <v>6.2838467250000001</v>
      </c>
      <c r="AS32" s="484">
        <v>8.2184281529999996</v>
      </c>
      <c r="AT32" s="484">
        <v>7.2753791190000001</v>
      </c>
      <c r="AU32" s="484">
        <v>5.83785475</v>
      </c>
      <c r="AV32" s="484">
        <v>5.0854611920000004</v>
      </c>
      <c r="AW32" s="484">
        <v>5.0825652029999997</v>
      </c>
      <c r="AX32" s="484">
        <v>5.930525405</v>
      </c>
      <c r="AY32" s="932">
        <v>5.8210946039999998</v>
      </c>
      <c r="AZ32" s="932">
        <v>5.388590185</v>
      </c>
      <c r="BA32" s="932">
        <v>4.8085889999999996</v>
      </c>
      <c r="BB32" s="932">
        <v>3.9842949999999999</v>
      </c>
      <c r="BC32" s="472">
        <v>4.4846620000000001</v>
      </c>
      <c r="BD32" s="472">
        <v>5.7725489999999997</v>
      </c>
      <c r="BE32" s="472">
        <v>8.1026140000000009</v>
      </c>
      <c r="BF32" s="472">
        <v>7.6944489999999996</v>
      </c>
      <c r="BG32" s="472">
        <v>5.6115890000000004</v>
      </c>
      <c r="BH32" s="472">
        <v>4.9492659999999997</v>
      </c>
      <c r="BI32" s="472">
        <v>4.782184</v>
      </c>
      <c r="BJ32" s="472">
        <v>5.2661049999999996</v>
      </c>
      <c r="BK32" s="472">
        <v>5.3124399999999996</v>
      </c>
      <c r="BL32" s="472">
        <v>4.5343859999999996</v>
      </c>
      <c r="BM32" s="472">
        <v>4.784516</v>
      </c>
      <c r="BN32" s="472">
        <v>3.9663330000000001</v>
      </c>
      <c r="BO32" s="472">
        <v>4.3353590000000004</v>
      </c>
      <c r="BP32" s="472">
        <v>5.6513330000000002</v>
      </c>
      <c r="BQ32" s="472">
        <v>8.0384010000000004</v>
      </c>
      <c r="BR32" s="472">
        <v>7.6891290000000003</v>
      </c>
      <c r="BS32" s="472">
        <v>5.7471670000000001</v>
      </c>
      <c r="BT32" s="472">
        <v>4.8767670000000001</v>
      </c>
      <c r="BU32" s="472">
        <v>4.6642739999999998</v>
      </c>
      <c r="BV32" s="472">
        <v>5.175243</v>
      </c>
    </row>
    <row r="33" spans="1:74" ht="11.1" customHeight="1" x14ac:dyDescent="0.2">
      <c r="A33" s="235" t="s">
        <v>665</v>
      </c>
      <c r="B33" s="462" t="s">
        <v>474</v>
      </c>
      <c r="C33" s="484">
        <v>0</v>
      </c>
      <c r="D33" s="484">
        <v>0</v>
      </c>
      <c r="E33" s="484">
        <v>0</v>
      </c>
      <c r="F33" s="484">
        <v>0</v>
      </c>
      <c r="G33" s="484">
        <v>0</v>
      </c>
      <c r="H33" s="484">
        <v>0</v>
      </c>
      <c r="I33" s="484">
        <v>0</v>
      </c>
      <c r="J33" s="484">
        <v>0</v>
      </c>
      <c r="K33" s="484">
        <v>0</v>
      </c>
      <c r="L33" s="484">
        <v>0</v>
      </c>
      <c r="M33" s="484">
        <v>0</v>
      </c>
      <c r="N33" s="484">
        <v>0</v>
      </c>
      <c r="O33" s="484">
        <v>0</v>
      </c>
      <c r="P33" s="484">
        <v>0</v>
      </c>
      <c r="Q33" s="484">
        <v>0</v>
      </c>
      <c r="R33" s="484">
        <v>0</v>
      </c>
      <c r="S33" s="484">
        <v>0</v>
      </c>
      <c r="T33" s="484">
        <v>0</v>
      </c>
      <c r="U33" s="484">
        <v>0</v>
      </c>
      <c r="V33" s="484">
        <v>0</v>
      </c>
      <c r="W33" s="484">
        <v>0</v>
      </c>
      <c r="X33" s="484">
        <v>0</v>
      </c>
      <c r="Y33" s="484">
        <v>0</v>
      </c>
      <c r="Z33" s="484">
        <v>0</v>
      </c>
      <c r="AA33" s="484">
        <v>0</v>
      </c>
      <c r="AB33" s="484">
        <v>0</v>
      </c>
      <c r="AC33" s="484">
        <v>0</v>
      </c>
      <c r="AD33" s="484">
        <v>0</v>
      </c>
      <c r="AE33" s="484">
        <v>0</v>
      </c>
      <c r="AF33" s="484">
        <v>0</v>
      </c>
      <c r="AG33" s="484">
        <v>0</v>
      </c>
      <c r="AH33" s="484">
        <v>0</v>
      </c>
      <c r="AI33" s="484">
        <v>0</v>
      </c>
      <c r="AJ33" s="484">
        <v>0</v>
      </c>
      <c r="AK33" s="484">
        <v>0</v>
      </c>
      <c r="AL33" s="484">
        <v>0</v>
      </c>
      <c r="AM33" s="484">
        <v>0</v>
      </c>
      <c r="AN33" s="484">
        <v>0</v>
      </c>
      <c r="AO33" s="484">
        <v>0</v>
      </c>
      <c r="AP33" s="484">
        <v>0</v>
      </c>
      <c r="AQ33" s="484">
        <v>0</v>
      </c>
      <c r="AR33" s="484">
        <v>0</v>
      </c>
      <c r="AS33" s="484">
        <v>0</v>
      </c>
      <c r="AT33" s="484">
        <v>0</v>
      </c>
      <c r="AU33" s="484">
        <v>0</v>
      </c>
      <c r="AV33" s="484">
        <v>0</v>
      </c>
      <c r="AW33" s="484">
        <v>0</v>
      </c>
      <c r="AX33" s="484">
        <v>0</v>
      </c>
      <c r="AY33" s="932">
        <v>0</v>
      </c>
      <c r="AZ33" s="932">
        <v>0</v>
      </c>
      <c r="BA33" s="932">
        <v>0</v>
      </c>
      <c r="BB33" s="932">
        <v>0</v>
      </c>
      <c r="BC33" s="472">
        <v>0</v>
      </c>
      <c r="BD33" s="472">
        <v>0</v>
      </c>
      <c r="BE33" s="472">
        <v>0</v>
      </c>
      <c r="BF33" s="472">
        <v>0</v>
      </c>
      <c r="BG33" s="472">
        <v>0</v>
      </c>
      <c r="BH33" s="472">
        <v>0</v>
      </c>
      <c r="BI33" s="472">
        <v>0</v>
      </c>
      <c r="BJ33" s="472">
        <v>0</v>
      </c>
      <c r="BK33" s="472">
        <v>0</v>
      </c>
      <c r="BL33" s="472">
        <v>0</v>
      </c>
      <c r="BM33" s="472">
        <v>0</v>
      </c>
      <c r="BN33" s="472">
        <v>0</v>
      </c>
      <c r="BO33" s="472">
        <v>0</v>
      </c>
      <c r="BP33" s="472">
        <v>0</v>
      </c>
      <c r="BQ33" s="472">
        <v>0</v>
      </c>
      <c r="BR33" s="472">
        <v>0</v>
      </c>
      <c r="BS33" s="472">
        <v>0</v>
      </c>
      <c r="BT33" s="472">
        <v>0</v>
      </c>
      <c r="BU33" s="472">
        <v>0</v>
      </c>
      <c r="BV33" s="472">
        <v>0</v>
      </c>
    </row>
    <row r="34" spans="1:74" ht="11.1" customHeight="1" x14ac:dyDescent="0.2">
      <c r="A34" s="235" t="s">
        <v>666</v>
      </c>
      <c r="B34" s="462" t="s">
        <v>1043</v>
      </c>
      <c r="C34" s="484">
        <v>3.2741229999999999</v>
      </c>
      <c r="D34" s="484">
        <v>2.9367179999999999</v>
      </c>
      <c r="E34" s="484">
        <v>3.0706630000000001</v>
      </c>
      <c r="F34" s="484">
        <v>2.830031</v>
      </c>
      <c r="G34" s="484">
        <v>2.475368</v>
      </c>
      <c r="H34" s="484">
        <v>2.3699210000000002</v>
      </c>
      <c r="I34" s="484">
        <v>2.4680550000000001</v>
      </c>
      <c r="J34" s="484">
        <v>2.407</v>
      </c>
      <c r="K34" s="484">
        <v>2.3781020000000002</v>
      </c>
      <c r="L34" s="484">
        <v>2.105477</v>
      </c>
      <c r="M34" s="484">
        <v>2.3819910000000002</v>
      </c>
      <c r="N34" s="484">
        <v>2.4791340000000002</v>
      </c>
      <c r="O34" s="484">
        <v>2.4766319999999999</v>
      </c>
      <c r="P34" s="484">
        <v>2.129934</v>
      </c>
      <c r="Q34" s="484">
        <v>1.759827</v>
      </c>
      <c r="R34" s="484">
        <v>2.2480720000000001</v>
      </c>
      <c r="S34" s="484">
        <v>2.449576</v>
      </c>
      <c r="T34" s="484">
        <v>2.3463850000000002</v>
      </c>
      <c r="U34" s="484">
        <v>2.3799920000000001</v>
      </c>
      <c r="V34" s="484">
        <v>2.2978160000000001</v>
      </c>
      <c r="W34" s="484">
        <v>1.7285269999999999</v>
      </c>
      <c r="X34" s="484">
        <v>2.1130990000000001</v>
      </c>
      <c r="Y34" s="484">
        <v>2.3962590000000001</v>
      </c>
      <c r="Z34" s="484">
        <v>2.4860449999999998</v>
      </c>
      <c r="AA34" s="484">
        <v>2.4696549999999999</v>
      </c>
      <c r="AB34" s="484">
        <v>2.1856100000000001</v>
      </c>
      <c r="AC34" s="484">
        <v>2.139999</v>
      </c>
      <c r="AD34" s="484">
        <v>1.771711</v>
      </c>
      <c r="AE34" s="484">
        <v>2.4506009999999998</v>
      </c>
      <c r="AF34" s="484">
        <v>2.3679579999999998</v>
      </c>
      <c r="AG34" s="484">
        <v>2.386361</v>
      </c>
      <c r="AH34" s="484">
        <v>2.409554</v>
      </c>
      <c r="AI34" s="484">
        <v>2.113712</v>
      </c>
      <c r="AJ34" s="484">
        <v>2.4000720000000002</v>
      </c>
      <c r="AK34" s="484">
        <v>2.3780320000000001</v>
      </c>
      <c r="AL34" s="484">
        <v>2.4516580000000001</v>
      </c>
      <c r="AM34" s="484">
        <v>2.4607730000000001</v>
      </c>
      <c r="AN34" s="484">
        <v>2.2955570000000001</v>
      </c>
      <c r="AO34" s="484">
        <v>1.715265</v>
      </c>
      <c r="AP34" s="484">
        <v>2.3959790000000001</v>
      </c>
      <c r="AQ34" s="484">
        <v>2.4605579999999998</v>
      </c>
      <c r="AR34" s="484">
        <v>2.355766</v>
      </c>
      <c r="AS34" s="484">
        <v>2.4017089999999999</v>
      </c>
      <c r="AT34" s="484">
        <v>2.1936550000000001</v>
      </c>
      <c r="AU34" s="484">
        <v>1.791663</v>
      </c>
      <c r="AV34" s="484">
        <v>2.2305860000000002</v>
      </c>
      <c r="AW34" s="484">
        <v>2.3420489999999998</v>
      </c>
      <c r="AX34" s="484">
        <v>2.4297599999999999</v>
      </c>
      <c r="AY34" s="932">
        <v>2.4254199999999999</v>
      </c>
      <c r="AZ34" s="932">
        <v>2.1831119999999999</v>
      </c>
      <c r="BA34" s="932">
        <v>2.2090700000000001</v>
      </c>
      <c r="BB34" s="932">
        <v>2.30769</v>
      </c>
      <c r="BC34" s="472">
        <v>2.41656</v>
      </c>
      <c r="BD34" s="472">
        <v>2.3386100000000001</v>
      </c>
      <c r="BE34" s="472">
        <v>2.41656</v>
      </c>
      <c r="BF34" s="472">
        <v>2.41656</v>
      </c>
      <c r="BG34" s="472">
        <v>2.3386100000000001</v>
      </c>
      <c r="BH34" s="472">
        <v>2.41656</v>
      </c>
      <c r="BI34" s="472">
        <v>2.3386100000000001</v>
      </c>
      <c r="BJ34" s="472">
        <v>2.41656</v>
      </c>
      <c r="BK34" s="472">
        <v>2.41656</v>
      </c>
      <c r="BL34" s="472">
        <v>2.1827000000000001</v>
      </c>
      <c r="BM34" s="472">
        <v>1.6376299999999999</v>
      </c>
      <c r="BN34" s="472">
        <v>2.1160899999999998</v>
      </c>
      <c r="BO34" s="472">
        <v>2.41656</v>
      </c>
      <c r="BP34" s="472">
        <v>2.3386100000000001</v>
      </c>
      <c r="BQ34" s="472">
        <v>2.41656</v>
      </c>
      <c r="BR34" s="472">
        <v>2.41656</v>
      </c>
      <c r="BS34" s="472">
        <v>2.0050300000000001</v>
      </c>
      <c r="BT34" s="472">
        <v>2.41656</v>
      </c>
      <c r="BU34" s="472">
        <v>2.3386100000000001</v>
      </c>
      <c r="BV34" s="472">
        <v>2.41656</v>
      </c>
    </row>
    <row r="35" spans="1:74" ht="11.1" customHeight="1" x14ac:dyDescent="0.2">
      <c r="A35" s="235" t="s">
        <v>667</v>
      </c>
      <c r="B35" s="462" t="s">
        <v>1036</v>
      </c>
      <c r="C35" s="484">
        <v>2.570166526</v>
      </c>
      <c r="D35" s="484">
        <v>2.073726127</v>
      </c>
      <c r="E35" s="484">
        <v>2.4211474750000002</v>
      </c>
      <c r="F35" s="484">
        <v>2.303364889</v>
      </c>
      <c r="G35" s="484">
        <v>2.3623638969999998</v>
      </c>
      <c r="H35" s="484">
        <v>2.3366264960000001</v>
      </c>
      <c r="I35" s="484">
        <v>2.4282567199999998</v>
      </c>
      <c r="J35" s="484">
        <v>2.4386904309999999</v>
      </c>
      <c r="K35" s="484">
        <v>2.2669035769999999</v>
      </c>
      <c r="L35" s="484">
        <v>2.3673957300000001</v>
      </c>
      <c r="M35" s="484">
        <v>2.4805946909999999</v>
      </c>
      <c r="N35" s="484">
        <v>2.638890983</v>
      </c>
      <c r="O35" s="484">
        <v>2.4115053469999999</v>
      </c>
      <c r="P35" s="484">
        <v>2.2091782919999998</v>
      </c>
      <c r="Q35" s="484">
        <v>2.51748605</v>
      </c>
      <c r="R35" s="484">
        <v>2.1814047269999999</v>
      </c>
      <c r="S35" s="484">
        <v>2.2980127619999999</v>
      </c>
      <c r="T35" s="484">
        <v>2.333229373</v>
      </c>
      <c r="U35" s="484">
        <v>2.3903478069999999</v>
      </c>
      <c r="V35" s="484">
        <v>2.2928776530000001</v>
      </c>
      <c r="W35" s="484">
        <v>2.1509347860000001</v>
      </c>
      <c r="X35" s="484">
        <v>2.1189708970000001</v>
      </c>
      <c r="Y35" s="484">
        <v>2.1497675209999998</v>
      </c>
      <c r="Z35" s="484">
        <v>2.3276987849999999</v>
      </c>
      <c r="AA35" s="484">
        <v>2.6601176660000001</v>
      </c>
      <c r="AB35" s="484">
        <v>2.2579637109999999</v>
      </c>
      <c r="AC35" s="484">
        <v>2.446587895</v>
      </c>
      <c r="AD35" s="484">
        <v>2.3587562000000002</v>
      </c>
      <c r="AE35" s="484">
        <v>2.4140065169999998</v>
      </c>
      <c r="AF35" s="484">
        <v>2.0787795550000001</v>
      </c>
      <c r="AG35" s="484">
        <v>2.382581155</v>
      </c>
      <c r="AH35" s="484">
        <v>2.4592847760000001</v>
      </c>
      <c r="AI35" s="484">
        <v>2.1632538129999999</v>
      </c>
      <c r="AJ35" s="484">
        <v>2.238708398</v>
      </c>
      <c r="AK35" s="484">
        <v>2.3115044770000002</v>
      </c>
      <c r="AL35" s="484">
        <v>2.584885528</v>
      </c>
      <c r="AM35" s="484">
        <v>2.605185031</v>
      </c>
      <c r="AN35" s="484">
        <v>2.4845608260000001</v>
      </c>
      <c r="AO35" s="484">
        <v>2.651816003</v>
      </c>
      <c r="AP35" s="484">
        <v>2.3630176669999998</v>
      </c>
      <c r="AQ35" s="484">
        <v>2.441987497</v>
      </c>
      <c r="AR35" s="484">
        <v>2.2927722149999998</v>
      </c>
      <c r="AS35" s="484">
        <v>2.392682449</v>
      </c>
      <c r="AT35" s="484">
        <v>2.3162524950000001</v>
      </c>
      <c r="AU35" s="484">
        <v>2.127353576</v>
      </c>
      <c r="AV35" s="484">
        <v>2.1381534580000001</v>
      </c>
      <c r="AW35" s="484">
        <v>2.2248856039999998</v>
      </c>
      <c r="AX35" s="484">
        <v>2.3571585939999999</v>
      </c>
      <c r="AY35" s="932">
        <v>2.2703159469999998</v>
      </c>
      <c r="AZ35" s="932">
        <v>1.953195182</v>
      </c>
      <c r="BA35" s="932">
        <v>2.2835030000000001</v>
      </c>
      <c r="BB35" s="932">
        <v>2.1208939999999998</v>
      </c>
      <c r="BC35" s="472">
        <v>2.256059</v>
      </c>
      <c r="BD35" s="472">
        <v>2.1985160000000001</v>
      </c>
      <c r="BE35" s="472">
        <v>2.3201290000000001</v>
      </c>
      <c r="BF35" s="472">
        <v>2.279528</v>
      </c>
      <c r="BG35" s="472">
        <v>2.12622</v>
      </c>
      <c r="BH35" s="472">
        <v>2.1780719999999998</v>
      </c>
      <c r="BI35" s="472">
        <v>2.3293740000000001</v>
      </c>
      <c r="BJ35" s="472">
        <v>2.4464860000000002</v>
      </c>
      <c r="BK35" s="472">
        <v>2.3460169999999998</v>
      </c>
      <c r="BL35" s="472">
        <v>2.1027290000000001</v>
      </c>
      <c r="BM35" s="472">
        <v>2.4212060000000002</v>
      </c>
      <c r="BN35" s="472">
        <v>2.2317360000000002</v>
      </c>
      <c r="BO35" s="472">
        <v>2.3513259999999998</v>
      </c>
      <c r="BP35" s="472">
        <v>2.2751990000000002</v>
      </c>
      <c r="BQ35" s="472">
        <v>2.386037</v>
      </c>
      <c r="BR35" s="472">
        <v>2.3343479999999999</v>
      </c>
      <c r="BS35" s="472">
        <v>2.170347</v>
      </c>
      <c r="BT35" s="472">
        <v>2.2159979999999999</v>
      </c>
      <c r="BU35" s="472">
        <v>2.3599019999999999</v>
      </c>
      <c r="BV35" s="472">
        <v>2.4727239999999999</v>
      </c>
    </row>
    <row r="36" spans="1:74" ht="11.1" customHeight="1" x14ac:dyDescent="0.2">
      <c r="A36" s="235" t="s">
        <v>668</v>
      </c>
      <c r="B36" s="462" t="s">
        <v>1049</v>
      </c>
      <c r="C36" s="484">
        <v>0.459257321</v>
      </c>
      <c r="D36" s="484">
        <v>0.48225167099999999</v>
      </c>
      <c r="E36" s="484">
        <v>0.80387760799999997</v>
      </c>
      <c r="F36" s="484">
        <v>0.54751741200000004</v>
      </c>
      <c r="G36" s="484">
        <v>0.53470625199999999</v>
      </c>
      <c r="H36" s="484">
        <v>0.63538251899999998</v>
      </c>
      <c r="I36" s="484">
        <v>0.45202173600000001</v>
      </c>
      <c r="J36" s="484">
        <v>0.450892719</v>
      </c>
      <c r="K36" s="484">
        <v>0.566624499</v>
      </c>
      <c r="L36" s="484">
        <v>0.551901325</v>
      </c>
      <c r="M36" s="484">
        <v>0.59530490599999997</v>
      </c>
      <c r="N36" s="484">
        <v>0.695245958</v>
      </c>
      <c r="O36" s="484">
        <v>0.52152241899999996</v>
      </c>
      <c r="P36" s="484">
        <v>0.630065439</v>
      </c>
      <c r="Q36" s="484">
        <v>0.71854970399999996</v>
      </c>
      <c r="R36" s="484">
        <v>0.67883593200000003</v>
      </c>
      <c r="S36" s="484">
        <v>0.54393480299999997</v>
      </c>
      <c r="T36" s="484">
        <v>0.58882283999999996</v>
      </c>
      <c r="U36" s="484">
        <v>0.57297131000000001</v>
      </c>
      <c r="V36" s="484">
        <v>0.48905159199999998</v>
      </c>
      <c r="W36" s="484">
        <v>0.45530801999999998</v>
      </c>
      <c r="X36" s="484">
        <v>0.64289540300000003</v>
      </c>
      <c r="Y36" s="484">
        <v>0.68673810000000002</v>
      </c>
      <c r="Z36" s="484">
        <v>0.706240019</v>
      </c>
      <c r="AA36" s="484">
        <v>0.44187577900000002</v>
      </c>
      <c r="AB36" s="484">
        <v>0.72260278200000005</v>
      </c>
      <c r="AC36" s="484">
        <v>0.76779201399999997</v>
      </c>
      <c r="AD36" s="484">
        <v>0.74205569199999999</v>
      </c>
      <c r="AE36" s="484">
        <v>0.70805870400000004</v>
      </c>
      <c r="AF36" s="484">
        <v>0.52130132900000004</v>
      </c>
      <c r="AG36" s="484">
        <v>0.55154884699999995</v>
      </c>
      <c r="AH36" s="484">
        <v>0.60010640800000004</v>
      </c>
      <c r="AI36" s="484">
        <v>0.487735535</v>
      </c>
      <c r="AJ36" s="484">
        <v>0.68363101299999995</v>
      </c>
      <c r="AK36" s="484">
        <v>0.81572412699999997</v>
      </c>
      <c r="AL36" s="484">
        <v>0.68722221400000005</v>
      </c>
      <c r="AM36" s="484">
        <v>0.68824352300000002</v>
      </c>
      <c r="AN36" s="484">
        <v>0.77123419199999999</v>
      </c>
      <c r="AO36" s="484">
        <v>0.91787650899999995</v>
      </c>
      <c r="AP36" s="484">
        <v>0.91768100500000005</v>
      </c>
      <c r="AQ36" s="484">
        <v>0.78630551800000004</v>
      </c>
      <c r="AR36" s="484">
        <v>0.867234277</v>
      </c>
      <c r="AS36" s="484">
        <v>0.70471163299999995</v>
      </c>
      <c r="AT36" s="484">
        <v>0.75554768800000005</v>
      </c>
      <c r="AU36" s="484">
        <v>0.716652171</v>
      </c>
      <c r="AV36" s="484">
        <v>0.88375683199999999</v>
      </c>
      <c r="AW36" s="484">
        <v>0.95249351299999996</v>
      </c>
      <c r="AX36" s="484">
        <v>0.90428537399999998</v>
      </c>
      <c r="AY36" s="932">
        <v>1.070405797</v>
      </c>
      <c r="AZ36" s="932">
        <v>0.90444627499999997</v>
      </c>
      <c r="BA36" s="932">
        <v>1.1928890000000001</v>
      </c>
      <c r="BB36" s="932">
        <v>1.1118189999999999</v>
      </c>
      <c r="BC36" s="472">
        <v>0.9724701</v>
      </c>
      <c r="BD36" s="472">
        <v>1.037663</v>
      </c>
      <c r="BE36" s="472">
        <v>0.85712880000000002</v>
      </c>
      <c r="BF36" s="472">
        <v>0.87527109999999997</v>
      </c>
      <c r="BG36" s="472">
        <v>0.78740379999999999</v>
      </c>
      <c r="BH36" s="472">
        <v>0.96794409999999997</v>
      </c>
      <c r="BI36" s="472">
        <v>0.89768219999999999</v>
      </c>
      <c r="BJ36" s="472">
        <v>0.88541119999999995</v>
      </c>
      <c r="BK36" s="472">
        <v>1.181581</v>
      </c>
      <c r="BL36" s="472">
        <v>1.144717</v>
      </c>
      <c r="BM36" s="472">
        <v>1.2252050000000001</v>
      </c>
      <c r="BN36" s="472">
        <v>1.175152</v>
      </c>
      <c r="BO36" s="472">
        <v>1.0714840000000001</v>
      </c>
      <c r="BP36" s="472">
        <v>1.1928019999999999</v>
      </c>
      <c r="BQ36" s="472">
        <v>0.99152759999999995</v>
      </c>
      <c r="BR36" s="472">
        <v>1.01509</v>
      </c>
      <c r="BS36" s="472">
        <v>0.92113389999999995</v>
      </c>
      <c r="BT36" s="472">
        <v>1.1631290000000001</v>
      </c>
      <c r="BU36" s="472">
        <v>1.1379490000000001</v>
      </c>
      <c r="BV36" s="472">
        <v>1.171327</v>
      </c>
    </row>
    <row r="37" spans="1:74" ht="11.1" customHeight="1" x14ac:dyDescent="0.2">
      <c r="A37" s="235" t="s">
        <v>669</v>
      </c>
      <c r="B37" s="494" t="s">
        <v>1050</v>
      </c>
      <c r="C37" s="484">
        <v>0.16743904800000001</v>
      </c>
      <c r="D37" s="484">
        <v>0.16364062099999999</v>
      </c>
      <c r="E37" s="484">
        <v>5.06145E-2</v>
      </c>
      <c r="F37" s="484">
        <v>6.4282599999999995E-2</v>
      </c>
      <c r="G37" s="484">
        <v>3.0509905E-2</v>
      </c>
      <c r="H37" s="484">
        <v>6.2714131000000006E-2</v>
      </c>
      <c r="I37" s="484">
        <v>6.0224921000000001E-2</v>
      </c>
      <c r="J37" s="484">
        <v>0.210045812</v>
      </c>
      <c r="K37" s="484">
        <v>0.13731048900000001</v>
      </c>
      <c r="L37" s="484">
        <v>2.7464367E-2</v>
      </c>
      <c r="M37" s="484">
        <v>2.8636255999999999E-2</v>
      </c>
      <c r="N37" s="484">
        <v>3.9257950999999999E-2</v>
      </c>
      <c r="O37" s="484">
        <v>0.98390797600000002</v>
      </c>
      <c r="P37" s="484">
        <v>9.6752643999999999E-2</v>
      </c>
      <c r="Q37" s="484">
        <v>1.9171304E-2</v>
      </c>
      <c r="R37" s="484">
        <v>-1.7272501999999999E-2</v>
      </c>
      <c r="S37" s="484">
        <v>-3.3430320000000001E-3</v>
      </c>
      <c r="T37" s="484">
        <v>-1.8703447000000002E-2</v>
      </c>
      <c r="U37" s="484">
        <v>2.4078605999999999E-2</v>
      </c>
      <c r="V37" s="484">
        <v>1.8118476000000001E-2</v>
      </c>
      <c r="W37" s="484">
        <v>-4.5139070000000002E-3</v>
      </c>
      <c r="X37" s="484">
        <v>-1.0522067E-2</v>
      </c>
      <c r="Y37" s="484">
        <v>-5.31549E-3</v>
      </c>
      <c r="Z37" s="484">
        <v>0.50694203900000001</v>
      </c>
      <c r="AA37" s="484">
        <v>6.1203150000000003E-3</v>
      </c>
      <c r="AB37" s="484">
        <v>0.19491961299999999</v>
      </c>
      <c r="AC37" s="484">
        <v>5.1043670000000003E-3</v>
      </c>
      <c r="AD37" s="484">
        <v>-6.21928E-4</v>
      </c>
      <c r="AE37" s="484">
        <v>-4.9413510000000001E-3</v>
      </c>
      <c r="AF37" s="484">
        <v>-3.0171619999999999E-3</v>
      </c>
      <c r="AG37" s="484">
        <v>1.8784869999999999E-2</v>
      </c>
      <c r="AH37" s="484">
        <v>-5.515013E-3</v>
      </c>
      <c r="AI37" s="484">
        <v>1.2771320000000001E-3</v>
      </c>
      <c r="AJ37" s="484">
        <v>5.3023057999999998E-2</v>
      </c>
      <c r="AK37" s="484">
        <v>-5.5230940000000001E-3</v>
      </c>
      <c r="AL37" s="484">
        <v>-2.821661E-3</v>
      </c>
      <c r="AM37" s="484">
        <v>0.140168133</v>
      </c>
      <c r="AN37" s="484">
        <v>2.821994E-3</v>
      </c>
      <c r="AO37" s="484">
        <v>4.6043830000000001E-3</v>
      </c>
      <c r="AP37" s="484">
        <v>3.0551910000000001E-3</v>
      </c>
      <c r="AQ37" s="484">
        <v>3.8728859999999999E-3</v>
      </c>
      <c r="AR37" s="484">
        <v>2.5785081000000001E-2</v>
      </c>
      <c r="AS37" s="484">
        <v>2.2679811000000001E-2</v>
      </c>
      <c r="AT37" s="484">
        <v>-2.5807999998E-5</v>
      </c>
      <c r="AU37" s="484">
        <v>-6.9085529999999996E-3</v>
      </c>
      <c r="AV37" s="484">
        <v>6.2326899999999997E-4</v>
      </c>
      <c r="AW37" s="484">
        <v>-5.4609000000000005E-4</v>
      </c>
      <c r="AX37" s="484">
        <v>5.9278597000000002E-2</v>
      </c>
      <c r="AY37" s="932">
        <v>0.54559133100000001</v>
      </c>
      <c r="AZ37" s="932">
        <v>0.18462763600000001</v>
      </c>
      <c r="BA37" s="932">
        <v>4.0647200000000001E-2</v>
      </c>
      <c r="BB37" s="932">
        <v>1.10486E-2</v>
      </c>
      <c r="BC37" s="472">
        <v>6.0675199999999999E-3</v>
      </c>
      <c r="BD37" s="472">
        <v>1.34713E-2</v>
      </c>
      <c r="BE37" s="472">
        <v>5.6217400000000001E-2</v>
      </c>
      <c r="BF37" s="472">
        <v>-2.3602399999999999E-2</v>
      </c>
      <c r="BG37" s="472">
        <v>-1.0437E-2</v>
      </c>
      <c r="BH37" s="472">
        <v>1.32295E-2</v>
      </c>
      <c r="BI37" s="472">
        <v>-8.8283200000000006E-3</v>
      </c>
      <c r="BJ37" s="472">
        <v>0.15130959999999999</v>
      </c>
      <c r="BK37" s="472">
        <v>0.23389879999999999</v>
      </c>
      <c r="BL37" s="472">
        <v>0.12610160000000001</v>
      </c>
      <c r="BM37" s="472">
        <v>1.40304E-2</v>
      </c>
      <c r="BN37" s="472">
        <v>-2.49582E-2</v>
      </c>
      <c r="BO37" s="472">
        <v>-4.0649700000000002E-3</v>
      </c>
      <c r="BP37" s="472">
        <v>-5.18317E-3</v>
      </c>
      <c r="BQ37" s="472">
        <v>4.8826700000000001E-2</v>
      </c>
      <c r="BR37" s="472">
        <v>-3.1528800000000003E-2</v>
      </c>
      <c r="BS37" s="472">
        <v>2.4431000000000001E-2</v>
      </c>
      <c r="BT37" s="472">
        <v>-4.9404899999999996E-3</v>
      </c>
      <c r="BU37" s="472">
        <v>-9.4606099999999995E-3</v>
      </c>
      <c r="BV37" s="472">
        <v>6.4170199999999997E-2</v>
      </c>
    </row>
    <row r="38" spans="1:74" ht="11.1" customHeight="1" x14ac:dyDescent="0.2">
      <c r="A38" s="235" t="s">
        <v>671</v>
      </c>
      <c r="B38" s="492" t="s">
        <v>1051</v>
      </c>
      <c r="C38" s="484">
        <v>13.223711</v>
      </c>
      <c r="D38" s="484">
        <v>12.147183999999999</v>
      </c>
      <c r="E38" s="484">
        <v>11.930161</v>
      </c>
      <c r="F38" s="484">
        <v>10.610669</v>
      </c>
      <c r="G38" s="484">
        <v>11.314845</v>
      </c>
      <c r="H38" s="484">
        <v>13.754079000000001</v>
      </c>
      <c r="I38" s="484">
        <v>14.962937999999999</v>
      </c>
      <c r="J38" s="484">
        <v>15.637915</v>
      </c>
      <c r="K38" s="484">
        <v>12.591926000000001</v>
      </c>
      <c r="L38" s="484">
        <v>11.554100999999999</v>
      </c>
      <c r="M38" s="484">
        <v>11.605649</v>
      </c>
      <c r="N38" s="484">
        <v>12.645562999999999</v>
      </c>
      <c r="O38" s="484">
        <v>13.97039</v>
      </c>
      <c r="P38" s="484">
        <v>12.007031</v>
      </c>
      <c r="Q38" s="484">
        <v>12.109356</v>
      </c>
      <c r="R38" s="484">
        <v>10.768197000000001</v>
      </c>
      <c r="S38" s="484">
        <v>11.532183</v>
      </c>
      <c r="T38" s="484">
        <v>12.668996</v>
      </c>
      <c r="U38" s="484">
        <v>15.766400000000001</v>
      </c>
      <c r="V38" s="484">
        <v>15.922114000000001</v>
      </c>
      <c r="W38" s="484">
        <v>12.336512000000001</v>
      </c>
      <c r="X38" s="484">
        <v>11.119448999999999</v>
      </c>
      <c r="Y38" s="484">
        <v>11.434576</v>
      </c>
      <c r="Z38" s="484">
        <v>13.046155000000001</v>
      </c>
      <c r="AA38" s="484">
        <v>12.699878999999999</v>
      </c>
      <c r="AB38" s="484">
        <v>11.432169999999999</v>
      </c>
      <c r="AC38" s="484">
        <v>12.006843999999999</v>
      </c>
      <c r="AD38" s="484">
        <v>10.478032000000001</v>
      </c>
      <c r="AE38" s="484">
        <v>10.839790000000001</v>
      </c>
      <c r="AF38" s="484">
        <v>12.018212999999999</v>
      </c>
      <c r="AG38" s="484">
        <v>15.607754999999999</v>
      </c>
      <c r="AH38" s="484">
        <v>13.951835000000001</v>
      </c>
      <c r="AI38" s="484">
        <v>12.559091</v>
      </c>
      <c r="AJ38" s="484">
        <v>11.366149</v>
      </c>
      <c r="AK38" s="484">
        <v>11.584643</v>
      </c>
      <c r="AL38" s="484">
        <v>12.505335006999999</v>
      </c>
      <c r="AM38" s="484">
        <v>13.447781000000001</v>
      </c>
      <c r="AN38" s="484">
        <v>11.872809999999999</v>
      </c>
      <c r="AO38" s="484">
        <v>11.641648999999999</v>
      </c>
      <c r="AP38" s="484">
        <v>10.659670999999999</v>
      </c>
      <c r="AQ38" s="484">
        <v>11.366106</v>
      </c>
      <c r="AR38" s="484">
        <v>13.643476</v>
      </c>
      <c r="AS38" s="484">
        <v>16.019259999999999</v>
      </c>
      <c r="AT38" s="484">
        <v>14.508747</v>
      </c>
      <c r="AU38" s="484">
        <v>11.894012</v>
      </c>
      <c r="AV38" s="484">
        <v>11.185245999999999</v>
      </c>
      <c r="AW38" s="484">
        <v>11.319523999999999</v>
      </c>
      <c r="AX38" s="484">
        <v>13.37975</v>
      </c>
      <c r="AY38" s="932">
        <v>14.178055000000001</v>
      </c>
      <c r="AZ38" s="932">
        <v>12.330371</v>
      </c>
      <c r="BA38" s="932">
        <v>11.699904</v>
      </c>
      <c r="BB38" s="932">
        <v>10.73011</v>
      </c>
      <c r="BC38" s="472">
        <v>11.37236</v>
      </c>
      <c r="BD38" s="472">
        <v>13.3124</v>
      </c>
      <c r="BE38" s="472">
        <v>16.244769999999999</v>
      </c>
      <c r="BF38" s="472">
        <v>15.77997</v>
      </c>
      <c r="BG38" s="472">
        <v>12.772270000000001</v>
      </c>
      <c r="BH38" s="472">
        <v>11.82498</v>
      </c>
      <c r="BI38" s="472">
        <v>11.76656</v>
      </c>
      <c r="BJ38" s="472">
        <v>13.13775</v>
      </c>
      <c r="BK38" s="472">
        <v>13.86609</v>
      </c>
      <c r="BL38" s="472">
        <v>12.109120000000001</v>
      </c>
      <c r="BM38" s="472">
        <v>12.47082</v>
      </c>
      <c r="BN38" s="472">
        <v>11.21576</v>
      </c>
      <c r="BO38" s="472">
        <v>11.718070000000001</v>
      </c>
      <c r="BP38" s="472">
        <v>13.567600000000001</v>
      </c>
      <c r="BQ38" s="472">
        <v>16.485900000000001</v>
      </c>
      <c r="BR38" s="472">
        <v>16.04439</v>
      </c>
      <c r="BS38" s="472">
        <v>13.023400000000001</v>
      </c>
      <c r="BT38" s="472">
        <v>12.060460000000001</v>
      </c>
      <c r="BU38" s="472">
        <v>11.94026</v>
      </c>
      <c r="BV38" s="472">
        <v>13.294370000000001</v>
      </c>
    </row>
    <row r="39" spans="1:74" ht="11.1" customHeight="1" x14ac:dyDescent="0.2">
      <c r="A39" s="230"/>
      <c r="B39" s="68" t="s">
        <v>752</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964"/>
      <c r="AZ39" s="964"/>
      <c r="BA39" s="964"/>
      <c r="BB39" s="964"/>
      <c r="BC39" s="490"/>
      <c r="BD39" s="490"/>
      <c r="BE39" s="490"/>
      <c r="BF39" s="490"/>
      <c r="BG39" s="490"/>
      <c r="BH39" s="490"/>
      <c r="BI39" s="490"/>
      <c r="BJ39" s="490"/>
      <c r="BK39" s="490"/>
      <c r="BL39" s="490"/>
      <c r="BM39" s="490"/>
      <c r="BN39" s="490"/>
      <c r="BO39" s="490"/>
      <c r="BP39" s="490"/>
      <c r="BQ39" s="490"/>
      <c r="BR39" s="490"/>
      <c r="BS39" s="490"/>
      <c r="BT39" s="490"/>
      <c r="BU39" s="490"/>
      <c r="BV39" s="490"/>
    </row>
    <row r="40" spans="1:74" s="297" customFormat="1" ht="11.1" customHeight="1" x14ac:dyDescent="0.2">
      <c r="A40" s="491" t="s">
        <v>678</v>
      </c>
      <c r="B40" s="465" t="s">
        <v>1048</v>
      </c>
      <c r="C40" s="316">
        <v>75.203105309999998</v>
      </c>
      <c r="D40" s="316">
        <v>72.461637197000002</v>
      </c>
      <c r="E40" s="316">
        <v>66.008560861999996</v>
      </c>
      <c r="F40" s="316">
        <v>59.160415356000001</v>
      </c>
      <c r="G40" s="316">
        <v>62.841729313999998</v>
      </c>
      <c r="H40" s="316">
        <v>75.698846343</v>
      </c>
      <c r="I40" s="316">
        <v>83.134663066000002</v>
      </c>
      <c r="J40" s="316">
        <v>84.776085179000006</v>
      </c>
      <c r="K40" s="316">
        <v>68.984147053000001</v>
      </c>
      <c r="L40" s="316">
        <v>63.495807091000003</v>
      </c>
      <c r="M40" s="316">
        <v>64.770424520999995</v>
      </c>
      <c r="N40" s="316">
        <v>71.358592224000006</v>
      </c>
      <c r="O40" s="316">
        <v>81.805861011999994</v>
      </c>
      <c r="P40" s="316">
        <v>69.174548702999999</v>
      </c>
      <c r="Q40" s="316">
        <v>68.017681647000003</v>
      </c>
      <c r="R40" s="316">
        <v>59.174351147000003</v>
      </c>
      <c r="S40" s="316">
        <v>65.437802590999993</v>
      </c>
      <c r="T40" s="316">
        <v>73.198368613</v>
      </c>
      <c r="U40" s="316">
        <v>83.176610875999998</v>
      </c>
      <c r="V40" s="316">
        <v>82.809029881000001</v>
      </c>
      <c r="W40" s="316">
        <v>68.908996502999997</v>
      </c>
      <c r="X40" s="316">
        <v>61.427862691000001</v>
      </c>
      <c r="Y40" s="316">
        <v>64.387994925000001</v>
      </c>
      <c r="Z40" s="316">
        <v>75.256463867999997</v>
      </c>
      <c r="AA40" s="316">
        <v>72.639659834</v>
      </c>
      <c r="AB40" s="316">
        <v>64.733321043999993</v>
      </c>
      <c r="AC40" s="316">
        <v>68.953841136999998</v>
      </c>
      <c r="AD40" s="316">
        <v>58.785967917999997</v>
      </c>
      <c r="AE40" s="316">
        <v>62.523123439999999</v>
      </c>
      <c r="AF40" s="316">
        <v>70.367586840000001</v>
      </c>
      <c r="AG40" s="316">
        <v>85.222901702000001</v>
      </c>
      <c r="AH40" s="316">
        <v>82.730104138000002</v>
      </c>
      <c r="AI40" s="316">
        <v>70.787788474999999</v>
      </c>
      <c r="AJ40" s="316">
        <v>62.844989839999997</v>
      </c>
      <c r="AK40" s="316">
        <v>66.808247528999999</v>
      </c>
      <c r="AL40" s="316">
        <v>73.905745151999994</v>
      </c>
      <c r="AM40" s="316">
        <v>81.285564703000006</v>
      </c>
      <c r="AN40" s="316">
        <v>69.101163384000003</v>
      </c>
      <c r="AO40" s="316">
        <v>67.43212389</v>
      </c>
      <c r="AP40" s="316">
        <v>61.325713264000001</v>
      </c>
      <c r="AQ40" s="316">
        <v>66.443952397000004</v>
      </c>
      <c r="AR40" s="316">
        <v>80.006665566999999</v>
      </c>
      <c r="AS40" s="316">
        <v>87.519815178000002</v>
      </c>
      <c r="AT40" s="316">
        <v>84.219668941999998</v>
      </c>
      <c r="AU40" s="316">
        <v>69.774042738999995</v>
      </c>
      <c r="AV40" s="316">
        <v>63.620694362000002</v>
      </c>
      <c r="AW40" s="316">
        <v>64.394835384000004</v>
      </c>
      <c r="AX40" s="316">
        <v>77.508403186999999</v>
      </c>
      <c r="AY40" s="957">
        <v>87.961761687000006</v>
      </c>
      <c r="AZ40" s="957">
        <v>73.942975520000005</v>
      </c>
      <c r="BA40" s="957">
        <v>69.049056108000002</v>
      </c>
      <c r="BB40" s="957">
        <v>62.519551475999997</v>
      </c>
      <c r="BC40" s="478">
        <v>66.599950000000007</v>
      </c>
      <c r="BD40" s="478">
        <v>77.382580000000004</v>
      </c>
      <c r="BE40" s="478">
        <v>89.751559999999998</v>
      </c>
      <c r="BF40" s="478">
        <v>88.286159999999995</v>
      </c>
      <c r="BG40" s="478">
        <v>72.125739999999993</v>
      </c>
      <c r="BH40" s="478">
        <v>66.228139999999996</v>
      </c>
      <c r="BI40" s="478">
        <v>68.295810000000003</v>
      </c>
      <c r="BJ40" s="478">
        <v>77.467730000000003</v>
      </c>
      <c r="BK40" s="478">
        <v>82.535110000000003</v>
      </c>
      <c r="BL40" s="478">
        <v>72.399320000000003</v>
      </c>
      <c r="BM40" s="478">
        <v>70.993430000000004</v>
      </c>
      <c r="BN40" s="478">
        <v>62.833649999999999</v>
      </c>
      <c r="BO40" s="478">
        <v>66.412769999999995</v>
      </c>
      <c r="BP40" s="478">
        <v>76.760959999999997</v>
      </c>
      <c r="BQ40" s="478">
        <v>89.367530000000002</v>
      </c>
      <c r="BR40" s="478">
        <v>88.08296</v>
      </c>
      <c r="BS40" s="478">
        <v>72.313670000000002</v>
      </c>
      <c r="BT40" s="478">
        <v>66.720209999999994</v>
      </c>
      <c r="BU40" s="478">
        <v>68.326980000000006</v>
      </c>
      <c r="BV40" s="478">
        <v>77.462580000000003</v>
      </c>
    </row>
    <row r="41" spans="1:74" ht="11.1" customHeight="1" x14ac:dyDescent="0.2">
      <c r="A41" s="235" t="s">
        <v>672</v>
      </c>
      <c r="B41" s="494" t="s">
        <v>1042</v>
      </c>
      <c r="C41" s="484">
        <v>26.389330203</v>
      </c>
      <c r="D41" s="484">
        <v>22.949838454000002</v>
      </c>
      <c r="E41" s="484">
        <v>24.345029590999999</v>
      </c>
      <c r="F41" s="484">
        <v>22.159965944</v>
      </c>
      <c r="G41" s="484">
        <v>22.727601753999998</v>
      </c>
      <c r="H41" s="484">
        <v>27.999774435999999</v>
      </c>
      <c r="I41" s="484">
        <v>31.942890851000001</v>
      </c>
      <c r="J41" s="484">
        <v>33.437001318</v>
      </c>
      <c r="K41" s="484">
        <v>26.072315138</v>
      </c>
      <c r="L41" s="484">
        <v>26.671328905999999</v>
      </c>
      <c r="M41" s="484">
        <v>26.072399527000002</v>
      </c>
      <c r="N41" s="484">
        <v>27.822578641</v>
      </c>
      <c r="O41" s="484">
        <v>27.728312468999999</v>
      </c>
      <c r="P41" s="484">
        <v>24.459084074</v>
      </c>
      <c r="Q41" s="484">
        <v>25.947734256</v>
      </c>
      <c r="R41" s="484">
        <v>20.330661221</v>
      </c>
      <c r="S41" s="484">
        <v>23.696620188000001</v>
      </c>
      <c r="T41" s="484">
        <v>30.392852474000001</v>
      </c>
      <c r="U41" s="484">
        <v>37.149022737000003</v>
      </c>
      <c r="V41" s="484">
        <v>36.533886088000003</v>
      </c>
      <c r="W41" s="484">
        <v>30.684391844</v>
      </c>
      <c r="X41" s="484">
        <v>27.083527145000001</v>
      </c>
      <c r="Y41" s="484">
        <v>25.713037833000001</v>
      </c>
      <c r="Z41" s="484">
        <v>28.249464356000001</v>
      </c>
      <c r="AA41" s="484">
        <v>30.760508476999998</v>
      </c>
      <c r="AB41" s="484">
        <v>27.41496463</v>
      </c>
      <c r="AC41" s="484">
        <v>29.250988804999999</v>
      </c>
      <c r="AD41" s="484">
        <v>23.233795242999999</v>
      </c>
      <c r="AE41" s="484">
        <v>26.621627404000002</v>
      </c>
      <c r="AF41" s="484">
        <v>32.807063663000001</v>
      </c>
      <c r="AG41" s="484">
        <v>41.396604242000002</v>
      </c>
      <c r="AH41" s="484">
        <v>39.083980377000003</v>
      </c>
      <c r="AI41" s="484">
        <v>33.243518217999998</v>
      </c>
      <c r="AJ41" s="484">
        <v>27.304447866</v>
      </c>
      <c r="AK41" s="484">
        <v>28.731118781999999</v>
      </c>
      <c r="AL41" s="484">
        <v>32.063719646999999</v>
      </c>
      <c r="AM41" s="484">
        <v>33.399440364</v>
      </c>
      <c r="AN41" s="484">
        <v>31.446286249</v>
      </c>
      <c r="AO41" s="484">
        <v>30.617885566000002</v>
      </c>
      <c r="AP41" s="484">
        <v>26.869633057000001</v>
      </c>
      <c r="AQ41" s="484">
        <v>28.03441042</v>
      </c>
      <c r="AR41" s="484">
        <v>35.975393668999999</v>
      </c>
      <c r="AS41" s="484">
        <v>42.989091233000003</v>
      </c>
      <c r="AT41" s="484">
        <v>40.316398986000003</v>
      </c>
      <c r="AU41" s="484">
        <v>33.972668227</v>
      </c>
      <c r="AV41" s="484">
        <v>27.927262358</v>
      </c>
      <c r="AW41" s="484">
        <v>28.835331682</v>
      </c>
      <c r="AX41" s="484">
        <v>32.642598884999998</v>
      </c>
      <c r="AY41" s="932">
        <v>35.167204495999997</v>
      </c>
      <c r="AZ41" s="932">
        <v>31.994731116000001</v>
      </c>
      <c r="BA41" s="932">
        <v>29.656232434</v>
      </c>
      <c r="BB41" s="932">
        <v>25.721938857000001</v>
      </c>
      <c r="BC41" s="472">
        <v>27.218150000000001</v>
      </c>
      <c r="BD41" s="472">
        <v>33.552059999999997</v>
      </c>
      <c r="BE41" s="472">
        <v>42.533439999999999</v>
      </c>
      <c r="BF41" s="472">
        <v>41.80885</v>
      </c>
      <c r="BG41" s="472">
        <v>34.368389999999998</v>
      </c>
      <c r="BH41" s="472">
        <v>29.33135</v>
      </c>
      <c r="BI41" s="472">
        <v>29.752520000000001</v>
      </c>
      <c r="BJ41" s="472">
        <v>32.555169999999997</v>
      </c>
      <c r="BK41" s="472">
        <v>33.570929999999997</v>
      </c>
      <c r="BL41" s="472">
        <v>30.634499999999999</v>
      </c>
      <c r="BM41" s="472">
        <v>30.85754</v>
      </c>
      <c r="BN41" s="472">
        <v>25.466390000000001</v>
      </c>
      <c r="BO41" s="472">
        <v>26.546970000000002</v>
      </c>
      <c r="BP41" s="472">
        <v>34.187539999999998</v>
      </c>
      <c r="BQ41" s="472">
        <v>42.933019999999999</v>
      </c>
      <c r="BR41" s="472">
        <v>42.255369999999999</v>
      </c>
      <c r="BS41" s="472">
        <v>34.665900000000001</v>
      </c>
      <c r="BT41" s="472">
        <v>28.699179999999998</v>
      </c>
      <c r="BU41" s="472">
        <v>30.294180000000001</v>
      </c>
      <c r="BV41" s="472">
        <v>32.647219999999997</v>
      </c>
    </row>
    <row r="42" spans="1:74" ht="11.1" customHeight="1" x14ac:dyDescent="0.2">
      <c r="A42" s="235" t="s">
        <v>673</v>
      </c>
      <c r="B42" s="462" t="s">
        <v>474</v>
      </c>
      <c r="C42" s="484">
        <v>19.208330678999999</v>
      </c>
      <c r="D42" s="484">
        <v>23.066113305999998</v>
      </c>
      <c r="E42" s="484">
        <v>14.576999983</v>
      </c>
      <c r="F42" s="484">
        <v>12.215670810000001</v>
      </c>
      <c r="G42" s="484">
        <v>13.595573988</v>
      </c>
      <c r="H42" s="484">
        <v>20.315312474999999</v>
      </c>
      <c r="I42" s="484">
        <v>23.964789764999999</v>
      </c>
      <c r="J42" s="484">
        <v>23.560650880000001</v>
      </c>
      <c r="K42" s="484">
        <v>15.528505542</v>
      </c>
      <c r="L42" s="484">
        <v>10.935695972</v>
      </c>
      <c r="M42" s="484">
        <v>11.432377897</v>
      </c>
      <c r="N42" s="484">
        <v>13.385060205</v>
      </c>
      <c r="O42" s="484">
        <v>23.865950931</v>
      </c>
      <c r="P42" s="484">
        <v>17.659593537999999</v>
      </c>
      <c r="Q42" s="484">
        <v>13.717796140000001</v>
      </c>
      <c r="R42" s="484">
        <v>13.464845146</v>
      </c>
      <c r="S42" s="484">
        <v>13.798435320999999</v>
      </c>
      <c r="T42" s="484">
        <v>15.287973982</v>
      </c>
      <c r="U42" s="484">
        <v>18.171483153</v>
      </c>
      <c r="V42" s="484">
        <v>19.092617079</v>
      </c>
      <c r="W42" s="484">
        <v>12.376879213</v>
      </c>
      <c r="X42" s="484">
        <v>9.0460841829999996</v>
      </c>
      <c r="Y42" s="484">
        <v>11.387858517</v>
      </c>
      <c r="Z42" s="484">
        <v>17.032377150999999</v>
      </c>
      <c r="AA42" s="484">
        <v>12.451085295</v>
      </c>
      <c r="AB42" s="484">
        <v>10.585938820999999</v>
      </c>
      <c r="AC42" s="484">
        <v>11.673125347999999</v>
      </c>
      <c r="AD42" s="484">
        <v>10.139908514</v>
      </c>
      <c r="AE42" s="484">
        <v>8.7695523830000006</v>
      </c>
      <c r="AF42" s="484">
        <v>10.213133951</v>
      </c>
      <c r="AG42" s="484">
        <v>16.118471666000001</v>
      </c>
      <c r="AH42" s="484">
        <v>15.812427497</v>
      </c>
      <c r="AI42" s="484">
        <v>11.52792051</v>
      </c>
      <c r="AJ42" s="484">
        <v>8.8704651820000002</v>
      </c>
      <c r="AK42" s="484">
        <v>10.361991740000001</v>
      </c>
      <c r="AL42" s="484">
        <v>12.319769561999999</v>
      </c>
      <c r="AM42" s="484">
        <v>17.911579714999998</v>
      </c>
      <c r="AN42" s="484">
        <v>9.9179207829999996</v>
      </c>
      <c r="AO42" s="484">
        <v>8.3912453429999996</v>
      </c>
      <c r="AP42" s="484">
        <v>8.955149273</v>
      </c>
      <c r="AQ42" s="484">
        <v>10.761576442000001</v>
      </c>
      <c r="AR42" s="484">
        <v>15.187205856</v>
      </c>
      <c r="AS42" s="484">
        <v>16.320425259</v>
      </c>
      <c r="AT42" s="484">
        <v>14.941101824</v>
      </c>
      <c r="AU42" s="484">
        <v>8.7312229559999999</v>
      </c>
      <c r="AV42" s="484">
        <v>8.2027000680000004</v>
      </c>
      <c r="AW42" s="484">
        <v>8.4052127429999999</v>
      </c>
      <c r="AX42" s="484">
        <v>14.376904219</v>
      </c>
      <c r="AY42" s="932">
        <v>21.026978788000001</v>
      </c>
      <c r="AZ42" s="932">
        <v>14.543720134999999</v>
      </c>
      <c r="BA42" s="932">
        <v>11.06019</v>
      </c>
      <c r="BB42" s="932">
        <v>9.6716859999999993</v>
      </c>
      <c r="BC42" s="472">
        <v>10.35135</v>
      </c>
      <c r="BD42" s="472">
        <v>13.82982</v>
      </c>
      <c r="BE42" s="472">
        <v>17.624559999999999</v>
      </c>
      <c r="BF42" s="472">
        <v>17.0685</v>
      </c>
      <c r="BG42" s="472">
        <v>10.379630000000001</v>
      </c>
      <c r="BH42" s="472">
        <v>10.64611</v>
      </c>
      <c r="BI42" s="472">
        <v>10.079650000000001</v>
      </c>
      <c r="BJ42" s="472">
        <v>14.449730000000001</v>
      </c>
      <c r="BK42" s="472">
        <v>17.695550000000001</v>
      </c>
      <c r="BL42" s="472">
        <v>13.64226</v>
      </c>
      <c r="BM42" s="472">
        <v>10.825340000000001</v>
      </c>
      <c r="BN42" s="472">
        <v>9.0189120000000003</v>
      </c>
      <c r="BO42" s="472">
        <v>9.5750309999999992</v>
      </c>
      <c r="BP42" s="472">
        <v>12.26193</v>
      </c>
      <c r="BQ42" s="472">
        <v>16.1128</v>
      </c>
      <c r="BR42" s="472">
        <v>15.60988</v>
      </c>
      <c r="BS42" s="472">
        <v>9.8834180000000007</v>
      </c>
      <c r="BT42" s="472">
        <v>9.4706030000000005</v>
      </c>
      <c r="BU42" s="472">
        <v>9.4461639999999996</v>
      </c>
      <c r="BV42" s="472">
        <v>13.56339</v>
      </c>
    </row>
    <row r="43" spans="1:74" ht="11.1" customHeight="1" x14ac:dyDescent="0.2">
      <c r="A43" s="235" t="s">
        <v>674</v>
      </c>
      <c r="B43" s="462" t="s">
        <v>1043</v>
      </c>
      <c r="C43" s="484">
        <v>25.059024999999998</v>
      </c>
      <c r="D43" s="484">
        <v>22.059631</v>
      </c>
      <c r="E43" s="484">
        <v>21.140552</v>
      </c>
      <c r="F43" s="484">
        <v>19.603925</v>
      </c>
      <c r="G43" s="484">
        <v>21.749980999999998</v>
      </c>
      <c r="H43" s="484">
        <v>23.295214999999999</v>
      </c>
      <c r="I43" s="484">
        <v>23.527076999999998</v>
      </c>
      <c r="J43" s="484">
        <v>24.210357999999999</v>
      </c>
      <c r="K43" s="484">
        <v>22.781082999999999</v>
      </c>
      <c r="L43" s="484">
        <v>21.486812</v>
      </c>
      <c r="M43" s="484">
        <v>21.970548000000001</v>
      </c>
      <c r="N43" s="484">
        <v>24.808299999999999</v>
      </c>
      <c r="O43" s="484">
        <v>24.976103999999999</v>
      </c>
      <c r="P43" s="484">
        <v>21.677513999999999</v>
      </c>
      <c r="Q43" s="484">
        <v>22.356406</v>
      </c>
      <c r="R43" s="484">
        <v>19.338346000000001</v>
      </c>
      <c r="S43" s="484">
        <v>22.62135</v>
      </c>
      <c r="T43" s="484">
        <v>23.104254000000001</v>
      </c>
      <c r="U43" s="484">
        <v>23.994440999999998</v>
      </c>
      <c r="V43" s="484">
        <v>23.605253999999999</v>
      </c>
      <c r="W43" s="484">
        <v>22.09065</v>
      </c>
      <c r="X43" s="484">
        <v>20.431763</v>
      </c>
      <c r="Y43" s="484">
        <v>22.007086000000001</v>
      </c>
      <c r="Z43" s="484">
        <v>24.383047000000001</v>
      </c>
      <c r="AA43" s="484">
        <v>24.382957999999999</v>
      </c>
      <c r="AB43" s="484">
        <v>21.35632</v>
      </c>
      <c r="AC43" s="484">
        <v>21.878081000000002</v>
      </c>
      <c r="AD43" s="484">
        <v>20.077632000000001</v>
      </c>
      <c r="AE43" s="484">
        <v>22.207439000000001</v>
      </c>
      <c r="AF43" s="484">
        <v>23.373743000000001</v>
      </c>
      <c r="AG43" s="484">
        <v>24.054993</v>
      </c>
      <c r="AH43" s="484">
        <v>23.876401000000001</v>
      </c>
      <c r="AI43" s="484">
        <v>22.623988000000001</v>
      </c>
      <c r="AJ43" s="484">
        <v>21.732585</v>
      </c>
      <c r="AK43" s="484">
        <v>22.630302</v>
      </c>
      <c r="AL43" s="484">
        <v>24.396889000000002</v>
      </c>
      <c r="AM43" s="484">
        <v>24.642478000000001</v>
      </c>
      <c r="AN43" s="484">
        <v>22.390941999999999</v>
      </c>
      <c r="AO43" s="484">
        <v>21.840306000000002</v>
      </c>
      <c r="AP43" s="484">
        <v>19.02272</v>
      </c>
      <c r="AQ43" s="484">
        <v>22.118300000000001</v>
      </c>
      <c r="AR43" s="484">
        <v>23.234210999999998</v>
      </c>
      <c r="AS43" s="484">
        <v>23.685130000000001</v>
      </c>
      <c r="AT43" s="484">
        <v>24.107386999999999</v>
      </c>
      <c r="AU43" s="484">
        <v>22.608529000000001</v>
      </c>
      <c r="AV43" s="484">
        <v>21.983473</v>
      </c>
      <c r="AW43" s="484">
        <v>21.857797999999999</v>
      </c>
      <c r="AX43" s="484">
        <v>24.910430999999999</v>
      </c>
      <c r="AY43" s="932">
        <v>24.967769000000001</v>
      </c>
      <c r="AZ43" s="932">
        <v>21.686121</v>
      </c>
      <c r="BA43" s="932">
        <v>21.302379999999999</v>
      </c>
      <c r="BB43" s="932">
        <v>20.01275</v>
      </c>
      <c r="BC43" s="472">
        <v>22.69333</v>
      </c>
      <c r="BD43" s="472">
        <v>23.555319999999998</v>
      </c>
      <c r="BE43" s="472">
        <v>24.340499999999999</v>
      </c>
      <c r="BF43" s="472">
        <v>24.340499999999999</v>
      </c>
      <c r="BG43" s="472">
        <v>22.641660000000002</v>
      </c>
      <c r="BH43" s="472">
        <v>20.368200000000002</v>
      </c>
      <c r="BI43" s="472">
        <v>22.804449999999999</v>
      </c>
      <c r="BJ43" s="472">
        <v>24.340499999999999</v>
      </c>
      <c r="BK43" s="472">
        <v>24.343389999999999</v>
      </c>
      <c r="BL43" s="472">
        <v>21.272259999999999</v>
      </c>
      <c r="BM43" s="472">
        <v>22.111550000000001</v>
      </c>
      <c r="BN43" s="472">
        <v>20.10774</v>
      </c>
      <c r="BO43" s="472">
        <v>23.119599999999998</v>
      </c>
      <c r="BP43" s="472">
        <v>23.432880000000001</v>
      </c>
      <c r="BQ43" s="472">
        <v>24.343389999999999</v>
      </c>
      <c r="BR43" s="472">
        <v>24.343389999999999</v>
      </c>
      <c r="BS43" s="472">
        <v>22.611039999999999</v>
      </c>
      <c r="BT43" s="472">
        <v>21.819959999999998</v>
      </c>
      <c r="BU43" s="472">
        <v>22.609719999999999</v>
      </c>
      <c r="BV43" s="472">
        <v>24.343389999999999</v>
      </c>
    </row>
    <row r="44" spans="1:74" ht="11.1" customHeight="1" x14ac:dyDescent="0.2">
      <c r="A44" s="235" t="s">
        <v>675</v>
      </c>
      <c r="B44" s="462" t="s">
        <v>1036</v>
      </c>
      <c r="C44" s="484">
        <v>0.92799121699999998</v>
      </c>
      <c r="D44" s="484">
        <v>0.70604274</v>
      </c>
      <c r="E44" s="484">
        <v>1.1286526610000001</v>
      </c>
      <c r="F44" s="484">
        <v>0.88321707100000002</v>
      </c>
      <c r="G44" s="484">
        <v>0.89179540899999998</v>
      </c>
      <c r="H44" s="484">
        <v>0.71263759000000004</v>
      </c>
      <c r="I44" s="484">
        <v>0.83645899300000004</v>
      </c>
      <c r="J44" s="484">
        <v>0.76933964300000002</v>
      </c>
      <c r="K44" s="484">
        <v>0.83284890499999997</v>
      </c>
      <c r="L44" s="484">
        <v>0.79488323599999999</v>
      </c>
      <c r="M44" s="484">
        <v>0.885113763</v>
      </c>
      <c r="N44" s="484">
        <v>0.75470889200000002</v>
      </c>
      <c r="O44" s="484">
        <v>0.75367160899999996</v>
      </c>
      <c r="P44" s="484">
        <v>0.81267897600000005</v>
      </c>
      <c r="Q44" s="484">
        <v>1.0552259749999999</v>
      </c>
      <c r="R44" s="484">
        <v>0.92378893100000004</v>
      </c>
      <c r="S44" s="484">
        <v>0.80008991500000004</v>
      </c>
      <c r="T44" s="484">
        <v>0.65950751399999996</v>
      </c>
      <c r="U44" s="484">
        <v>0.56647437899999997</v>
      </c>
      <c r="V44" s="484">
        <v>0.56591977699999996</v>
      </c>
      <c r="W44" s="484">
        <v>0.56700199799999995</v>
      </c>
      <c r="X44" s="484">
        <v>0.50966255100000002</v>
      </c>
      <c r="Y44" s="484">
        <v>0.61831661400000004</v>
      </c>
      <c r="Z44" s="484">
        <v>0.86450828099999999</v>
      </c>
      <c r="AA44" s="484">
        <v>1.0809196430000001</v>
      </c>
      <c r="AB44" s="484">
        <v>0.74634627899999995</v>
      </c>
      <c r="AC44" s="484">
        <v>0.95171629800000002</v>
      </c>
      <c r="AD44" s="484">
        <v>0.77694200499999999</v>
      </c>
      <c r="AE44" s="484">
        <v>0.82517121699999996</v>
      </c>
      <c r="AF44" s="484">
        <v>0.44462737200000002</v>
      </c>
      <c r="AG44" s="484">
        <v>0.65481561300000002</v>
      </c>
      <c r="AH44" s="484">
        <v>0.62451416999999998</v>
      </c>
      <c r="AI44" s="484">
        <v>0.463388725</v>
      </c>
      <c r="AJ44" s="484">
        <v>0.691531389</v>
      </c>
      <c r="AK44" s="484">
        <v>0.58626582299999996</v>
      </c>
      <c r="AL44" s="484">
        <v>1.0245862910000001</v>
      </c>
      <c r="AM44" s="484">
        <v>1.1285164510000001</v>
      </c>
      <c r="AN44" s="484">
        <v>0.88396197099999996</v>
      </c>
      <c r="AO44" s="484">
        <v>1.033875463</v>
      </c>
      <c r="AP44" s="484">
        <v>0.83024006800000005</v>
      </c>
      <c r="AQ44" s="484">
        <v>0.83513793700000005</v>
      </c>
      <c r="AR44" s="484">
        <v>0.47167778799999999</v>
      </c>
      <c r="AS44" s="484">
        <v>0.46820125499999998</v>
      </c>
      <c r="AT44" s="484">
        <v>0.779167155</v>
      </c>
      <c r="AU44" s="484">
        <v>0.61086282800000002</v>
      </c>
      <c r="AV44" s="484">
        <v>0.58620711199999997</v>
      </c>
      <c r="AW44" s="484">
        <v>0.51446071699999996</v>
      </c>
      <c r="AX44" s="484">
        <v>0.69674221400000003</v>
      </c>
      <c r="AY44" s="932">
        <v>0.63358756999999999</v>
      </c>
      <c r="AZ44" s="932">
        <v>0.73712966099999999</v>
      </c>
      <c r="BA44" s="932">
        <v>0.96946569999999999</v>
      </c>
      <c r="BB44" s="932">
        <v>0.95019609999999999</v>
      </c>
      <c r="BC44" s="472">
        <v>0.92378119999999997</v>
      </c>
      <c r="BD44" s="472">
        <v>0.69328400000000001</v>
      </c>
      <c r="BE44" s="472">
        <v>0.64081030000000005</v>
      </c>
      <c r="BF44" s="472">
        <v>0.57006939999999995</v>
      </c>
      <c r="BG44" s="472">
        <v>0.51686710000000002</v>
      </c>
      <c r="BH44" s="472">
        <v>0.62355099999999997</v>
      </c>
      <c r="BI44" s="472">
        <v>0.65566139999999995</v>
      </c>
      <c r="BJ44" s="472">
        <v>0.86425399999999997</v>
      </c>
      <c r="BK44" s="472">
        <v>0.90554489999999999</v>
      </c>
      <c r="BL44" s="472">
        <v>0.78406810000000005</v>
      </c>
      <c r="BM44" s="472">
        <v>0.99980329999999995</v>
      </c>
      <c r="BN44" s="472">
        <v>0.9672307</v>
      </c>
      <c r="BO44" s="472">
        <v>0.9343515</v>
      </c>
      <c r="BP44" s="472">
        <v>0.69879020000000003</v>
      </c>
      <c r="BQ44" s="472">
        <v>0.64436519999999997</v>
      </c>
      <c r="BR44" s="472">
        <v>0.57241739999999997</v>
      </c>
      <c r="BS44" s="472">
        <v>0.5185149</v>
      </c>
      <c r="BT44" s="472">
        <v>0.62511689999999998</v>
      </c>
      <c r="BU44" s="472">
        <v>0.65711629999999999</v>
      </c>
      <c r="BV44" s="472">
        <v>0.86602869999999998</v>
      </c>
    </row>
    <row r="45" spans="1:74" ht="11.1" customHeight="1" x14ac:dyDescent="0.2">
      <c r="A45" s="235" t="s">
        <v>676</v>
      </c>
      <c r="B45" s="462" t="s">
        <v>1049</v>
      </c>
      <c r="C45" s="484">
        <v>3.3949758929999998</v>
      </c>
      <c r="D45" s="484">
        <v>3.3820912729999999</v>
      </c>
      <c r="E45" s="484">
        <v>4.5584076549999999</v>
      </c>
      <c r="F45" s="484">
        <v>3.9993899759999998</v>
      </c>
      <c r="G45" s="484">
        <v>3.6489075670000002</v>
      </c>
      <c r="H45" s="484">
        <v>3.196736901</v>
      </c>
      <c r="I45" s="484">
        <v>2.729853656</v>
      </c>
      <c r="J45" s="484">
        <v>2.6190488109999999</v>
      </c>
      <c r="K45" s="484">
        <v>3.60847886</v>
      </c>
      <c r="L45" s="484">
        <v>3.4053695880000001</v>
      </c>
      <c r="M45" s="484">
        <v>4.1251166289999999</v>
      </c>
      <c r="N45" s="484">
        <v>4.3116018360000004</v>
      </c>
      <c r="O45" s="484">
        <v>4.1659993149999996</v>
      </c>
      <c r="P45" s="484">
        <v>4.4083172599999996</v>
      </c>
      <c r="Q45" s="484">
        <v>4.8111835840000001</v>
      </c>
      <c r="R45" s="484">
        <v>4.9723777699999996</v>
      </c>
      <c r="S45" s="484">
        <v>4.4598033050000003</v>
      </c>
      <c r="T45" s="484">
        <v>3.6809886469999999</v>
      </c>
      <c r="U45" s="484">
        <v>3.2254754920000002</v>
      </c>
      <c r="V45" s="484">
        <v>2.950801373</v>
      </c>
      <c r="W45" s="484">
        <v>3.130797238</v>
      </c>
      <c r="X45" s="484">
        <v>4.1879661510000004</v>
      </c>
      <c r="Y45" s="484">
        <v>4.5243257730000002</v>
      </c>
      <c r="Z45" s="484">
        <v>3.936090294</v>
      </c>
      <c r="AA45" s="484">
        <v>3.8615677759999998</v>
      </c>
      <c r="AB45" s="484">
        <v>4.4825363659999997</v>
      </c>
      <c r="AC45" s="484">
        <v>5.0983452810000003</v>
      </c>
      <c r="AD45" s="484">
        <v>4.4754646930000002</v>
      </c>
      <c r="AE45" s="484">
        <v>3.9862099149999999</v>
      </c>
      <c r="AF45" s="484">
        <v>3.5261171560000002</v>
      </c>
      <c r="AG45" s="484">
        <v>2.9783710239999999</v>
      </c>
      <c r="AH45" s="484">
        <v>3.3409546919999999</v>
      </c>
      <c r="AI45" s="484">
        <v>2.898705498</v>
      </c>
      <c r="AJ45" s="484">
        <v>4.1494665419999999</v>
      </c>
      <c r="AK45" s="484">
        <v>4.4285038170000002</v>
      </c>
      <c r="AL45" s="484">
        <v>4.007392157</v>
      </c>
      <c r="AM45" s="484">
        <v>4.0345703879999997</v>
      </c>
      <c r="AN45" s="484">
        <v>4.4544146820000003</v>
      </c>
      <c r="AO45" s="484">
        <v>5.5182068019999999</v>
      </c>
      <c r="AP45" s="484">
        <v>5.5650394619999997</v>
      </c>
      <c r="AQ45" s="484">
        <v>4.6337624829999999</v>
      </c>
      <c r="AR45" s="484">
        <v>5.1222251160000001</v>
      </c>
      <c r="AS45" s="484">
        <v>4.0632640950000001</v>
      </c>
      <c r="AT45" s="484">
        <v>4.0646592679999998</v>
      </c>
      <c r="AU45" s="484">
        <v>3.862492086</v>
      </c>
      <c r="AV45" s="484">
        <v>4.9368971330000004</v>
      </c>
      <c r="AW45" s="484">
        <v>4.7214005830000003</v>
      </c>
      <c r="AX45" s="484">
        <v>4.7193735109999997</v>
      </c>
      <c r="AY45" s="932">
        <v>5.4977309999999999</v>
      </c>
      <c r="AZ45" s="932">
        <v>4.8408690989999998</v>
      </c>
      <c r="BA45" s="932">
        <v>6.0680160000000001</v>
      </c>
      <c r="BB45" s="932">
        <v>6.1962270000000004</v>
      </c>
      <c r="BC45" s="472">
        <v>5.4224759999999996</v>
      </c>
      <c r="BD45" s="472">
        <v>5.7407339999999998</v>
      </c>
      <c r="BE45" s="472">
        <v>4.7718129999999999</v>
      </c>
      <c r="BF45" s="472">
        <v>4.6341919999999996</v>
      </c>
      <c r="BG45" s="472">
        <v>4.4018350000000002</v>
      </c>
      <c r="BH45" s="472">
        <v>5.3431899999999999</v>
      </c>
      <c r="BI45" s="472">
        <v>5.057938</v>
      </c>
      <c r="BJ45" s="472">
        <v>5.0152520000000003</v>
      </c>
      <c r="BK45" s="472">
        <v>5.8058230000000002</v>
      </c>
      <c r="BL45" s="472">
        <v>6.0216000000000003</v>
      </c>
      <c r="BM45" s="472">
        <v>6.2984080000000002</v>
      </c>
      <c r="BN45" s="472">
        <v>7.4881060000000002</v>
      </c>
      <c r="BO45" s="472">
        <v>6.2853750000000002</v>
      </c>
      <c r="BP45" s="472">
        <v>6.2328080000000003</v>
      </c>
      <c r="BQ45" s="472">
        <v>5.5090560000000002</v>
      </c>
      <c r="BR45" s="472">
        <v>5.4074309999999999</v>
      </c>
      <c r="BS45" s="472">
        <v>4.8212200000000003</v>
      </c>
      <c r="BT45" s="472">
        <v>6.2528689999999996</v>
      </c>
      <c r="BU45" s="472">
        <v>5.3002719999999997</v>
      </c>
      <c r="BV45" s="472">
        <v>5.9105740000000004</v>
      </c>
    </row>
    <row r="46" spans="1:74" ht="11.1" customHeight="1" x14ac:dyDescent="0.2">
      <c r="A46" s="235" t="s">
        <v>677</v>
      </c>
      <c r="B46" s="494" t="s">
        <v>1050</v>
      </c>
      <c r="C46" s="484">
        <v>0.22345231800000001</v>
      </c>
      <c r="D46" s="484">
        <v>0.29792042400000002</v>
      </c>
      <c r="E46" s="484">
        <v>0.25891897200000002</v>
      </c>
      <c r="F46" s="484">
        <v>0.29824655500000002</v>
      </c>
      <c r="G46" s="484">
        <v>0.22786959600000001</v>
      </c>
      <c r="H46" s="484">
        <v>0.179169941</v>
      </c>
      <c r="I46" s="484">
        <v>0.13359280100000001</v>
      </c>
      <c r="J46" s="484">
        <v>0.17968652700000001</v>
      </c>
      <c r="K46" s="484">
        <v>0.16091560799999999</v>
      </c>
      <c r="L46" s="484">
        <v>0.201717389</v>
      </c>
      <c r="M46" s="484">
        <v>0.284868705</v>
      </c>
      <c r="N46" s="484">
        <v>0.27634265000000002</v>
      </c>
      <c r="O46" s="484">
        <v>0.31582268800000002</v>
      </c>
      <c r="P46" s="484">
        <v>0.15736085499999999</v>
      </c>
      <c r="Q46" s="484">
        <v>0.129335692</v>
      </c>
      <c r="R46" s="484">
        <v>0.144332079</v>
      </c>
      <c r="S46" s="484">
        <v>6.1503861999999999E-2</v>
      </c>
      <c r="T46" s="484">
        <v>7.2791995999999998E-2</v>
      </c>
      <c r="U46" s="484">
        <v>6.9714114999999993E-2</v>
      </c>
      <c r="V46" s="484">
        <v>6.0551564000000002E-2</v>
      </c>
      <c r="W46" s="484">
        <v>5.9276210000000003E-2</v>
      </c>
      <c r="X46" s="484">
        <v>0.16885966099999999</v>
      </c>
      <c r="Y46" s="484">
        <v>0.137370188</v>
      </c>
      <c r="Z46" s="484">
        <v>0.79097678599999999</v>
      </c>
      <c r="AA46" s="484">
        <v>0.102620643</v>
      </c>
      <c r="AB46" s="484">
        <v>0.14721494800000001</v>
      </c>
      <c r="AC46" s="484">
        <v>0.101584405</v>
      </c>
      <c r="AD46" s="484">
        <v>8.2225462999999999E-2</v>
      </c>
      <c r="AE46" s="484">
        <v>0.113123521</v>
      </c>
      <c r="AF46" s="484">
        <v>2.9016979999999999E-3</v>
      </c>
      <c r="AG46" s="484">
        <v>1.9646157000000001E-2</v>
      </c>
      <c r="AH46" s="484">
        <v>-8.1735980000000007E-3</v>
      </c>
      <c r="AI46" s="484">
        <v>3.0267524000000001E-2</v>
      </c>
      <c r="AJ46" s="484">
        <v>9.6493861E-2</v>
      </c>
      <c r="AK46" s="484">
        <v>7.0065367000000003E-2</v>
      </c>
      <c r="AL46" s="484">
        <v>9.3388495000000002E-2</v>
      </c>
      <c r="AM46" s="484">
        <v>0.16897978499999999</v>
      </c>
      <c r="AN46" s="484">
        <v>7.6376990000000004E-3</v>
      </c>
      <c r="AO46" s="484">
        <v>3.0604716000000001E-2</v>
      </c>
      <c r="AP46" s="484">
        <v>8.2931404E-2</v>
      </c>
      <c r="AQ46" s="484">
        <v>6.0765115000000001E-2</v>
      </c>
      <c r="AR46" s="484">
        <v>1.5952138000000001E-2</v>
      </c>
      <c r="AS46" s="484">
        <v>-6.2966640000000004E-3</v>
      </c>
      <c r="AT46" s="484">
        <v>1.0954709E-2</v>
      </c>
      <c r="AU46" s="484">
        <v>-1.1732358E-2</v>
      </c>
      <c r="AV46" s="484">
        <v>-1.5845308999999998E-2</v>
      </c>
      <c r="AW46" s="484">
        <v>6.0631658999999997E-2</v>
      </c>
      <c r="AX46" s="484">
        <v>0.162353358</v>
      </c>
      <c r="AY46" s="932">
        <v>0.66849083300000001</v>
      </c>
      <c r="AZ46" s="932">
        <v>0.14040450900000001</v>
      </c>
      <c r="BA46" s="932">
        <v>-7.2287200000000001E-3</v>
      </c>
      <c r="BB46" s="932">
        <v>-3.3247400000000003E-2</v>
      </c>
      <c r="BC46" s="472">
        <v>-9.1336000000000004E-3</v>
      </c>
      <c r="BD46" s="472">
        <v>1.1361700000000001E-2</v>
      </c>
      <c r="BE46" s="472">
        <v>-0.1595695</v>
      </c>
      <c r="BF46" s="472">
        <v>-0.1359525</v>
      </c>
      <c r="BG46" s="472">
        <v>-0.182641</v>
      </c>
      <c r="BH46" s="472">
        <v>-8.42556E-2</v>
      </c>
      <c r="BI46" s="472">
        <v>-5.4412799999999997E-2</v>
      </c>
      <c r="BJ46" s="472">
        <v>0.2428247</v>
      </c>
      <c r="BK46" s="472">
        <v>0.21387909999999999</v>
      </c>
      <c r="BL46" s="472">
        <v>4.4629599999999998E-2</v>
      </c>
      <c r="BM46" s="472">
        <v>-9.9205299999999996E-2</v>
      </c>
      <c r="BN46" s="472">
        <v>-0.21472479999999999</v>
      </c>
      <c r="BO46" s="472">
        <v>-4.8553800000000001E-2</v>
      </c>
      <c r="BP46" s="472">
        <v>-5.2981899999999998E-2</v>
      </c>
      <c r="BQ46" s="472">
        <v>-0.17510390000000001</v>
      </c>
      <c r="BR46" s="472">
        <v>-0.1055256</v>
      </c>
      <c r="BS46" s="472">
        <v>-0.18642500000000001</v>
      </c>
      <c r="BT46" s="472">
        <v>-0.14752419999999999</v>
      </c>
      <c r="BU46" s="472">
        <v>1.9532000000000001E-2</v>
      </c>
      <c r="BV46" s="472">
        <v>0.13197629999999999</v>
      </c>
    </row>
    <row r="47" spans="1:74" ht="11.1" customHeight="1" x14ac:dyDescent="0.2">
      <c r="A47" s="235" t="s">
        <v>679</v>
      </c>
      <c r="B47" s="492" t="s">
        <v>1051</v>
      </c>
      <c r="C47" s="484">
        <v>73.917465590000006</v>
      </c>
      <c r="D47" s="484">
        <v>69.197911730000001</v>
      </c>
      <c r="E47" s="484">
        <v>63.866894719999998</v>
      </c>
      <c r="F47" s="484">
        <v>57.447242029999998</v>
      </c>
      <c r="G47" s="484">
        <v>61.150001549999999</v>
      </c>
      <c r="H47" s="484">
        <v>72.261854819999996</v>
      </c>
      <c r="I47" s="484">
        <v>79.195610169999995</v>
      </c>
      <c r="J47" s="484">
        <v>81.35632434</v>
      </c>
      <c r="K47" s="484">
        <v>66.29299949</v>
      </c>
      <c r="L47" s="484">
        <v>61.162244520000002</v>
      </c>
      <c r="M47" s="484">
        <v>63.734006280000003</v>
      </c>
      <c r="N47" s="484">
        <v>67.640562790000004</v>
      </c>
      <c r="O47" s="484">
        <v>79.51782</v>
      </c>
      <c r="P47" s="484">
        <v>66.597114000000005</v>
      </c>
      <c r="Q47" s="484">
        <v>65.471807999999996</v>
      </c>
      <c r="R47" s="484">
        <v>58.797463999999998</v>
      </c>
      <c r="S47" s="484">
        <v>63.581586999999999</v>
      </c>
      <c r="T47" s="484">
        <v>70.710277000000005</v>
      </c>
      <c r="U47" s="484">
        <v>80.835746999999998</v>
      </c>
      <c r="V47" s="484">
        <v>79.435653000000002</v>
      </c>
      <c r="W47" s="484">
        <v>65.192104999999998</v>
      </c>
      <c r="X47" s="484">
        <v>59.581229</v>
      </c>
      <c r="Y47" s="484">
        <v>63.014265000000002</v>
      </c>
      <c r="Z47" s="484">
        <v>74.550225999999995</v>
      </c>
      <c r="AA47" s="484">
        <v>70.948689999999999</v>
      </c>
      <c r="AB47" s="484">
        <v>62.605170819999998</v>
      </c>
      <c r="AC47" s="484">
        <v>66.41385674</v>
      </c>
      <c r="AD47" s="484">
        <v>57.709603190000003</v>
      </c>
      <c r="AE47" s="484">
        <v>60.398479879999996</v>
      </c>
      <c r="AF47" s="484">
        <v>65.252087500000002</v>
      </c>
      <c r="AG47" s="484">
        <v>80.367954819999994</v>
      </c>
      <c r="AH47" s="484">
        <v>76.71498939</v>
      </c>
      <c r="AI47" s="484">
        <v>65.897357940000006</v>
      </c>
      <c r="AJ47" s="484">
        <v>60.918693529999999</v>
      </c>
      <c r="AK47" s="484">
        <v>63.748614934000003</v>
      </c>
      <c r="AL47" s="484">
        <v>69.638464040000002</v>
      </c>
      <c r="AM47" s="484">
        <v>77.296790661000003</v>
      </c>
      <c r="AN47" s="484">
        <v>65.702265628000006</v>
      </c>
      <c r="AO47" s="484">
        <v>64.164886252000002</v>
      </c>
      <c r="AP47" s="484">
        <v>59.418853898999998</v>
      </c>
      <c r="AQ47" s="484">
        <v>64.958605153999997</v>
      </c>
      <c r="AR47" s="484">
        <v>75.009938156999993</v>
      </c>
      <c r="AS47" s="484">
        <v>83.061238860000003</v>
      </c>
      <c r="AT47" s="484">
        <v>78.890501303999997</v>
      </c>
      <c r="AU47" s="484">
        <v>65.500139200000007</v>
      </c>
      <c r="AV47" s="484">
        <v>61.054288311999997</v>
      </c>
      <c r="AW47" s="484">
        <v>61.882866948</v>
      </c>
      <c r="AX47" s="484">
        <v>74.739028430000005</v>
      </c>
      <c r="AY47" s="932">
        <v>84.041098787999999</v>
      </c>
      <c r="AZ47" s="932">
        <v>70.042177335000005</v>
      </c>
      <c r="BA47" s="932">
        <v>65.774065601999993</v>
      </c>
      <c r="BB47" s="932">
        <v>60.375439999999998</v>
      </c>
      <c r="BC47" s="472">
        <v>63.882159999999999</v>
      </c>
      <c r="BD47" s="472">
        <v>73.761039999999994</v>
      </c>
      <c r="BE47" s="472">
        <v>85.647220000000004</v>
      </c>
      <c r="BF47" s="472">
        <v>83.999769999999998</v>
      </c>
      <c r="BG47" s="472">
        <v>67.912520000000001</v>
      </c>
      <c r="BH47" s="472">
        <v>63.070279999999997</v>
      </c>
      <c r="BI47" s="472">
        <v>65.164910000000006</v>
      </c>
      <c r="BJ47" s="472">
        <v>73.840599999999995</v>
      </c>
      <c r="BK47" s="472">
        <v>79.65204</v>
      </c>
      <c r="BL47" s="472">
        <v>69.39143</v>
      </c>
      <c r="BM47" s="472">
        <v>67.780959999999993</v>
      </c>
      <c r="BN47" s="472">
        <v>60.380769999999998</v>
      </c>
      <c r="BO47" s="472">
        <v>63.953139999999998</v>
      </c>
      <c r="BP47" s="472">
        <v>73.496539999999996</v>
      </c>
      <c r="BQ47" s="472">
        <v>85.436610000000002</v>
      </c>
      <c r="BR47" s="472">
        <v>84.068039999999996</v>
      </c>
      <c r="BS47" s="472">
        <v>68.097290000000001</v>
      </c>
      <c r="BT47" s="472">
        <v>63.295720000000003</v>
      </c>
      <c r="BU47" s="472">
        <v>65.177019999999999</v>
      </c>
      <c r="BV47" s="472">
        <v>73.897239999999996</v>
      </c>
    </row>
    <row r="48" spans="1:74" ht="11.1" customHeight="1" x14ac:dyDescent="0.2">
      <c r="A48" s="230"/>
      <c r="B48" s="68" t="s">
        <v>680</v>
      </c>
      <c r="C48" s="485"/>
      <c r="D48" s="485"/>
      <c r="E48" s="485"/>
      <c r="F48" s="485"/>
      <c r="G48" s="485"/>
      <c r="H48" s="485"/>
      <c r="I48" s="485"/>
      <c r="J48" s="485"/>
      <c r="K48" s="485"/>
      <c r="L48" s="485"/>
      <c r="M48" s="485"/>
      <c r="N48" s="485"/>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485"/>
      <c r="AN48" s="485"/>
      <c r="AO48" s="485"/>
      <c r="AP48" s="485"/>
      <c r="AQ48" s="485"/>
      <c r="AR48" s="485"/>
      <c r="AS48" s="485"/>
      <c r="AT48" s="485"/>
      <c r="AU48" s="485"/>
      <c r="AV48" s="485"/>
      <c r="AW48" s="485"/>
      <c r="AX48" s="485"/>
      <c r="AY48" s="964"/>
      <c r="AZ48" s="964"/>
      <c r="BA48" s="964"/>
      <c r="BB48" s="964"/>
      <c r="BC48" s="490"/>
      <c r="BD48" s="490"/>
      <c r="BE48" s="490"/>
      <c r="BF48" s="490"/>
      <c r="BG48" s="490"/>
      <c r="BH48" s="490"/>
      <c r="BI48" s="490"/>
      <c r="BJ48" s="490"/>
      <c r="BK48" s="490"/>
      <c r="BL48" s="490"/>
      <c r="BM48" s="490"/>
      <c r="BN48" s="490"/>
      <c r="BO48" s="490"/>
      <c r="BP48" s="490"/>
      <c r="BQ48" s="490"/>
      <c r="BR48" s="490"/>
      <c r="BS48" s="490"/>
      <c r="BT48" s="490"/>
      <c r="BU48" s="490"/>
      <c r="BV48" s="490"/>
    </row>
    <row r="49" spans="1:74" s="297" customFormat="1" ht="11.1" customHeight="1" x14ac:dyDescent="0.2">
      <c r="A49" s="491" t="s">
        <v>687</v>
      </c>
      <c r="B49" s="465" t="s">
        <v>1048</v>
      </c>
      <c r="C49" s="316">
        <v>55.241130081000001</v>
      </c>
      <c r="D49" s="316">
        <v>50.218170866000001</v>
      </c>
      <c r="E49" s="316">
        <v>45.058312653000002</v>
      </c>
      <c r="F49" s="316">
        <v>43.084245996</v>
      </c>
      <c r="G49" s="316">
        <v>48.993659528999999</v>
      </c>
      <c r="H49" s="316">
        <v>56.101197851000002</v>
      </c>
      <c r="I49" s="316">
        <v>61.079731764999998</v>
      </c>
      <c r="J49" s="316">
        <v>61.779836478999997</v>
      </c>
      <c r="K49" s="316">
        <v>50.236510252000002</v>
      </c>
      <c r="L49" s="316">
        <v>46.237103042000001</v>
      </c>
      <c r="M49" s="316">
        <v>48.020990083999997</v>
      </c>
      <c r="N49" s="316">
        <v>49.367523832000003</v>
      </c>
      <c r="O49" s="316">
        <v>58.245436728000001</v>
      </c>
      <c r="P49" s="316">
        <v>47.052486766000001</v>
      </c>
      <c r="Q49" s="316">
        <v>46.366674242000002</v>
      </c>
      <c r="R49" s="316">
        <v>43.654709466</v>
      </c>
      <c r="S49" s="316">
        <v>51.924363667000001</v>
      </c>
      <c r="T49" s="316">
        <v>59.552178118999997</v>
      </c>
      <c r="U49" s="316">
        <v>63.753120144999997</v>
      </c>
      <c r="V49" s="316">
        <v>60.586078424</v>
      </c>
      <c r="W49" s="316">
        <v>51.512610969000001</v>
      </c>
      <c r="X49" s="316">
        <v>44.667406800999998</v>
      </c>
      <c r="Y49" s="316">
        <v>46.649617683000002</v>
      </c>
      <c r="Z49" s="316">
        <v>54.386012457</v>
      </c>
      <c r="AA49" s="316">
        <v>52.323314031999999</v>
      </c>
      <c r="AB49" s="316">
        <v>45.304437921999998</v>
      </c>
      <c r="AC49" s="316">
        <v>48.348941066999998</v>
      </c>
      <c r="AD49" s="316">
        <v>44.266021008000003</v>
      </c>
      <c r="AE49" s="316">
        <v>48.885087605000002</v>
      </c>
      <c r="AF49" s="316">
        <v>53.895988950000003</v>
      </c>
      <c r="AG49" s="316">
        <v>63.291300073999999</v>
      </c>
      <c r="AH49" s="316">
        <v>63.467130011000002</v>
      </c>
      <c r="AI49" s="316">
        <v>52.389231262999999</v>
      </c>
      <c r="AJ49" s="316">
        <v>46.240623251999999</v>
      </c>
      <c r="AK49" s="316">
        <v>45.833627317000001</v>
      </c>
      <c r="AL49" s="316">
        <v>53.240194516999999</v>
      </c>
      <c r="AM49" s="316">
        <v>58.990964626999997</v>
      </c>
      <c r="AN49" s="316">
        <v>47.886915784000003</v>
      </c>
      <c r="AO49" s="316">
        <v>46.075360058000001</v>
      </c>
      <c r="AP49" s="316">
        <v>45.299412621999998</v>
      </c>
      <c r="AQ49" s="316">
        <v>53.693007373999997</v>
      </c>
      <c r="AR49" s="316">
        <v>59.387768201</v>
      </c>
      <c r="AS49" s="316">
        <v>64.482640974000006</v>
      </c>
      <c r="AT49" s="316">
        <v>63.604641416</v>
      </c>
      <c r="AU49" s="316">
        <v>52.191074082999997</v>
      </c>
      <c r="AV49" s="316">
        <v>47.017562955000002</v>
      </c>
      <c r="AW49" s="316">
        <v>46.639307099</v>
      </c>
      <c r="AX49" s="316">
        <v>54.363894076999998</v>
      </c>
      <c r="AY49" s="957">
        <v>62.593011451999999</v>
      </c>
      <c r="AZ49" s="957">
        <v>48.606474265999999</v>
      </c>
      <c r="BA49" s="957">
        <v>47.091380000000001</v>
      </c>
      <c r="BB49" s="957">
        <v>46.48321</v>
      </c>
      <c r="BC49" s="478">
        <v>51.901339999999998</v>
      </c>
      <c r="BD49" s="478">
        <v>59.351039999999998</v>
      </c>
      <c r="BE49" s="478">
        <v>65.615390000000005</v>
      </c>
      <c r="BF49" s="478">
        <v>65.266900000000007</v>
      </c>
      <c r="BG49" s="478">
        <v>53.229579999999999</v>
      </c>
      <c r="BH49" s="478">
        <v>47.729880000000001</v>
      </c>
      <c r="BI49" s="478">
        <v>46.618679999999998</v>
      </c>
      <c r="BJ49" s="478">
        <v>52.988880000000002</v>
      </c>
      <c r="BK49" s="478">
        <v>56.514130000000002</v>
      </c>
      <c r="BL49" s="478">
        <v>46.79889</v>
      </c>
      <c r="BM49" s="478">
        <v>47.258139999999997</v>
      </c>
      <c r="BN49" s="478">
        <v>44.552109999999999</v>
      </c>
      <c r="BO49" s="478">
        <v>50.939599999999999</v>
      </c>
      <c r="BP49" s="478">
        <v>58.241669999999999</v>
      </c>
      <c r="BQ49" s="478">
        <v>64.637029999999996</v>
      </c>
      <c r="BR49" s="478">
        <v>64.634249999999994</v>
      </c>
      <c r="BS49" s="478">
        <v>52.894469999999998</v>
      </c>
      <c r="BT49" s="478">
        <v>47.501420000000003</v>
      </c>
      <c r="BU49" s="478">
        <v>46.357100000000003</v>
      </c>
      <c r="BV49" s="478">
        <v>52.720050000000001</v>
      </c>
    </row>
    <row r="50" spans="1:74" ht="11.1" customHeight="1" x14ac:dyDescent="0.2">
      <c r="A50" s="235" t="s">
        <v>681</v>
      </c>
      <c r="B50" s="494" t="s">
        <v>1042</v>
      </c>
      <c r="C50" s="484">
        <v>21.903577992999999</v>
      </c>
      <c r="D50" s="484">
        <v>16.668127644999998</v>
      </c>
      <c r="E50" s="484">
        <v>15.164804814</v>
      </c>
      <c r="F50" s="484">
        <v>15.475226729999999</v>
      </c>
      <c r="G50" s="484">
        <v>17.198789472000001</v>
      </c>
      <c r="H50" s="484">
        <v>21.510865704</v>
      </c>
      <c r="I50" s="484">
        <v>24.270997668</v>
      </c>
      <c r="J50" s="484">
        <v>24.768762963</v>
      </c>
      <c r="K50" s="484">
        <v>19.957070559000002</v>
      </c>
      <c r="L50" s="484">
        <v>19.399835296999999</v>
      </c>
      <c r="M50" s="484">
        <v>20.723403246</v>
      </c>
      <c r="N50" s="484">
        <v>21.138474647999999</v>
      </c>
      <c r="O50" s="484">
        <v>23.015051489000001</v>
      </c>
      <c r="P50" s="484">
        <v>19.021396201999998</v>
      </c>
      <c r="Q50" s="484">
        <v>18.106810418999999</v>
      </c>
      <c r="R50" s="484">
        <v>16.223537287999999</v>
      </c>
      <c r="S50" s="484">
        <v>20.582764204</v>
      </c>
      <c r="T50" s="484">
        <v>26.906168751999999</v>
      </c>
      <c r="U50" s="484">
        <v>29.797920009999999</v>
      </c>
      <c r="V50" s="484">
        <v>29.005012935</v>
      </c>
      <c r="W50" s="484">
        <v>23.386407481999999</v>
      </c>
      <c r="X50" s="484">
        <v>19.580807703000001</v>
      </c>
      <c r="Y50" s="484">
        <v>19.839121693999999</v>
      </c>
      <c r="Z50" s="484">
        <v>22.142925728000002</v>
      </c>
      <c r="AA50" s="484">
        <v>21.472200235999999</v>
      </c>
      <c r="AB50" s="484">
        <v>19.654914550000001</v>
      </c>
      <c r="AC50" s="484">
        <v>20.079208175000002</v>
      </c>
      <c r="AD50" s="484">
        <v>17.527188410000001</v>
      </c>
      <c r="AE50" s="484">
        <v>21.117986783999999</v>
      </c>
      <c r="AF50" s="484">
        <v>23.184010293</v>
      </c>
      <c r="AG50" s="484">
        <v>26.709596068</v>
      </c>
      <c r="AH50" s="484">
        <v>27.156833259999999</v>
      </c>
      <c r="AI50" s="484">
        <v>22.629146368000001</v>
      </c>
      <c r="AJ50" s="484">
        <v>18.559867742000002</v>
      </c>
      <c r="AK50" s="484">
        <v>18.874283026000001</v>
      </c>
      <c r="AL50" s="484">
        <v>21.864164928000001</v>
      </c>
      <c r="AM50" s="484">
        <v>23.134523390999998</v>
      </c>
      <c r="AN50" s="484">
        <v>19.275620704000001</v>
      </c>
      <c r="AO50" s="484">
        <v>16.386451773000001</v>
      </c>
      <c r="AP50" s="484">
        <v>17.320930623999999</v>
      </c>
      <c r="AQ50" s="484">
        <v>21.021866757000002</v>
      </c>
      <c r="AR50" s="484">
        <v>24.869084690000001</v>
      </c>
      <c r="AS50" s="484">
        <v>29.314977078999998</v>
      </c>
      <c r="AT50" s="484">
        <v>29.030410595999999</v>
      </c>
      <c r="AU50" s="484">
        <v>24.386020457000001</v>
      </c>
      <c r="AV50" s="484">
        <v>19.571699197000001</v>
      </c>
      <c r="AW50" s="484">
        <v>19.723920471</v>
      </c>
      <c r="AX50" s="484">
        <v>21.383868913000001</v>
      </c>
      <c r="AY50" s="932">
        <v>24.536679437</v>
      </c>
      <c r="AZ50" s="932">
        <v>20.628971580000002</v>
      </c>
      <c r="BA50" s="932">
        <v>19.098600000000001</v>
      </c>
      <c r="BB50" s="932">
        <v>18.50441</v>
      </c>
      <c r="BC50" s="472">
        <v>20.1874</v>
      </c>
      <c r="BD50" s="472">
        <v>24.2941</v>
      </c>
      <c r="BE50" s="472">
        <v>28.542439999999999</v>
      </c>
      <c r="BF50" s="472">
        <v>28.451519999999999</v>
      </c>
      <c r="BG50" s="472">
        <v>22.39377</v>
      </c>
      <c r="BH50" s="472">
        <v>18.599160000000001</v>
      </c>
      <c r="BI50" s="472">
        <v>17.5029</v>
      </c>
      <c r="BJ50" s="472">
        <v>19.414349999999999</v>
      </c>
      <c r="BK50" s="472">
        <v>20.69753</v>
      </c>
      <c r="BL50" s="472">
        <v>18.869109999999999</v>
      </c>
      <c r="BM50" s="472">
        <v>17.615390000000001</v>
      </c>
      <c r="BN50" s="472">
        <v>16.083410000000001</v>
      </c>
      <c r="BO50" s="472">
        <v>19.58849</v>
      </c>
      <c r="BP50" s="472">
        <v>23.632259999999999</v>
      </c>
      <c r="BQ50" s="472">
        <v>27.811489999999999</v>
      </c>
      <c r="BR50" s="472">
        <v>27.992789999999999</v>
      </c>
      <c r="BS50" s="472">
        <v>22.233840000000001</v>
      </c>
      <c r="BT50" s="472">
        <v>18.28238</v>
      </c>
      <c r="BU50" s="472">
        <v>17.397030000000001</v>
      </c>
      <c r="BV50" s="472">
        <v>19.782730000000001</v>
      </c>
    </row>
    <row r="51" spans="1:74" ht="11.1" customHeight="1" x14ac:dyDescent="0.2">
      <c r="A51" s="235" t="s">
        <v>682</v>
      </c>
      <c r="B51" s="462" t="s">
        <v>474</v>
      </c>
      <c r="C51" s="484">
        <v>9.1833470669999997</v>
      </c>
      <c r="D51" s="484">
        <v>12.498599124</v>
      </c>
      <c r="E51" s="484">
        <v>7.5898825060000004</v>
      </c>
      <c r="F51" s="484">
        <v>7.1381351000000004</v>
      </c>
      <c r="G51" s="484">
        <v>8.6908949230000001</v>
      </c>
      <c r="H51" s="484">
        <v>11.537672063</v>
      </c>
      <c r="I51" s="484">
        <v>13.201227359000001</v>
      </c>
      <c r="J51" s="484">
        <v>14.065397679</v>
      </c>
      <c r="K51" s="484">
        <v>9.2996628220000002</v>
      </c>
      <c r="L51" s="484">
        <v>5.8363076039999999</v>
      </c>
      <c r="M51" s="484">
        <v>6.3677933600000003</v>
      </c>
      <c r="N51" s="484">
        <v>5.1453717479999996</v>
      </c>
      <c r="O51" s="484">
        <v>11.516122708999999</v>
      </c>
      <c r="P51" s="484">
        <v>7.6737143290000001</v>
      </c>
      <c r="Q51" s="484">
        <v>6.7440840350000002</v>
      </c>
      <c r="R51" s="484">
        <v>6.8514085939999996</v>
      </c>
      <c r="S51" s="484">
        <v>9.1346650819999997</v>
      </c>
      <c r="T51" s="484">
        <v>9.8824909529999996</v>
      </c>
      <c r="U51" s="484">
        <v>10.230353557999999</v>
      </c>
      <c r="V51" s="484">
        <v>8.0214191909999997</v>
      </c>
      <c r="W51" s="484">
        <v>6.6667944930000003</v>
      </c>
      <c r="X51" s="484">
        <v>5.6115271379999996</v>
      </c>
      <c r="Y51" s="484">
        <v>6.6188747809999997</v>
      </c>
      <c r="Z51" s="484">
        <v>9.4956667209999992</v>
      </c>
      <c r="AA51" s="484">
        <v>6.1495126549999997</v>
      </c>
      <c r="AB51" s="484">
        <v>4.8031804710000001</v>
      </c>
      <c r="AC51" s="484">
        <v>6.4406782949999997</v>
      </c>
      <c r="AD51" s="484">
        <v>5.8383209300000001</v>
      </c>
      <c r="AE51" s="484">
        <v>6.0925225200000002</v>
      </c>
      <c r="AF51" s="484">
        <v>8.2714873779999998</v>
      </c>
      <c r="AG51" s="484">
        <v>12.866794534</v>
      </c>
      <c r="AH51" s="484">
        <v>11.983203683999999</v>
      </c>
      <c r="AI51" s="484">
        <v>7.5398382740000001</v>
      </c>
      <c r="AJ51" s="484">
        <v>5.5028891140000002</v>
      </c>
      <c r="AK51" s="484">
        <v>5.9161416530000004</v>
      </c>
      <c r="AL51" s="484">
        <v>7.839696956</v>
      </c>
      <c r="AM51" s="484">
        <v>10.810783142</v>
      </c>
      <c r="AN51" s="484">
        <v>6.339227438</v>
      </c>
      <c r="AO51" s="484">
        <v>6.1948296889999996</v>
      </c>
      <c r="AP51" s="484">
        <v>5.9410319469999999</v>
      </c>
      <c r="AQ51" s="484">
        <v>7.7755678489999998</v>
      </c>
      <c r="AR51" s="484">
        <v>10.727624541999999</v>
      </c>
      <c r="AS51" s="484">
        <v>11.450956751</v>
      </c>
      <c r="AT51" s="484">
        <v>9.9144772509999992</v>
      </c>
      <c r="AU51" s="484">
        <v>7.3459233819999996</v>
      </c>
      <c r="AV51" s="484">
        <v>6.5252019370000003</v>
      </c>
      <c r="AW51" s="484">
        <v>6.2779110779999998</v>
      </c>
      <c r="AX51" s="484">
        <v>9.2879009299999993</v>
      </c>
      <c r="AY51" s="932">
        <v>13.909771393</v>
      </c>
      <c r="AZ51" s="932">
        <v>7.1091944390000004</v>
      </c>
      <c r="BA51" s="932">
        <v>6.497992</v>
      </c>
      <c r="BB51" s="932">
        <v>6.4747690000000002</v>
      </c>
      <c r="BC51" s="472">
        <v>7.6724829999999997</v>
      </c>
      <c r="BD51" s="472">
        <v>9.7146980000000003</v>
      </c>
      <c r="BE51" s="472">
        <v>11.368309999999999</v>
      </c>
      <c r="BF51" s="472">
        <v>10.99915</v>
      </c>
      <c r="BG51" s="472">
        <v>7.4153219999999997</v>
      </c>
      <c r="BH51" s="472">
        <v>7.0378590000000001</v>
      </c>
      <c r="BI51" s="472">
        <v>6.0160020000000003</v>
      </c>
      <c r="BJ51" s="472">
        <v>7.890479</v>
      </c>
      <c r="BK51" s="472">
        <v>9.3973040000000001</v>
      </c>
      <c r="BL51" s="472">
        <v>5.4741109999999997</v>
      </c>
      <c r="BM51" s="472">
        <v>6.2257889999999998</v>
      </c>
      <c r="BN51" s="472">
        <v>4.7777019999999997</v>
      </c>
      <c r="BO51" s="472">
        <v>6.8613080000000002</v>
      </c>
      <c r="BP51" s="472">
        <v>8.9806810000000006</v>
      </c>
      <c r="BQ51" s="472">
        <v>10.47479</v>
      </c>
      <c r="BR51" s="472">
        <v>10.44028</v>
      </c>
      <c r="BS51" s="472">
        <v>7.133629</v>
      </c>
      <c r="BT51" s="472">
        <v>6.464639</v>
      </c>
      <c r="BU51" s="472">
        <v>5.5431889999999999</v>
      </c>
      <c r="BV51" s="472">
        <v>7.0725360000000004</v>
      </c>
    </row>
    <row r="52" spans="1:74" ht="11.1" customHeight="1" x14ac:dyDescent="0.2">
      <c r="A52" s="235" t="s">
        <v>683</v>
      </c>
      <c r="B52" s="462" t="s">
        <v>1043</v>
      </c>
      <c r="C52" s="484">
        <v>19.530722999999998</v>
      </c>
      <c r="D52" s="484">
        <v>16.982538999999999</v>
      </c>
      <c r="E52" s="484">
        <v>17.324390000000001</v>
      </c>
      <c r="F52" s="484">
        <v>15.76116</v>
      </c>
      <c r="G52" s="484">
        <v>18.088152999999998</v>
      </c>
      <c r="H52" s="484">
        <v>18.365967000000001</v>
      </c>
      <c r="I52" s="484">
        <v>18.954926</v>
      </c>
      <c r="J52" s="484">
        <v>18.491440999999998</v>
      </c>
      <c r="K52" s="484">
        <v>16.658725</v>
      </c>
      <c r="L52" s="484">
        <v>16.633362999999999</v>
      </c>
      <c r="M52" s="484">
        <v>16.663706999999999</v>
      </c>
      <c r="N52" s="484">
        <v>18.752912999999999</v>
      </c>
      <c r="O52" s="484">
        <v>19.091163000000002</v>
      </c>
      <c r="P52" s="484">
        <v>16.057859000000001</v>
      </c>
      <c r="Q52" s="484">
        <v>16.294006</v>
      </c>
      <c r="R52" s="484">
        <v>16.011775</v>
      </c>
      <c r="S52" s="484">
        <v>17.476329</v>
      </c>
      <c r="T52" s="484">
        <v>17.613462999999999</v>
      </c>
      <c r="U52" s="484">
        <v>19.047746</v>
      </c>
      <c r="V52" s="484">
        <v>19.020423000000001</v>
      </c>
      <c r="W52" s="484">
        <v>17.356864000000002</v>
      </c>
      <c r="X52" s="484">
        <v>15.939408</v>
      </c>
      <c r="Y52" s="484">
        <v>16.841947999999999</v>
      </c>
      <c r="Z52" s="484">
        <v>18.285696999999999</v>
      </c>
      <c r="AA52" s="484">
        <v>19.449155999999999</v>
      </c>
      <c r="AB52" s="484">
        <v>15.806047</v>
      </c>
      <c r="AC52" s="484">
        <v>16.459697999999999</v>
      </c>
      <c r="AD52" s="484">
        <v>16.530222999999999</v>
      </c>
      <c r="AE52" s="484">
        <v>17.562723999999999</v>
      </c>
      <c r="AF52" s="484">
        <v>18.302240000000001</v>
      </c>
      <c r="AG52" s="484">
        <v>19.338314</v>
      </c>
      <c r="AH52" s="484">
        <v>19.712409000000001</v>
      </c>
      <c r="AI52" s="484">
        <v>18.314914000000002</v>
      </c>
      <c r="AJ52" s="484">
        <v>18.961352999999999</v>
      </c>
      <c r="AK52" s="484">
        <v>18.059418999999998</v>
      </c>
      <c r="AL52" s="484">
        <v>20.354880999999999</v>
      </c>
      <c r="AM52" s="484">
        <v>19.989898</v>
      </c>
      <c r="AN52" s="484">
        <v>17.629095</v>
      </c>
      <c r="AO52" s="484">
        <v>18.260936000000001</v>
      </c>
      <c r="AP52" s="484">
        <v>17.583428000000001</v>
      </c>
      <c r="AQ52" s="484">
        <v>19.609961999999999</v>
      </c>
      <c r="AR52" s="484">
        <v>19.598914000000001</v>
      </c>
      <c r="AS52" s="484">
        <v>19.741700000000002</v>
      </c>
      <c r="AT52" s="484">
        <v>19.613382999999999</v>
      </c>
      <c r="AU52" s="484">
        <v>16.257228000000001</v>
      </c>
      <c r="AV52" s="484">
        <v>16.460681000000001</v>
      </c>
      <c r="AW52" s="484">
        <v>17.144815999999999</v>
      </c>
      <c r="AX52" s="484">
        <v>19.878723000000001</v>
      </c>
      <c r="AY52" s="932">
        <v>19.869764</v>
      </c>
      <c r="AZ52" s="932">
        <v>16.34496</v>
      </c>
      <c r="BA52" s="932">
        <v>15.951639999999999</v>
      </c>
      <c r="BB52" s="932">
        <v>16.231439999999999</v>
      </c>
      <c r="BC52" s="472">
        <v>18.569900000000001</v>
      </c>
      <c r="BD52" s="472">
        <v>19.94659</v>
      </c>
      <c r="BE52" s="472">
        <v>20.615639999999999</v>
      </c>
      <c r="BF52" s="472">
        <v>20.612670000000001</v>
      </c>
      <c r="BG52" s="472">
        <v>19.208359999999999</v>
      </c>
      <c r="BH52" s="472">
        <v>17.321929999999998</v>
      </c>
      <c r="BI52" s="472">
        <v>18.967600000000001</v>
      </c>
      <c r="BJ52" s="472">
        <v>20.616990000000001</v>
      </c>
      <c r="BK52" s="472">
        <v>20.65917</v>
      </c>
      <c r="BL52" s="472">
        <v>17.248640000000002</v>
      </c>
      <c r="BM52" s="472">
        <v>17.275089999999999</v>
      </c>
      <c r="BN52" s="472">
        <v>17.883469999999999</v>
      </c>
      <c r="BO52" s="472">
        <v>18.499110000000002</v>
      </c>
      <c r="BP52" s="472">
        <v>19.686140000000002</v>
      </c>
      <c r="BQ52" s="472">
        <v>20.615639999999999</v>
      </c>
      <c r="BR52" s="472">
        <v>20.612670000000001</v>
      </c>
      <c r="BS52" s="472">
        <v>18.936170000000001</v>
      </c>
      <c r="BT52" s="472">
        <v>17.633320000000001</v>
      </c>
      <c r="BU52" s="472">
        <v>18.960640000000001</v>
      </c>
      <c r="BV52" s="472">
        <v>20.484819999999999</v>
      </c>
    </row>
    <row r="53" spans="1:74" ht="11.1" customHeight="1" x14ac:dyDescent="0.2">
      <c r="A53" s="235" t="s">
        <v>684</v>
      </c>
      <c r="B53" s="462" t="s">
        <v>1036</v>
      </c>
      <c r="C53" s="484">
        <v>3.5550906310000001</v>
      </c>
      <c r="D53" s="484">
        <v>2.9710285500000002</v>
      </c>
      <c r="E53" s="484">
        <v>3.435270853</v>
      </c>
      <c r="F53" s="484">
        <v>2.8809800339999998</v>
      </c>
      <c r="G53" s="484">
        <v>3.100793006</v>
      </c>
      <c r="H53" s="484">
        <v>3.01526015</v>
      </c>
      <c r="I53" s="484">
        <v>3.0081455519999998</v>
      </c>
      <c r="J53" s="484">
        <v>2.866615076</v>
      </c>
      <c r="K53" s="484">
        <v>2.709058159</v>
      </c>
      <c r="L53" s="484">
        <v>2.8787544459999999</v>
      </c>
      <c r="M53" s="484">
        <v>2.9167291839999998</v>
      </c>
      <c r="N53" s="484">
        <v>3.2867673590000002</v>
      </c>
      <c r="O53" s="484">
        <v>3.3074206089999998</v>
      </c>
      <c r="P53" s="484">
        <v>2.8682971629999998</v>
      </c>
      <c r="Q53" s="484">
        <v>3.3180244760000002</v>
      </c>
      <c r="R53" s="484">
        <v>2.355014326</v>
      </c>
      <c r="S53" s="484">
        <v>2.5262923659999998</v>
      </c>
      <c r="T53" s="484">
        <v>2.8271811819999999</v>
      </c>
      <c r="U53" s="484">
        <v>2.6985129699999999</v>
      </c>
      <c r="V53" s="484">
        <v>2.686505404</v>
      </c>
      <c r="W53" s="484">
        <v>2.2319499469999999</v>
      </c>
      <c r="X53" s="484">
        <v>1.769233979</v>
      </c>
      <c r="Y53" s="484">
        <v>2.1004734680000001</v>
      </c>
      <c r="Z53" s="484">
        <v>2.9854841099999998</v>
      </c>
      <c r="AA53" s="484">
        <v>3.9368807010000002</v>
      </c>
      <c r="AB53" s="484">
        <v>3.6385346489999999</v>
      </c>
      <c r="AC53" s="484">
        <v>3.3334711010000002</v>
      </c>
      <c r="AD53" s="484">
        <v>2.205376695</v>
      </c>
      <c r="AE53" s="484">
        <v>1.785769248</v>
      </c>
      <c r="AF53" s="484">
        <v>1.8528614619999999</v>
      </c>
      <c r="AG53" s="484">
        <v>2.0501595199999998</v>
      </c>
      <c r="AH53" s="484">
        <v>2.2726268869999999</v>
      </c>
      <c r="AI53" s="484">
        <v>1.9116030129999999</v>
      </c>
      <c r="AJ53" s="484">
        <v>1.3414868440000001</v>
      </c>
      <c r="AK53" s="484">
        <v>1.460596961</v>
      </c>
      <c r="AL53" s="484">
        <v>1.8829784709999999</v>
      </c>
      <c r="AM53" s="484">
        <v>3.5411725719999998</v>
      </c>
      <c r="AN53" s="484">
        <v>2.940356237</v>
      </c>
      <c r="AO53" s="484">
        <v>3.12845335</v>
      </c>
      <c r="AP53" s="484">
        <v>2.0366616849999999</v>
      </c>
      <c r="AQ53" s="484">
        <v>2.6832071110000002</v>
      </c>
      <c r="AR53" s="484">
        <v>1.4809788779999999</v>
      </c>
      <c r="AS53" s="484">
        <v>1.464870677</v>
      </c>
      <c r="AT53" s="484">
        <v>2.4796175530000002</v>
      </c>
      <c r="AU53" s="484">
        <v>2.2908890799999999</v>
      </c>
      <c r="AV53" s="484">
        <v>2.2490217939999999</v>
      </c>
      <c r="AW53" s="484">
        <v>1.9848290879999999</v>
      </c>
      <c r="AX53" s="484">
        <v>2.1949696510000001</v>
      </c>
      <c r="AY53" s="932">
        <v>2.3032492119999999</v>
      </c>
      <c r="AZ53" s="932">
        <v>2.698243663</v>
      </c>
      <c r="BA53" s="932">
        <v>2.9035120000000001</v>
      </c>
      <c r="BB53" s="932">
        <v>2.464718</v>
      </c>
      <c r="BC53" s="472">
        <v>2.5293589999999999</v>
      </c>
      <c r="BD53" s="472">
        <v>2.4638640000000001</v>
      </c>
      <c r="BE53" s="472">
        <v>2.5298959999999999</v>
      </c>
      <c r="BF53" s="472">
        <v>2.5533079999999999</v>
      </c>
      <c r="BG53" s="472">
        <v>2.2361879999999998</v>
      </c>
      <c r="BH53" s="472">
        <v>2.307518</v>
      </c>
      <c r="BI53" s="472">
        <v>2.5857730000000001</v>
      </c>
      <c r="BJ53" s="472">
        <v>3.2587809999999999</v>
      </c>
      <c r="BK53" s="472">
        <v>3.858746</v>
      </c>
      <c r="BL53" s="472">
        <v>3.406272</v>
      </c>
      <c r="BM53" s="472">
        <v>3.455276</v>
      </c>
      <c r="BN53" s="472">
        <v>2.8406030000000002</v>
      </c>
      <c r="BO53" s="472">
        <v>2.80294</v>
      </c>
      <c r="BP53" s="472">
        <v>2.650442</v>
      </c>
      <c r="BQ53" s="472">
        <v>2.665845</v>
      </c>
      <c r="BR53" s="472">
        <v>2.6492749999999998</v>
      </c>
      <c r="BS53" s="472">
        <v>2.302171</v>
      </c>
      <c r="BT53" s="472">
        <v>2.3558979999999998</v>
      </c>
      <c r="BU53" s="472">
        <v>2.6193209999999998</v>
      </c>
      <c r="BV53" s="472">
        <v>3.2839960000000001</v>
      </c>
    </row>
    <row r="54" spans="1:74" ht="11.1" customHeight="1" x14ac:dyDescent="0.2">
      <c r="A54" s="235" t="s">
        <v>685</v>
      </c>
      <c r="B54" s="462" t="s">
        <v>1049</v>
      </c>
      <c r="C54" s="484">
        <v>1.1281112289999999</v>
      </c>
      <c r="D54" s="484">
        <v>1.0848107300000001</v>
      </c>
      <c r="E54" s="484">
        <v>1.548462727</v>
      </c>
      <c r="F54" s="484">
        <v>1.8401607170000001</v>
      </c>
      <c r="G54" s="484">
        <v>2.032109916</v>
      </c>
      <c r="H54" s="484">
        <v>1.7822305519999999</v>
      </c>
      <c r="I54" s="484">
        <v>1.8473448880000001</v>
      </c>
      <c r="J54" s="484">
        <v>1.7438726920000001</v>
      </c>
      <c r="K54" s="484">
        <v>1.7319626939999999</v>
      </c>
      <c r="L54" s="484">
        <v>1.509651385</v>
      </c>
      <c r="M54" s="484">
        <v>1.437971434</v>
      </c>
      <c r="N54" s="484">
        <v>1.1779830259999999</v>
      </c>
      <c r="O54" s="484">
        <v>1.4087334199999999</v>
      </c>
      <c r="P54" s="484">
        <v>1.5412167889999999</v>
      </c>
      <c r="Q54" s="484">
        <v>1.923119939</v>
      </c>
      <c r="R54" s="484">
        <v>2.2385891990000002</v>
      </c>
      <c r="S54" s="484">
        <v>2.3246139270000001</v>
      </c>
      <c r="T54" s="484">
        <v>2.4542820129999998</v>
      </c>
      <c r="U54" s="484">
        <v>2.2419145060000001</v>
      </c>
      <c r="V54" s="484">
        <v>2.0436492319999999</v>
      </c>
      <c r="W54" s="484">
        <v>2.040896273</v>
      </c>
      <c r="X54" s="484">
        <v>1.9073862399999999</v>
      </c>
      <c r="Y54" s="484">
        <v>1.4072022239999999</v>
      </c>
      <c r="Z54" s="484">
        <v>1.236951395</v>
      </c>
      <c r="AA54" s="484">
        <v>1.4188643910000001</v>
      </c>
      <c r="AB54" s="484">
        <v>1.5015675239999999</v>
      </c>
      <c r="AC54" s="484">
        <v>2.099008489</v>
      </c>
      <c r="AD54" s="484">
        <v>2.2173776159999998</v>
      </c>
      <c r="AE54" s="484">
        <v>2.3902818859999999</v>
      </c>
      <c r="AF54" s="484">
        <v>2.405700789</v>
      </c>
      <c r="AG54" s="484">
        <v>2.4777733340000001</v>
      </c>
      <c r="AH54" s="484">
        <v>2.498637601</v>
      </c>
      <c r="AI54" s="484">
        <v>2.1680119809999998</v>
      </c>
      <c r="AJ54" s="484">
        <v>2.0093794639999998</v>
      </c>
      <c r="AK54" s="484">
        <v>1.6108720999999999</v>
      </c>
      <c r="AL54" s="484">
        <v>1.448695922</v>
      </c>
      <c r="AM54" s="484">
        <v>1.5174592469999999</v>
      </c>
      <c r="AN54" s="484">
        <v>1.7346755060000001</v>
      </c>
      <c r="AO54" s="484">
        <v>2.106244861</v>
      </c>
      <c r="AP54" s="484">
        <v>2.4398746889999998</v>
      </c>
      <c r="AQ54" s="484">
        <v>2.6953715100000002</v>
      </c>
      <c r="AR54" s="484">
        <v>2.8990483930000002</v>
      </c>
      <c r="AS54" s="484">
        <v>2.6651793779999999</v>
      </c>
      <c r="AT54" s="484">
        <v>2.7754384839999999</v>
      </c>
      <c r="AU54" s="484">
        <v>2.0900464109999999</v>
      </c>
      <c r="AV54" s="484">
        <v>2.3176469900000001</v>
      </c>
      <c r="AW54" s="484">
        <v>1.6177753079999999</v>
      </c>
      <c r="AX54" s="484">
        <v>1.6711612170000001</v>
      </c>
      <c r="AY54" s="932">
        <v>1.9298642210000001</v>
      </c>
      <c r="AZ54" s="932">
        <v>1.88099415</v>
      </c>
      <c r="BA54" s="932">
        <v>2.7064189999999999</v>
      </c>
      <c r="BB54" s="932">
        <v>3.1485729999999998</v>
      </c>
      <c r="BC54" s="472">
        <v>3.3420269999999999</v>
      </c>
      <c r="BD54" s="472">
        <v>3.473608</v>
      </c>
      <c r="BE54" s="472">
        <v>3.168215</v>
      </c>
      <c r="BF54" s="472">
        <v>3.2394919999999998</v>
      </c>
      <c r="BG54" s="472">
        <v>2.3878550000000001</v>
      </c>
      <c r="BH54" s="472">
        <v>2.6653709999999999</v>
      </c>
      <c r="BI54" s="472">
        <v>1.734491</v>
      </c>
      <c r="BJ54" s="472">
        <v>1.812484</v>
      </c>
      <c r="BK54" s="472">
        <v>1.962653</v>
      </c>
      <c r="BL54" s="472">
        <v>1.8735360000000001</v>
      </c>
      <c r="BM54" s="472">
        <v>2.7651219999999999</v>
      </c>
      <c r="BN54" s="472">
        <v>3.3006359999999999</v>
      </c>
      <c r="BO54" s="472">
        <v>3.6242459999999999</v>
      </c>
      <c r="BP54" s="472">
        <v>3.8243999999999998</v>
      </c>
      <c r="BQ54" s="472">
        <v>3.5200640000000001</v>
      </c>
      <c r="BR54" s="472">
        <v>3.6071740000000001</v>
      </c>
      <c r="BS54" s="472">
        <v>2.7220580000000001</v>
      </c>
      <c r="BT54" s="472">
        <v>2.9548899999999998</v>
      </c>
      <c r="BU54" s="472">
        <v>2.0127069999999998</v>
      </c>
      <c r="BV54" s="472">
        <v>2.1518709999999999</v>
      </c>
    </row>
    <row r="55" spans="1:74" ht="11.1" customHeight="1" x14ac:dyDescent="0.2">
      <c r="A55" s="235" t="s">
        <v>686</v>
      </c>
      <c r="B55" s="494" t="s">
        <v>1050</v>
      </c>
      <c r="C55" s="484">
        <v>-5.9719838999999997E-2</v>
      </c>
      <c r="D55" s="484">
        <v>1.3065817E-2</v>
      </c>
      <c r="E55" s="484">
        <v>-4.4982470000000004E-3</v>
      </c>
      <c r="F55" s="484">
        <v>-1.1416585E-2</v>
      </c>
      <c r="G55" s="484">
        <v>-0.11708078800000001</v>
      </c>
      <c r="H55" s="484">
        <v>-0.110797618</v>
      </c>
      <c r="I55" s="484">
        <v>-0.202909702</v>
      </c>
      <c r="J55" s="484">
        <v>-0.15625293100000001</v>
      </c>
      <c r="K55" s="484">
        <v>-0.119968982</v>
      </c>
      <c r="L55" s="484">
        <v>-2.0808690000000001E-2</v>
      </c>
      <c r="M55" s="484">
        <v>-8.8614139999999994E-2</v>
      </c>
      <c r="N55" s="484">
        <v>-0.13398594899999999</v>
      </c>
      <c r="O55" s="484">
        <v>-9.3054498999999999E-2</v>
      </c>
      <c r="P55" s="484">
        <v>-0.10999671699999999</v>
      </c>
      <c r="Q55" s="484">
        <v>-1.9370627000000001E-2</v>
      </c>
      <c r="R55" s="484">
        <v>-2.5614940999999999E-2</v>
      </c>
      <c r="S55" s="484">
        <v>-0.120300912</v>
      </c>
      <c r="T55" s="484">
        <v>-0.131407781</v>
      </c>
      <c r="U55" s="484">
        <v>-0.263326899</v>
      </c>
      <c r="V55" s="484">
        <v>-0.19093133800000001</v>
      </c>
      <c r="W55" s="484">
        <v>-0.170301226</v>
      </c>
      <c r="X55" s="484">
        <v>-0.140956259</v>
      </c>
      <c r="Y55" s="484">
        <v>-0.158002484</v>
      </c>
      <c r="Z55" s="484">
        <v>0.23928750300000001</v>
      </c>
      <c r="AA55" s="484">
        <v>-0.103299951</v>
      </c>
      <c r="AB55" s="484">
        <v>-9.9806272000000001E-2</v>
      </c>
      <c r="AC55" s="484">
        <v>-6.3122993000000002E-2</v>
      </c>
      <c r="AD55" s="484">
        <v>-5.2465642999999999E-2</v>
      </c>
      <c r="AE55" s="484">
        <v>-6.4196832999999995E-2</v>
      </c>
      <c r="AF55" s="484">
        <v>-0.120310972</v>
      </c>
      <c r="AG55" s="484">
        <v>-0.15133738199999999</v>
      </c>
      <c r="AH55" s="484">
        <v>-0.156580421</v>
      </c>
      <c r="AI55" s="484">
        <v>-0.17428237299999999</v>
      </c>
      <c r="AJ55" s="484">
        <v>-0.13435291199999999</v>
      </c>
      <c r="AK55" s="484">
        <v>-8.7685422999999998E-2</v>
      </c>
      <c r="AL55" s="484">
        <v>-0.15022276000000001</v>
      </c>
      <c r="AM55" s="484">
        <v>-2.8717249999999999E-3</v>
      </c>
      <c r="AN55" s="484">
        <v>-3.2059101E-2</v>
      </c>
      <c r="AO55" s="484">
        <v>-1.555615E-3</v>
      </c>
      <c r="AP55" s="484">
        <v>-2.2514322999999999E-2</v>
      </c>
      <c r="AQ55" s="484">
        <v>-9.2967853000000003E-2</v>
      </c>
      <c r="AR55" s="484">
        <v>-0.187882302</v>
      </c>
      <c r="AS55" s="484">
        <v>-0.15504291100000001</v>
      </c>
      <c r="AT55" s="484">
        <v>-0.20868546800000001</v>
      </c>
      <c r="AU55" s="484">
        <v>-0.17903324700000001</v>
      </c>
      <c r="AV55" s="484">
        <v>-0.106687963</v>
      </c>
      <c r="AW55" s="484">
        <v>-0.109944846</v>
      </c>
      <c r="AX55" s="484">
        <v>-5.2729633999999997E-2</v>
      </c>
      <c r="AY55" s="932">
        <v>4.3683188999999997E-2</v>
      </c>
      <c r="AZ55" s="932">
        <v>-5.5889566000000002E-2</v>
      </c>
      <c r="BA55" s="932">
        <v>-6.6779400000000003E-2</v>
      </c>
      <c r="BB55" s="932">
        <v>-0.34070630000000002</v>
      </c>
      <c r="BC55" s="472">
        <v>-0.39983180000000001</v>
      </c>
      <c r="BD55" s="472">
        <v>-0.54181179999999995</v>
      </c>
      <c r="BE55" s="472">
        <v>-0.60911090000000001</v>
      </c>
      <c r="BF55" s="472">
        <v>-0.58923139999999996</v>
      </c>
      <c r="BG55" s="472">
        <v>-0.41191949999999999</v>
      </c>
      <c r="BH55" s="472">
        <v>-0.20196069999999999</v>
      </c>
      <c r="BI55" s="472">
        <v>-0.18808459999999999</v>
      </c>
      <c r="BJ55" s="472">
        <v>-4.2059599999999999E-3</v>
      </c>
      <c r="BK55" s="472">
        <v>-6.1268700000000002E-2</v>
      </c>
      <c r="BL55" s="472">
        <v>-7.2785100000000005E-2</v>
      </c>
      <c r="BM55" s="472">
        <v>-7.8523300000000004E-2</v>
      </c>
      <c r="BN55" s="472">
        <v>-0.3337137</v>
      </c>
      <c r="BO55" s="472">
        <v>-0.43649559999999998</v>
      </c>
      <c r="BP55" s="472">
        <v>-0.53225219999999995</v>
      </c>
      <c r="BQ55" s="472">
        <v>-0.45079659999999999</v>
      </c>
      <c r="BR55" s="472">
        <v>-0.66794010000000004</v>
      </c>
      <c r="BS55" s="472">
        <v>-0.4333978</v>
      </c>
      <c r="BT55" s="472">
        <v>-0.18970210000000001</v>
      </c>
      <c r="BU55" s="472">
        <v>-0.17578630000000001</v>
      </c>
      <c r="BV55" s="472">
        <v>-5.5903300000000003E-2</v>
      </c>
    </row>
    <row r="56" spans="1:74" ht="11.1" customHeight="1" x14ac:dyDescent="0.2">
      <c r="A56" s="235" t="s">
        <v>688</v>
      </c>
      <c r="B56" s="492" t="s">
        <v>1051</v>
      </c>
      <c r="C56" s="484">
        <v>49.136179970000001</v>
      </c>
      <c r="D56" s="484">
        <v>45.295877519999998</v>
      </c>
      <c r="E56" s="484">
        <v>41.21622842</v>
      </c>
      <c r="F56" s="484">
        <v>38.756629359999998</v>
      </c>
      <c r="G56" s="484">
        <v>42.608260309999999</v>
      </c>
      <c r="H56" s="484">
        <v>48.905639979999997</v>
      </c>
      <c r="I56" s="484">
        <v>53.71861921</v>
      </c>
      <c r="J56" s="484">
        <v>54.871588699999997</v>
      </c>
      <c r="K56" s="484">
        <v>46.14680997</v>
      </c>
      <c r="L56" s="484">
        <v>42.770725550000002</v>
      </c>
      <c r="M56" s="484">
        <v>43.590408959999998</v>
      </c>
      <c r="N56" s="484">
        <v>44.150365129999997</v>
      </c>
      <c r="O56" s="484">
        <v>54.238134000000002</v>
      </c>
      <c r="P56" s="484">
        <v>43.821441</v>
      </c>
      <c r="Q56" s="484">
        <v>42.645471000000001</v>
      </c>
      <c r="R56" s="484">
        <v>39.956921000000001</v>
      </c>
      <c r="S56" s="484">
        <v>47.148995999999997</v>
      </c>
      <c r="T56" s="484">
        <v>53.780078000000003</v>
      </c>
      <c r="U56" s="484">
        <v>58.364086</v>
      </c>
      <c r="V56" s="484">
        <v>55.275342000000002</v>
      </c>
      <c r="W56" s="484">
        <v>46.708244000000001</v>
      </c>
      <c r="X56" s="484">
        <v>40.765850999999998</v>
      </c>
      <c r="Y56" s="484">
        <v>42.651777000000003</v>
      </c>
      <c r="Z56" s="484">
        <v>50.637934000000001</v>
      </c>
      <c r="AA56" s="484">
        <v>47.253872174000001</v>
      </c>
      <c r="AB56" s="484">
        <v>40.785724358000003</v>
      </c>
      <c r="AC56" s="484">
        <v>43.345369224000002</v>
      </c>
      <c r="AD56" s="484">
        <v>39.686326113</v>
      </c>
      <c r="AE56" s="484">
        <v>43.789206653000001</v>
      </c>
      <c r="AF56" s="484">
        <v>48.422575342999998</v>
      </c>
      <c r="AG56" s="484">
        <v>57.157902995999997</v>
      </c>
      <c r="AH56" s="484">
        <v>57.465647394000001</v>
      </c>
      <c r="AI56" s="484">
        <v>47.416201846</v>
      </c>
      <c r="AJ56" s="484">
        <v>41.604771481999997</v>
      </c>
      <c r="AK56" s="484">
        <v>42.600940710000003</v>
      </c>
      <c r="AL56" s="484">
        <v>47.918832446000003</v>
      </c>
      <c r="AM56" s="484">
        <v>54.499101781999997</v>
      </c>
      <c r="AN56" s="484">
        <v>43.955984862000001</v>
      </c>
      <c r="AO56" s="484">
        <v>41.882079511999997</v>
      </c>
      <c r="AP56" s="484">
        <v>40.888522647000002</v>
      </c>
      <c r="AQ56" s="484">
        <v>47.478477779999999</v>
      </c>
      <c r="AR56" s="484">
        <v>54.251440428000002</v>
      </c>
      <c r="AS56" s="484">
        <v>58.115686265000001</v>
      </c>
      <c r="AT56" s="484">
        <v>57.174659243999997</v>
      </c>
      <c r="AU56" s="484">
        <v>46.891638372999999</v>
      </c>
      <c r="AV56" s="484">
        <v>43.025390104000003</v>
      </c>
      <c r="AW56" s="484">
        <v>42.044791902999997</v>
      </c>
      <c r="AX56" s="484">
        <v>50.052595844000003</v>
      </c>
      <c r="AY56" s="932">
        <v>59.411311916999999</v>
      </c>
      <c r="AZ56" s="932">
        <v>44.513078778000001</v>
      </c>
      <c r="BA56" s="932">
        <v>43.140537391999999</v>
      </c>
      <c r="BB56" s="932">
        <v>42.243180000000002</v>
      </c>
      <c r="BC56" s="472">
        <v>46.472140000000003</v>
      </c>
      <c r="BD56" s="472">
        <v>53.098860000000002</v>
      </c>
      <c r="BE56" s="472">
        <v>58.683660000000003</v>
      </c>
      <c r="BF56" s="472">
        <v>58.471829999999997</v>
      </c>
      <c r="BG56" s="472">
        <v>48.255650000000003</v>
      </c>
      <c r="BH56" s="472">
        <v>43.542000000000002</v>
      </c>
      <c r="BI56" s="472">
        <v>42.655389999999997</v>
      </c>
      <c r="BJ56" s="472">
        <v>48.46705</v>
      </c>
      <c r="BK56" s="472">
        <v>51.615969999999997</v>
      </c>
      <c r="BL56" s="472">
        <v>42.658679999999997</v>
      </c>
      <c r="BM56" s="472">
        <v>42.898510000000002</v>
      </c>
      <c r="BN56" s="472">
        <v>40.195039999999999</v>
      </c>
      <c r="BO56" s="472">
        <v>45.703420000000001</v>
      </c>
      <c r="BP56" s="472">
        <v>52.138840000000002</v>
      </c>
      <c r="BQ56" s="472">
        <v>57.814489999999999</v>
      </c>
      <c r="BR56" s="472">
        <v>57.913400000000003</v>
      </c>
      <c r="BS56" s="472">
        <v>47.962850000000003</v>
      </c>
      <c r="BT56" s="472">
        <v>43.389659999999999</v>
      </c>
      <c r="BU56" s="472">
        <v>42.374040000000001</v>
      </c>
      <c r="BV56" s="472">
        <v>48.176479999999998</v>
      </c>
    </row>
    <row r="57" spans="1:74" ht="11.1" customHeight="1" x14ac:dyDescent="0.2">
      <c r="A57" s="230"/>
      <c r="B57" s="68" t="s">
        <v>689</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O57" s="485"/>
      <c r="AP57" s="485"/>
      <c r="AQ57" s="485"/>
      <c r="AR57" s="485"/>
      <c r="AS57" s="485"/>
      <c r="AT57" s="485"/>
      <c r="AU57" s="485"/>
      <c r="AV57" s="485"/>
      <c r="AW57" s="485"/>
      <c r="AX57" s="485"/>
      <c r="AY57" s="964"/>
      <c r="AZ57" s="964"/>
      <c r="BA57" s="964"/>
      <c r="BB57" s="964"/>
      <c r="BC57" s="490"/>
      <c r="BD57" s="490"/>
      <c r="BE57" s="490"/>
      <c r="BF57" s="490"/>
      <c r="BG57" s="490"/>
      <c r="BH57" s="490"/>
      <c r="BI57" s="490"/>
      <c r="BJ57" s="490"/>
      <c r="BK57" s="490"/>
      <c r="BL57" s="490"/>
      <c r="BM57" s="490"/>
      <c r="BN57" s="490"/>
      <c r="BO57" s="490"/>
      <c r="BP57" s="490"/>
      <c r="BQ57" s="490"/>
      <c r="BR57" s="490"/>
      <c r="BS57" s="490"/>
      <c r="BT57" s="490"/>
      <c r="BU57" s="490"/>
      <c r="BV57" s="490"/>
    </row>
    <row r="58" spans="1:74" s="297" customFormat="1" ht="11.1" customHeight="1" x14ac:dyDescent="0.2">
      <c r="A58" s="491" t="s">
        <v>696</v>
      </c>
      <c r="B58" s="465" t="s">
        <v>1048</v>
      </c>
      <c r="C58" s="316">
        <v>17.569866166000001</v>
      </c>
      <c r="D58" s="316">
        <v>16.739804878000001</v>
      </c>
      <c r="E58" s="316">
        <v>18.233188176999999</v>
      </c>
      <c r="F58" s="316">
        <v>18.261443961000001</v>
      </c>
      <c r="G58" s="316">
        <v>21.52691063</v>
      </c>
      <c r="H58" s="316">
        <v>22.29853344</v>
      </c>
      <c r="I58" s="316">
        <v>24.082561527999999</v>
      </c>
      <c r="J58" s="316">
        <v>24.970032001</v>
      </c>
      <c r="K58" s="316">
        <v>22.208431872999999</v>
      </c>
      <c r="L58" s="316">
        <v>21.342384129999999</v>
      </c>
      <c r="M58" s="316">
        <v>16.676898168000001</v>
      </c>
      <c r="N58" s="316">
        <v>17.879966230000001</v>
      </c>
      <c r="O58" s="316">
        <v>19.029133219999999</v>
      </c>
      <c r="P58" s="316">
        <v>16.793584128999999</v>
      </c>
      <c r="Q58" s="316">
        <v>18.63116612</v>
      </c>
      <c r="R58" s="316">
        <v>19.120256306000002</v>
      </c>
      <c r="S58" s="316">
        <v>22.634811352</v>
      </c>
      <c r="T58" s="316">
        <v>24.158989440999999</v>
      </c>
      <c r="U58" s="316">
        <v>25.772093884</v>
      </c>
      <c r="V58" s="316">
        <v>25.819662170000001</v>
      </c>
      <c r="W58" s="316">
        <v>22.252932270999999</v>
      </c>
      <c r="X58" s="316">
        <v>19.885198321000001</v>
      </c>
      <c r="Y58" s="316">
        <v>18.833023833999999</v>
      </c>
      <c r="Z58" s="316">
        <v>19.172645229</v>
      </c>
      <c r="AA58" s="316">
        <v>18.406752268999998</v>
      </c>
      <c r="AB58" s="316">
        <v>16.391175601</v>
      </c>
      <c r="AC58" s="316">
        <v>19.077244803999999</v>
      </c>
      <c r="AD58" s="316">
        <v>19.853165467</v>
      </c>
      <c r="AE58" s="316">
        <v>22.189731070000001</v>
      </c>
      <c r="AF58" s="316">
        <v>23.491490545000001</v>
      </c>
      <c r="AG58" s="316">
        <v>26.316433012000001</v>
      </c>
      <c r="AH58" s="316">
        <v>27.212031719999999</v>
      </c>
      <c r="AI58" s="316">
        <v>23.666896066</v>
      </c>
      <c r="AJ58" s="316">
        <v>20.938688069000001</v>
      </c>
      <c r="AK58" s="316">
        <v>18.177020231</v>
      </c>
      <c r="AL58" s="316">
        <v>17.960400240999999</v>
      </c>
      <c r="AM58" s="316">
        <v>19.186523633</v>
      </c>
      <c r="AN58" s="316">
        <v>16.774153028000001</v>
      </c>
      <c r="AO58" s="316">
        <v>18.774762433999999</v>
      </c>
      <c r="AP58" s="316">
        <v>19.028474782</v>
      </c>
      <c r="AQ58" s="316">
        <v>24.578248578</v>
      </c>
      <c r="AR58" s="316">
        <v>24.795193399999999</v>
      </c>
      <c r="AS58" s="316">
        <v>27.243752565000001</v>
      </c>
      <c r="AT58" s="316">
        <v>26.916551723000001</v>
      </c>
      <c r="AU58" s="316">
        <v>24.828974296999998</v>
      </c>
      <c r="AV58" s="316">
        <v>21.086390163000001</v>
      </c>
      <c r="AW58" s="316">
        <v>19.344792844000001</v>
      </c>
      <c r="AX58" s="316">
        <v>18.062243202000001</v>
      </c>
      <c r="AY58" s="957">
        <v>20.154639211999999</v>
      </c>
      <c r="AZ58" s="957">
        <v>17.134251834000001</v>
      </c>
      <c r="BA58" s="957">
        <v>18.392659999999999</v>
      </c>
      <c r="BB58" s="957">
        <v>20.449670000000001</v>
      </c>
      <c r="BC58" s="478">
        <v>22.309000000000001</v>
      </c>
      <c r="BD58" s="478">
        <v>24.73367</v>
      </c>
      <c r="BE58" s="478">
        <v>26.58934</v>
      </c>
      <c r="BF58" s="478">
        <v>27.103179999999998</v>
      </c>
      <c r="BG58" s="478">
        <v>23.87387</v>
      </c>
      <c r="BH58" s="478">
        <v>22.17323</v>
      </c>
      <c r="BI58" s="478">
        <v>18.7699</v>
      </c>
      <c r="BJ58" s="478">
        <v>19.032589999999999</v>
      </c>
      <c r="BK58" s="478">
        <v>19.640630000000002</v>
      </c>
      <c r="BL58" s="478">
        <v>17.399889999999999</v>
      </c>
      <c r="BM58" s="478">
        <v>18.797519999999999</v>
      </c>
      <c r="BN58" s="478">
        <v>19.669779999999999</v>
      </c>
      <c r="BO58" s="478">
        <v>22.429729999999999</v>
      </c>
      <c r="BP58" s="478">
        <v>24.393329999999999</v>
      </c>
      <c r="BQ58" s="478">
        <v>26.30275</v>
      </c>
      <c r="BR58" s="478">
        <v>26.959050000000001</v>
      </c>
      <c r="BS58" s="478">
        <v>23.833469999999998</v>
      </c>
      <c r="BT58" s="478">
        <v>22.21566</v>
      </c>
      <c r="BU58" s="478">
        <v>18.702480000000001</v>
      </c>
      <c r="BV58" s="478">
        <v>18.959710000000001</v>
      </c>
    </row>
    <row r="59" spans="1:74" ht="11.1" customHeight="1" x14ac:dyDescent="0.2">
      <c r="A59" s="235" t="s">
        <v>690</v>
      </c>
      <c r="B59" s="494" t="s">
        <v>1042</v>
      </c>
      <c r="C59" s="484">
        <v>12.306146757</v>
      </c>
      <c r="D59" s="484">
        <v>11.637534905000001</v>
      </c>
      <c r="E59" s="484">
        <v>12.881837526</v>
      </c>
      <c r="F59" s="484">
        <v>13.301580146999999</v>
      </c>
      <c r="G59" s="484">
        <v>15.90312537</v>
      </c>
      <c r="H59" s="484">
        <v>16.511707943000001</v>
      </c>
      <c r="I59" s="484">
        <v>18.351456655</v>
      </c>
      <c r="J59" s="484">
        <v>19.101052514999999</v>
      </c>
      <c r="K59" s="484">
        <v>17.45222176</v>
      </c>
      <c r="L59" s="484">
        <v>16.510973026999999</v>
      </c>
      <c r="M59" s="484">
        <v>12.683659763</v>
      </c>
      <c r="N59" s="484">
        <v>13.450112555</v>
      </c>
      <c r="O59" s="484">
        <v>14.386721608</v>
      </c>
      <c r="P59" s="484">
        <v>11.815712239</v>
      </c>
      <c r="Q59" s="484">
        <v>13.796652039</v>
      </c>
      <c r="R59" s="484">
        <v>13.810178529</v>
      </c>
      <c r="S59" s="484">
        <v>16.927745856000001</v>
      </c>
      <c r="T59" s="484">
        <v>18.700214591999998</v>
      </c>
      <c r="U59" s="484">
        <v>20.242656568000001</v>
      </c>
      <c r="V59" s="484">
        <v>20.36365837</v>
      </c>
      <c r="W59" s="484">
        <v>17.893814402</v>
      </c>
      <c r="X59" s="484">
        <v>14.934118461000001</v>
      </c>
      <c r="Y59" s="484">
        <v>13.786161726</v>
      </c>
      <c r="Z59" s="484">
        <v>13.718746177</v>
      </c>
      <c r="AA59" s="484">
        <v>13.486031970999999</v>
      </c>
      <c r="AB59" s="484">
        <v>12.075094511</v>
      </c>
      <c r="AC59" s="484">
        <v>14.035659939</v>
      </c>
      <c r="AD59" s="484">
        <v>15.193486001</v>
      </c>
      <c r="AE59" s="484">
        <v>17.167427456999999</v>
      </c>
      <c r="AF59" s="484">
        <v>18.199124393999998</v>
      </c>
      <c r="AG59" s="484">
        <v>20.510362490999999</v>
      </c>
      <c r="AH59" s="484">
        <v>21.463623236</v>
      </c>
      <c r="AI59" s="484">
        <v>18.426617222000001</v>
      </c>
      <c r="AJ59" s="484">
        <v>16.749995322</v>
      </c>
      <c r="AK59" s="484">
        <v>13.626549787</v>
      </c>
      <c r="AL59" s="484">
        <v>13.612813860999999</v>
      </c>
      <c r="AM59" s="484">
        <v>14.619601275999999</v>
      </c>
      <c r="AN59" s="484">
        <v>12.303539934</v>
      </c>
      <c r="AO59" s="484">
        <v>14.558585581999999</v>
      </c>
      <c r="AP59" s="484">
        <v>13.941022800000001</v>
      </c>
      <c r="AQ59" s="484">
        <v>18.835595089000002</v>
      </c>
      <c r="AR59" s="484">
        <v>19.112133999000001</v>
      </c>
      <c r="AS59" s="484">
        <v>21.341070529</v>
      </c>
      <c r="AT59" s="484">
        <v>21.177672803</v>
      </c>
      <c r="AU59" s="484">
        <v>20.361652175</v>
      </c>
      <c r="AV59" s="484">
        <v>17.449583467</v>
      </c>
      <c r="AW59" s="484">
        <v>15.183813934</v>
      </c>
      <c r="AX59" s="484">
        <v>13.316878064000001</v>
      </c>
      <c r="AY59" s="932">
        <v>14.351576864</v>
      </c>
      <c r="AZ59" s="932">
        <v>12.536473135</v>
      </c>
      <c r="BA59" s="932">
        <v>13.666079999999999</v>
      </c>
      <c r="BB59" s="932">
        <v>14.42681</v>
      </c>
      <c r="BC59" s="472">
        <v>16.171559999999999</v>
      </c>
      <c r="BD59" s="472">
        <v>18.74729</v>
      </c>
      <c r="BE59" s="472">
        <v>20.03903</v>
      </c>
      <c r="BF59" s="472">
        <v>20.55903</v>
      </c>
      <c r="BG59" s="472">
        <v>18.708559999999999</v>
      </c>
      <c r="BH59" s="472">
        <v>17.448619999999998</v>
      </c>
      <c r="BI59" s="472">
        <v>13.89208</v>
      </c>
      <c r="BJ59" s="472">
        <v>13.78289</v>
      </c>
      <c r="BK59" s="472">
        <v>13.958959999999999</v>
      </c>
      <c r="BL59" s="472">
        <v>12.5748</v>
      </c>
      <c r="BM59" s="472">
        <v>14.215630000000001</v>
      </c>
      <c r="BN59" s="472">
        <v>14.384819999999999</v>
      </c>
      <c r="BO59" s="472">
        <v>16.50582</v>
      </c>
      <c r="BP59" s="472">
        <v>18.395759999999999</v>
      </c>
      <c r="BQ59" s="472">
        <v>19.703150000000001</v>
      </c>
      <c r="BR59" s="472">
        <v>20.312249999999999</v>
      </c>
      <c r="BS59" s="472">
        <v>18.430890000000002</v>
      </c>
      <c r="BT59" s="472">
        <v>17.179459999999999</v>
      </c>
      <c r="BU59" s="472">
        <v>13.9147</v>
      </c>
      <c r="BV59" s="472">
        <v>13.9405</v>
      </c>
    </row>
    <row r="60" spans="1:74" ht="11.1" customHeight="1" x14ac:dyDescent="0.2">
      <c r="A60" s="235" t="s">
        <v>691</v>
      </c>
      <c r="B60" s="462" t="s">
        <v>474</v>
      </c>
      <c r="C60" s="484">
        <v>1.5886616339999999</v>
      </c>
      <c r="D60" s="484">
        <v>1.585293716</v>
      </c>
      <c r="E60" s="484">
        <v>1.509506974</v>
      </c>
      <c r="F60" s="484">
        <v>1.497808356</v>
      </c>
      <c r="G60" s="484">
        <v>1.8647080330000001</v>
      </c>
      <c r="H60" s="484">
        <v>1.91030813</v>
      </c>
      <c r="I60" s="484">
        <v>1.7638038659999999</v>
      </c>
      <c r="J60" s="484">
        <v>2.1572938760000002</v>
      </c>
      <c r="K60" s="484">
        <v>1.6475769280000001</v>
      </c>
      <c r="L60" s="484">
        <v>1.4357871760000001</v>
      </c>
      <c r="M60" s="484">
        <v>0.75907996099999997</v>
      </c>
      <c r="N60" s="484">
        <v>0.61866789099999997</v>
      </c>
      <c r="O60" s="484">
        <v>1.132611942</v>
      </c>
      <c r="P60" s="484">
        <v>1.343687326</v>
      </c>
      <c r="Q60" s="484">
        <v>1.0345281040000001</v>
      </c>
      <c r="R60" s="484">
        <v>1.46633792</v>
      </c>
      <c r="S60" s="484">
        <v>1.421597008</v>
      </c>
      <c r="T60" s="484">
        <v>1.350020905</v>
      </c>
      <c r="U60" s="484">
        <v>1.2747241439999999</v>
      </c>
      <c r="V60" s="484">
        <v>1.2725035600000001</v>
      </c>
      <c r="W60" s="484">
        <v>1.1352486420000001</v>
      </c>
      <c r="X60" s="484">
        <v>1.07026602</v>
      </c>
      <c r="Y60" s="484">
        <v>1.465422204</v>
      </c>
      <c r="Z60" s="484">
        <v>1.5289142929999999</v>
      </c>
      <c r="AA60" s="484">
        <v>0.83111134600000003</v>
      </c>
      <c r="AB60" s="484">
        <v>0.67770308899999998</v>
      </c>
      <c r="AC60" s="484">
        <v>1.1560677960000001</v>
      </c>
      <c r="AD60" s="484">
        <v>0.97841784399999998</v>
      </c>
      <c r="AE60" s="484">
        <v>0.67632968000000004</v>
      </c>
      <c r="AF60" s="484">
        <v>0.97273686500000001</v>
      </c>
      <c r="AG60" s="484">
        <v>1.38984876</v>
      </c>
      <c r="AH60" s="484">
        <v>1.309891825</v>
      </c>
      <c r="AI60" s="484">
        <v>1.1835550020000001</v>
      </c>
      <c r="AJ60" s="484">
        <v>0.71410634100000003</v>
      </c>
      <c r="AK60" s="484">
        <v>1.02462634</v>
      </c>
      <c r="AL60" s="484">
        <v>0.750471946</v>
      </c>
      <c r="AM60" s="484">
        <v>0.82724105000000003</v>
      </c>
      <c r="AN60" s="484">
        <v>0.33290712500000003</v>
      </c>
      <c r="AO60" s="484">
        <v>0.25879712500000002</v>
      </c>
      <c r="AP60" s="484">
        <v>0.44374453600000002</v>
      </c>
      <c r="AQ60" s="484">
        <v>0.70400489899999996</v>
      </c>
      <c r="AR60" s="484">
        <v>1.139314121</v>
      </c>
      <c r="AS60" s="484">
        <v>1.118114601</v>
      </c>
      <c r="AT60" s="484">
        <v>1.017785004</v>
      </c>
      <c r="AU60" s="484">
        <v>0.90944617000000005</v>
      </c>
      <c r="AV60" s="484">
        <v>0.285249207</v>
      </c>
      <c r="AW60" s="484">
        <v>0.35753901700000001</v>
      </c>
      <c r="AX60" s="484">
        <v>0.43325188599999997</v>
      </c>
      <c r="AY60" s="932">
        <v>1.1173556790000001</v>
      </c>
      <c r="AZ60" s="932">
        <v>0.24428129900000001</v>
      </c>
      <c r="BA60" s="932">
        <v>0.33587709999999998</v>
      </c>
      <c r="BB60" s="932">
        <v>0.68869579999999997</v>
      </c>
      <c r="BC60" s="472">
        <v>0.69196930000000001</v>
      </c>
      <c r="BD60" s="472">
        <v>0.84596800000000005</v>
      </c>
      <c r="BE60" s="472">
        <v>1.405769</v>
      </c>
      <c r="BF60" s="472">
        <v>1.354341</v>
      </c>
      <c r="BG60" s="472">
        <v>1.0784419999999999</v>
      </c>
      <c r="BH60" s="472">
        <v>0.41765069999999999</v>
      </c>
      <c r="BI60" s="472">
        <v>0.53330540000000004</v>
      </c>
      <c r="BJ60" s="472">
        <v>0.70144410000000001</v>
      </c>
      <c r="BK60" s="472">
        <v>0.9472507</v>
      </c>
      <c r="BL60" s="472">
        <v>0.34424290000000002</v>
      </c>
      <c r="BM60" s="472">
        <v>0.28269689999999997</v>
      </c>
      <c r="BN60" s="472">
        <v>0.51845940000000001</v>
      </c>
      <c r="BO60" s="472">
        <v>0.53568309999999997</v>
      </c>
      <c r="BP60" s="472">
        <v>0.77164270000000001</v>
      </c>
      <c r="BQ60" s="472">
        <v>1.288589</v>
      </c>
      <c r="BR60" s="472">
        <v>1.2717499999999999</v>
      </c>
      <c r="BS60" s="472">
        <v>1.2295670000000001</v>
      </c>
      <c r="BT60" s="472">
        <v>0.24444920000000001</v>
      </c>
      <c r="BU60" s="472">
        <v>0.40058300000000002</v>
      </c>
      <c r="BV60" s="472">
        <v>0.40758699999999998</v>
      </c>
    </row>
    <row r="61" spans="1:74" ht="11.1" customHeight="1" x14ac:dyDescent="0.2">
      <c r="A61" s="235" t="s">
        <v>692</v>
      </c>
      <c r="B61" s="462" t="s">
        <v>1043</v>
      </c>
      <c r="C61" s="484">
        <v>2.6986210000000002</v>
      </c>
      <c r="D61" s="484">
        <v>2.4724119999999998</v>
      </c>
      <c r="E61" s="484">
        <v>2.6728779999999999</v>
      </c>
      <c r="F61" s="484">
        <v>2.1834370000000001</v>
      </c>
      <c r="G61" s="484">
        <v>2.344614</v>
      </c>
      <c r="H61" s="484">
        <v>2.67801</v>
      </c>
      <c r="I61" s="484">
        <v>2.751655</v>
      </c>
      <c r="J61" s="484">
        <v>2.5181870000000002</v>
      </c>
      <c r="K61" s="484">
        <v>1.938461</v>
      </c>
      <c r="L61" s="484">
        <v>2.252049</v>
      </c>
      <c r="M61" s="484">
        <v>2.2611759999999999</v>
      </c>
      <c r="N61" s="484">
        <v>2.7433939999999999</v>
      </c>
      <c r="O61" s="484">
        <v>2.4372379999999998</v>
      </c>
      <c r="P61" s="484">
        <v>2.5307080000000002</v>
      </c>
      <c r="Q61" s="484">
        <v>2.3515350000000002</v>
      </c>
      <c r="R61" s="484">
        <v>2.431254</v>
      </c>
      <c r="S61" s="484">
        <v>2.7800660000000001</v>
      </c>
      <c r="T61" s="484">
        <v>2.6534409999999999</v>
      </c>
      <c r="U61" s="484">
        <v>2.7564679999999999</v>
      </c>
      <c r="V61" s="484">
        <v>2.757641</v>
      </c>
      <c r="W61" s="484">
        <v>1.991187</v>
      </c>
      <c r="X61" s="484">
        <v>2.6713010000000001</v>
      </c>
      <c r="Y61" s="484">
        <v>2.6574469999999999</v>
      </c>
      <c r="Z61" s="484">
        <v>2.7500429999999998</v>
      </c>
      <c r="AA61" s="484">
        <v>2.793167</v>
      </c>
      <c r="AB61" s="484">
        <v>2.2603789999999999</v>
      </c>
      <c r="AC61" s="484">
        <v>2.3305739999999999</v>
      </c>
      <c r="AD61" s="484">
        <v>2.20363</v>
      </c>
      <c r="AE61" s="484">
        <v>2.5952959999999998</v>
      </c>
      <c r="AF61" s="484">
        <v>2.670417</v>
      </c>
      <c r="AG61" s="484">
        <v>2.7142680000000001</v>
      </c>
      <c r="AH61" s="484">
        <v>2.7156910000000001</v>
      </c>
      <c r="AI61" s="484">
        <v>2.588546</v>
      </c>
      <c r="AJ61" s="484">
        <v>2.096441</v>
      </c>
      <c r="AK61" s="484">
        <v>2.4226209999999999</v>
      </c>
      <c r="AL61" s="484">
        <v>2.5491640000000002</v>
      </c>
      <c r="AM61" s="484">
        <v>2.601842</v>
      </c>
      <c r="AN61" s="484">
        <v>2.63178</v>
      </c>
      <c r="AO61" s="484">
        <v>2.2294619999999998</v>
      </c>
      <c r="AP61" s="484">
        <v>2.36605</v>
      </c>
      <c r="AQ61" s="484">
        <v>2.7558039999999999</v>
      </c>
      <c r="AR61" s="484">
        <v>2.4136150000000001</v>
      </c>
      <c r="AS61" s="484">
        <v>2.6752820000000002</v>
      </c>
      <c r="AT61" s="484">
        <v>2.6336400000000002</v>
      </c>
      <c r="AU61" s="484">
        <v>1.949703</v>
      </c>
      <c r="AV61" s="484">
        <v>1.7789079999999999</v>
      </c>
      <c r="AW61" s="484">
        <v>2.2718660000000002</v>
      </c>
      <c r="AX61" s="484">
        <v>2.745638</v>
      </c>
      <c r="AY61" s="932">
        <v>2.8173270000000001</v>
      </c>
      <c r="AZ61" s="932">
        <v>2.5115059999999998</v>
      </c>
      <c r="BA61" s="932">
        <v>2.12059</v>
      </c>
      <c r="BB61" s="932">
        <v>2.5523099999999999</v>
      </c>
      <c r="BC61" s="472">
        <v>2.72688</v>
      </c>
      <c r="BD61" s="472">
        <v>2.6389100000000001</v>
      </c>
      <c r="BE61" s="472">
        <v>2.72688</v>
      </c>
      <c r="BF61" s="472">
        <v>2.72688</v>
      </c>
      <c r="BG61" s="472">
        <v>2.0903200000000002</v>
      </c>
      <c r="BH61" s="472">
        <v>2.3805999999999998</v>
      </c>
      <c r="BI61" s="472">
        <v>2.6389100000000001</v>
      </c>
      <c r="BJ61" s="472">
        <v>2.72688</v>
      </c>
      <c r="BK61" s="472">
        <v>2.72688</v>
      </c>
      <c r="BL61" s="472">
        <v>2.4629799999999999</v>
      </c>
      <c r="BM61" s="472">
        <v>1.99214</v>
      </c>
      <c r="BN61" s="472">
        <v>1.9286399999999999</v>
      </c>
      <c r="BO61" s="472">
        <v>2.4216700000000002</v>
      </c>
      <c r="BP61" s="472">
        <v>2.6389100000000001</v>
      </c>
      <c r="BQ61" s="472">
        <v>2.72688</v>
      </c>
      <c r="BR61" s="472">
        <v>2.72688</v>
      </c>
      <c r="BS61" s="472">
        <v>2.0232399999999999</v>
      </c>
      <c r="BT61" s="472">
        <v>2.6700200000000001</v>
      </c>
      <c r="BU61" s="472">
        <v>2.6389100000000001</v>
      </c>
      <c r="BV61" s="472">
        <v>2.72688</v>
      </c>
    </row>
    <row r="62" spans="1:74" ht="11.1" customHeight="1" x14ac:dyDescent="0.2">
      <c r="A62" s="235" t="s">
        <v>693</v>
      </c>
      <c r="B62" s="462" t="s">
        <v>1036</v>
      </c>
      <c r="C62" s="484">
        <v>2.2148322000000002E-2</v>
      </c>
      <c r="D62" s="484">
        <v>1.4831262E-2</v>
      </c>
      <c r="E62" s="484">
        <v>3.2427702000000003E-2</v>
      </c>
      <c r="F62" s="484">
        <v>2.3091074999999999E-2</v>
      </c>
      <c r="G62" s="484">
        <v>2.2572275999999999E-2</v>
      </c>
      <c r="H62" s="484">
        <v>1.4888857E-2</v>
      </c>
      <c r="I62" s="484">
        <v>2.0779704999999999E-2</v>
      </c>
      <c r="J62" s="484">
        <v>1.8390019000000001E-2</v>
      </c>
      <c r="K62" s="484">
        <v>2.2460509E-2</v>
      </c>
      <c r="L62" s="484">
        <v>2.1595123000000001E-2</v>
      </c>
      <c r="M62" s="484">
        <v>2.2828864000000001E-2</v>
      </c>
      <c r="N62" s="484">
        <v>1.5593286E-2</v>
      </c>
      <c r="O62" s="484">
        <v>2.0219339999999999E-2</v>
      </c>
      <c r="P62" s="484">
        <v>2.3819238999999999E-2</v>
      </c>
      <c r="Q62" s="484">
        <v>3.2837482000000001E-2</v>
      </c>
      <c r="R62" s="484">
        <v>2.8127883999999999E-2</v>
      </c>
      <c r="S62" s="484">
        <v>2.0731181000000001E-2</v>
      </c>
      <c r="T62" s="484">
        <v>1.4220379999999999E-2</v>
      </c>
      <c r="U62" s="484">
        <v>1.1705790000000001E-2</v>
      </c>
      <c r="V62" s="484">
        <v>1.3533389999999999E-2</v>
      </c>
      <c r="W62" s="484">
        <v>1.4629193E-2</v>
      </c>
      <c r="X62" s="484">
        <v>1.1241516999999999E-2</v>
      </c>
      <c r="Y62" s="484">
        <v>1.4390963999999999E-2</v>
      </c>
      <c r="Z62" s="484">
        <v>2.550564E-2</v>
      </c>
      <c r="AA62" s="484">
        <v>2.1721000000000001E-2</v>
      </c>
      <c r="AB62" s="484">
        <v>1.1936E-2</v>
      </c>
      <c r="AC62" s="484">
        <v>2.3944E-2</v>
      </c>
      <c r="AD62" s="484">
        <v>1.7781000000000002E-2</v>
      </c>
      <c r="AE62" s="484">
        <v>2.6775E-2</v>
      </c>
      <c r="AF62" s="484">
        <v>1.9408000000000002E-2</v>
      </c>
      <c r="AG62" s="484">
        <v>2.4937999999999998E-2</v>
      </c>
      <c r="AH62" s="484">
        <v>1.9061000000000002E-2</v>
      </c>
      <c r="AI62" s="484">
        <v>1.7382000000000002E-2</v>
      </c>
      <c r="AJ62" s="484">
        <v>1.2290000000000001E-2</v>
      </c>
      <c r="AK62" s="484">
        <v>1.2338E-2</v>
      </c>
      <c r="AL62" s="484">
        <v>1.6618000000000001E-2</v>
      </c>
      <c r="AM62" s="484">
        <v>2.2042616000000001E-2</v>
      </c>
      <c r="AN62" s="484">
        <v>2.0559007000000001E-2</v>
      </c>
      <c r="AO62" s="484">
        <v>2.2125596000000001E-2</v>
      </c>
      <c r="AP62" s="484">
        <v>1.857174E-2</v>
      </c>
      <c r="AQ62" s="484">
        <v>1.9754623999999998E-2</v>
      </c>
      <c r="AR62" s="484">
        <v>1.6938669999999999E-2</v>
      </c>
      <c r="AS62" s="484">
        <v>1.7271959999999999E-2</v>
      </c>
      <c r="AT62" s="484">
        <v>1.7883396999999999E-2</v>
      </c>
      <c r="AU62" s="484">
        <v>1.5851219E-2</v>
      </c>
      <c r="AV62" s="484">
        <v>1.6758252000000001E-2</v>
      </c>
      <c r="AW62" s="484">
        <v>1.6466923000000001E-2</v>
      </c>
      <c r="AX62" s="484">
        <v>1.8548240000000001E-2</v>
      </c>
      <c r="AY62" s="932">
        <v>1.7895982000000001E-2</v>
      </c>
      <c r="AZ62" s="932">
        <v>1.6153338999999999E-2</v>
      </c>
      <c r="BA62" s="932">
        <v>1.9769499999999999E-2</v>
      </c>
      <c r="BB62" s="932">
        <v>1.7946799999999999E-2</v>
      </c>
      <c r="BC62" s="472">
        <v>1.7496100000000001E-2</v>
      </c>
      <c r="BD62" s="472">
        <v>1.3285E-2</v>
      </c>
      <c r="BE62" s="472">
        <v>1.34979E-2</v>
      </c>
      <c r="BF62" s="472">
        <v>1.23883E-2</v>
      </c>
      <c r="BG62" s="472">
        <v>1.13496E-2</v>
      </c>
      <c r="BH62" s="472">
        <v>1.19185E-2</v>
      </c>
      <c r="BI62" s="472">
        <v>1.3093E-2</v>
      </c>
      <c r="BJ62" s="472">
        <v>1.6500000000000001E-2</v>
      </c>
      <c r="BK62" s="472">
        <v>1.9957900000000001E-2</v>
      </c>
      <c r="BL62" s="472">
        <v>1.7088699999999998E-2</v>
      </c>
      <c r="BM62" s="472">
        <v>2.0492799999999999E-2</v>
      </c>
      <c r="BN62" s="472">
        <v>1.84356E-2</v>
      </c>
      <c r="BO62" s="472">
        <v>1.7848900000000001E-2</v>
      </c>
      <c r="BP62" s="472">
        <v>1.35234E-2</v>
      </c>
      <c r="BQ62" s="472">
        <v>1.36699E-2</v>
      </c>
      <c r="BR62" s="472">
        <v>1.2508500000000001E-2</v>
      </c>
      <c r="BS62" s="472">
        <v>1.14308E-2</v>
      </c>
      <c r="BT62" s="472">
        <v>1.1977099999999999E-2</v>
      </c>
      <c r="BU62" s="472">
        <v>1.3132700000000001E-2</v>
      </c>
      <c r="BV62" s="472">
        <v>1.6528600000000001E-2</v>
      </c>
    </row>
    <row r="63" spans="1:74" ht="11.1" customHeight="1" x14ac:dyDescent="0.2">
      <c r="A63" s="235" t="s">
        <v>694</v>
      </c>
      <c r="B63" s="462" t="s">
        <v>1049</v>
      </c>
      <c r="C63" s="484">
        <v>0.72507513599999995</v>
      </c>
      <c r="D63" s="484">
        <v>0.73290719100000001</v>
      </c>
      <c r="E63" s="484">
        <v>0.92793725999999999</v>
      </c>
      <c r="F63" s="484">
        <v>1.0210779720000001</v>
      </c>
      <c r="G63" s="484">
        <v>1.1755984660000001</v>
      </c>
      <c r="H63" s="484">
        <v>0.94881080699999998</v>
      </c>
      <c r="I63" s="484">
        <v>0.98941011099999998</v>
      </c>
      <c r="J63" s="484">
        <v>0.96347186699999998</v>
      </c>
      <c r="K63" s="484">
        <v>0.94536263099999995</v>
      </c>
      <c r="L63" s="484">
        <v>0.94321884300000003</v>
      </c>
      <c r="M63" s="484">
        <v>0.78720717500000004</v>
      </c>
      <c r="N63" s="484">
        <v>0.85222146399999998</v>
      </c>
      <c r="O63" s="484">
        <v>0.84254662800000002</v>
      </c>
      <c r="P63" s="484">
        <v>0.92064565200000004</v>
      </c>
      <c r="Q63" s="484">
        <v>1.172114466</v>
      </c>
      <c r="R63" s="484">
        <v>1.229869484</v>
      </c>
      <c r="S63" s="484">
        <v>1.3272795550000001</v>
      </c>
      <c r="T63" s="484">
        <v>1.243442741</v>
      </c>
      <c r="U63" s="484">
        <v>1.2893446</v>
      </c>
      <c r="V63" s="484">
        <v>1.206662065</v>
      </c>
      <c r="W63" s="484">
        <v>1.0155994580000001</v>
      </c>
      <c r="X63" s="484">
        <v>1.0592405620000001</v>
      </c>
      <c r="Y63" s="484">
        <v>0.79678094499999996</v>
      </c>
      <c r="Z63" s="484">
        <v>0.85984651199999995</v>
      </c>
      <c r="AA63" s="484">
        <v>1.0351431520000001</v>
      </c>
      <c r="AB63" s="484">
        <v>1.1424133540000001</v>
      </c>
      <c r="AC63" s="484">
        <v>1.3887667960000001</v>
      </c>
      <c r="AD63" s="484">
        <v>1.313801062</v>
      </c>
      <c r="AE63" s="484">
        <v>1.5572990440000001</v>
      </c>
      <c r="AF63" s="484">
        <v>1.449475869</v>
      </c>
      <c r="AG63" s="484">
        <v>1.431875252</v>
      </c>
      <c r="AH63" s="484">
        <v>1.467572359</v>
      </c>
      <c r="AI63" s="484">
        <v>1.3020482250000001</v>
      </c>
      <c r="AJ63" s="484">
        <v>1.2941249539999999</v>
      </c>
      <c r="AK63" s="484">
        <v>0.97124415399999997</v>
      </c>
      <c r="AL63" s="484">
        <v>0.87008838300000002</v>
      </c>
      <c r="AM63" s="484">
        <v>0.97945964500000005</v>
      </c>
      <c r="AN63" s="484">
        <v>1.4031579190000001</v>
      </c>
      <c r="AO63" s="484">
        <v>1.6263167119999999</v>
      </c>
      <c r="AP63" s="484">
        <v>2.1147392649999999</v>
      </c>
      <c r="AQ63" s="484">
        <v>2.1366533849999998</v>
      </c>
      <c r="AR63" s="484">
        <v>1.9244889890000001</v>
      </c>
      <c r="AS63" s="484">
        <v>1.87893362</v>
      </c>
      <c r="AT63" s="484">
        <v>1.8425459470000001</v>
      </c>
      <c r="AU63" s="484">
        <v>1.485940375</v>
      </c>
      <c r="AV63" s="484">
        <v>1.4823503520000001</v>
      </c>
      <c r="AW63" s="484">
        <v>1.3911753469999999</v>
      </c>
      <c r="AX63" s="484">
        <v>1.429058817</v>
      </c>
      <c r="AY63" s="932">
        <v>1.5338602910000001</v>
      </c>
      <c r="AZ63" s="932">
        <v>1.7476502009999999</v>
      </c>
      <c r="BA63" s="932">
        <v>2.1110519999999999</v>
      </c>
      <c r="BB63" s="932">
        <v>2.6233379999999999</v>
      </c>
      <c r="BC63" s="472">
        <v>2.5669029999999999</v>
      </c>
      <c r="BD63" s="472">
        <v>2.3148070000000001</v>
      </c>
      <c r="BE63" s="472">
        <v>2.1931500000000002</v>
      </c>
      <c r="BF63" s="472">
        <v>2.2313519999999998</v>
      </c>
      <c r="BG63" s="472">
        <v>1.839774</v>
      </c>
      <c r="BH63" s="472">
        <v>1.8174980000000001</v>
      </c>
      <c r="BI63" s="472">
        <v>1.568308</v>
      </c>
      <c r="BJ63" s="472">
        <v>1.6183799999999999</v>
      </c>
      <c r="BK63" s="472">
        <v>1.7574380000000001</v>
      </c>
      <c r="BL63" s="472">
        <v>1.870816</v>
      </c>
      <c r="BM63" s="472">
        <v>2.1695479999999998</v>
      </c>
      <c r="BN63" s="472">
        <v>2.6788340000000002</v>
      </c>
      <c r="BO63" s="472">
        <v>2.8177620000000001</v>
      </c>
      <c r="BP63" s="472">
        <v>2.3994049999999998</v>
      </c>
      <c r="BQ63" s="472">
        <v>2.3495629999999998</v>
      </c>
      <c r="BR63" s="472">
        <v>2.4083459999999999</v>
      </c>
      <c r="BS63" s="472">
        <v>2.0064139999999999</v>
      </c>
      <c r="BT63" s="472">
        <v>2.0256720000000001</v>
      </c>
      <c r="BU63" s="472">
        <v>1.6111169999999999</v>
      </c>
      <c r="BV63" s="472">
        <v>1.7130430000000001</v>
      </c>
    </row>
    <row r="64" spans="1:74" ht="11.1" customHeight="1" x14ac:dyDescent="0.2">
      <c r="A64" s="235" t="s">
        <v>695</v>
      </c>
      <c r="B64" s="494" t="s">
        <v>1050</v>
      </c>
      <c r="C64" s="484">
        <v>0.229213317</v>
      </c>
      <c r="D64" s="484">
        <v>0.29682580400000003</v>
      </c>
      <c r="E64" s="484">
        <v>0.20860071499999999</v>
      </c>
      <c r="F64" s="484">
        <v>0.234449411</v>
      </c>
      <c r="G64" s="484">
        <v>0.21629248500000001</v>
      </c>
      <c r="H64" s="484">
        <v>0.23480770300000001</v>
      </c>
      <c r="I64" s="484">
        <v>0.20545619100000001</v>
      </c>
      <c r="J64" s="484">
        <v>0.211636724</v>
      </c>
      <c r="K64" s="484">
        <v>0.20234904500000001</v>
      </c>
      <c r="L64" s="484">
        <v>0.178760961</v>
      </c>
      <c r="M64" s="484">
        <v>0.16294640499999999</v>
      </c>
      <c r="N64" s="484">
        <v>0.199977034</v>
      </c>
      <c r="O64" s="484">
        <v>0.209795702</v>
      </c>
      <c r="P64" s="484">
        <v>0.15901167299999999</v>
      </c>
      <c r="Q64" s="484">
        <v>0.24349902900000001</v>
      </c>
      <c r="R64" s="484">
        <v>0.15448848900000001</v>
      </c>
      <c r="S64" s="484">
        <v>0.157391752</v>
      </c>
      <c r="T64" s="484">
        <v>0.197649823</v>
      </c>
      <c r="U64" s="484">
        <v>0.19719478200000001</v>
      </c>
      <c r="V64" s="484">
        <v>0.20566378499999999</v>
      </c>
      <c r="W64" s="484">
        <v>0.202453576</v>
      </c>
      <c r="X64" s="484">
        <v>0.139030761</v>
      </c>
      <c r="Y64" s="484">
        <v>0.11282099499999999</v>
      </c>
      <c r="Z64" s="484">
        <v>0.28958960700000003</v>
      </c>
      <c r="AA64" s="484">
        <v>0.23957780000000001</v>
      </c>
      <c r="AB64" s="484">
        <v>0.22364964700000001</v>
      </c>
      <c r="AC64" s="484">
        <v>0.14223227299999999</v>
      </c>
      <c r="AD64" s="484">
        <v>0.14604955999999999</v>
      </c>
      <c r="AE64" s="484">
        <v>0.16660388900000001</v>
      </c>
      <c r="AF64" s="484">
        <v>0.18032841699999999</v>
      </c>
      <c r="AG64" s="484">
        <v>0.24514050900000001</v>
      </c>
      <c r="AH64" s="484">
        <v>0.23619229999999999</v>
      </c>
      <c r="AI64" s="484">
        <v>0.148747617</v>
      </c>
      <c r="AJ64" s="484">
        <v>7.1730452E-2</v>
      </c>
      <c r="AK64" s="484">
        <v>0.11964095</v>
      </c>
      <c r="AL64" s="484">
        <v>0.161244051</v>
      </c>
      <c r="AM64" s="484">
        <v>0.13633704599999999</v>
      </c>
      <c r="AN64" s="484">
        <v>8.2209042999999996E-2</v>
      </c>
      <c r="AO64" s="484">
        <v>7.9475419000000005E-2</v>
      </c>
      <c r="AP64" s="484">
        <v>0.14434644099999999</v>
      </c>
      <c r="AQ64" s="484">
        <v>0.12643658099999999</v>
      </c>
      <c r="AR64" s="484">
        <v>0.18870262099999999</v>
      </c>
      <c r="AS64" s="484">
        <v>0.21307985500000001</v>
      </c>
      <c r="AT64" s="484">
        <v>0.22702457200000001</v>
      </c>
      <c r="AU64" s="484">
        <v>0.106381358</v>
      </c>
      <c r="AV64" s="484">
        <v>7.3540885E-2</v>
      </c>
      <c r="AW64" s="484">
        <v>0.123931623</v>
      </c>
      <c r="AX64" s="484">
        <v>0.118868195</v>
      </c>
      <c r="AY64" s="932">
        <v>0.316623396</v>
      </c>
      <c r="AZ64" s="932">
        <v>7.8187859999999998E-2</v>
      </c>
      <c r="BA64" s="932">
        <v>0.139289</v>
      </c>
      <c r="BB64" s="932">
        <v>0.14056779999999999</v>
      </c>
      <c r="BC64" s="472">
        <v>0.13418659999999999</v>
      </c>
      <c r="BD64" s="472">
        <v>0.1734038</v>
      </c>
      <c r="BE64" s="472">
        <v>0.21101439999999999</v>
      </c>
      <c r="BF64" s="472">
        <v>0.2191949</v>
      </c>
      <c r="BG64" s="472">
        <v>0.14541850000000001</v>
      </c>
      <c r="BH64" s="472">
        <v>9.6940999999999999E-2</v>
      </c>
      <c r="BI64" s="472">
        <v>0.1242002</v>
      </c>
      <c r="BJ64" s="472">
        <v>0.1864952</v>
      </c>
      <c r="BK64" s="472">
        <v>0.23014490000000001</v>
      </c>
      <c r="BL64" s="472">
        <v>0.12996650000000001</v>
      </c>
      <c r="BM64" s="472">
        <v>0.11701449999999999</v>
      </c>
      <c r="BN64" s="472">
        <v>0.14058670000000001</v>
      </c>
      <c r="BO64" s="472">
        <v>0.13093959999999999</v>
      </c>
      <c r="BP64" s="472">
        <v>0.1740853</v>
      </c>
      <c r="BQ64" s="472">
        <v>0.2208927</v>
      </c>
      <c r="BR64" s="472">
        <v>0.22731750000000001</v>
      </c>
      <c r="BS64" s="472">
        <v>0.13193189999999999</v>
      </c>
      <c r="BT64" s="472">
        <v>8.4080000000000002E-2</v>
      </c>
      <c r="BU64" s="472">
        <v>0.1240381</v>
      </c>
      <c r="BV64" s="472">
        <v>0.15517069999999999</v>
      </c>
    </row>
    <row r="65" spans="1:74" ht="11.1" customHeight="1" x14ac:dyDescent="0.2">
      <c r="A65" s="237" t="s">
        <v>697</v>
      </c>
      <c r="B65" s="495" t="s">
        <v>1051</v>
      </c>
      <c r="C65" s="486">
        <v>17.80730913</v>
      </c>
      <c r="D65" s="486">
        <v>16.97913209</v>
      </c>
      <c r="E65" s="486">
        <v>18.69004357</v>
      </c>
      <c r="F65" s="486">
        <v>18.898613300000001</v>
      </c>
      <c r="G65" s="486">
        <v>22.354619100000001</v>
      </c>
      <c r="H65" s="486">
        <v>23.18313612</v>
      </c>
      <c r="I65" s="486">
        <v>24.9053781</v>
      </c>
      <c r="J65" s="486">
        <v>25.76452372</v>
      </c>
      <c r="K65" s="486">
        <v>22.909067149999998</v>
      </c>
      <c r="L65" s="486">
        <v>21.81244822</v>
      </c>
      <c r="M65" s="486">
        <v>16.97210351</v>
      </c>
      <c r="N65" s="486">
        <v>18.332301699999999</v>
      </c>
      <c r="O65" s="486">
        <v>18.853649999999998</v>
      </c>
      <c r="P65" s="486">
        <v>16.79561</v>
      </c>
      <c r="Q65" s="486">
        <v>19.053006</v>
      </c>
      <c r="R65" s="486">
        <v>19.596167000000001</v>
      </c>
      <c r="S65" s="486">
        <v>23.048870000000001</v>
      </c>
      <c r="T65" s="486">
        <v>24.441987000000001</v>
      </c>
      <c r="U65" s="486">
        <v>26.352166</v>
      </c>
      <c r="V65" s="486">
        <v>26.334589999999999</v>
      </c>
      <c r="W65" s="486">
        <v>22.848406000000001</v>
      </c>
      <c r="X65" s="486">
        <v>20.174793000000001</v>
      </c>
      <c r="Y65" s="486">
        <v>18.986910999999999</v>
      </c>
      <c r="Z65" s="486">
        <v>19.129974000000001</v>
      </c>
      <c r="AA65" s="486">
        <v>18.558945803</v>
      </c>
      <c r="AB65" s="486">
        <v>17.026088392999998</v>
      </c>
      <c r="AC65" s="486">
        <v>19.831952082000001</v>
      </c>
      <c r="AD65" s="486">
        <v>20.472586141000001</v>
      </c>
      <c r="AE65" s="486">
        <v>22.608860743000001</v>
      </c>
      <c r="AF65" s="486">
        <v>24.224356493999998</v>
      </c>
      <c r="AG65" s="486">
        <v>27.302226743999999</v>
      </c>
      <c r="AH65" s="486">
        <v>28.158777858000001</v>
      </c>
      <c r="AI65" s="486">
        <v>24.264425461999998</v>
      </c>
      <c r="AJ65" s="486">
        <v>21.305890439999999</v>
      </c>
      <c r="AK65" s="486">
        <v>18.376977488000001</v>
      </c>
      <c r="AL65" s="486">
        <v>18.196172123</v>
      </c>
      <c r="AM65" s="486">
        <v>18.731048075</v>
      </c>
      <c r="AN65" s="486">
        <v>16.497760242999998</v>
      </c>
      <c r="AO65" s="486">
        <v>18.657316111</v>
      </c>
      <c r="AP65" s="486">
        <v>19.132004639000002</v>
      </c>
      <c r="AQ65" s="486">
        <v>25.432584689999999</v>
      </c>
      <c r="AR65" s="486">
        <v>25.585855793</v>
      </c>
      <c r="AS65" s="486">
        <v>27.710782297000002</v>
      </c>
      <c r="AT65" s="486">
        <v>27.309042818999998</v>
      </c>
      <c r="AU65" s="486">
        <v>25.167018709000001</v>
      </c>
      <c r="AV65" s="486">
        <v>21.234397300000001</v>
      </c>
      <c r="AW65" s="486">
        <v>19.975788279</v>
      </c>
      <c r="AX65" s="486">
        <v>18.498822023999999</v>
      </c>
      <c r="AY65" s="960">
        <v>20.327512461000001</v>
      </c>
      <c r="AZ65" s="960">
        <v>16.934899681000001</v>
      </c>
      <c r="BA65" s="960">
        <v>18.234884422</v>
      </c>
      <c r="BB65" s="960">
        <v>20.30078</v>
      </c>
      <c r="BC65" s="475">
        <v>22.705929999999999</v>
      </c>
      <c r="BD65" s="475">
        <v>25.60003</v>
      </c>
      <c r="BE65" s="475">
        <v>27.465129999999998</v>
      </c>
      <c r="BF65" s="475">
        <v>28.119309999999999</v>
      </c>
      <c r="BG65" s="475">
        <v>24.860430000000001</v>
      </c>
      <c r="BH65" s="475">
        <v>22.784870000000002</v>
      </c>
      <c r="BI65" s="475">
        <v>19.102609999999999</v>
      </c>
      <c r="BJ65" s="475">
        <v>19.321400000000001</v>
      </c>
      <c r="BK65" s="475">
        <v>19.690020000000001</v>
      </c>
      <c r="BL65" s="475">
        <v>17.487539999999999</v>
      </c>
      <c r="BM65" s="475">
        <v>19.234719999999999</v>
      </c>
      <c r="BN65" s="475">
        <v>20.204560000000001</v>
      </c>
      <c r="BO65" s="475">
        <v>23.347819999999999</v>
      </c>
      <c r="BP65" s="475">
        <v>25.548410000000001</v>
      </c>
      <c r="BQ65" s="475">
        <v>27.38036</v>
      </c>
      <c r="BR65" s="475">
        <v>28.103459999999998</v>
      </c>
      <c r="BS65" s="475">
        <v>24.900480000000002</v>
      </c>
      <c r="BT65" s="475">
        <v>22.845749999999999</v>
      </c>
      <c r="BU65" s="475">
        <v>19.083829999999999</v>
      </c>
      <c r="BV65" s="475">
        <v>19.284099999999999</v>
      </c>
    </row>
    <row r="66" spans="1:74" s="352" customFormat="1" ht="12" customHeight="1" x14ac:dyDescent="0.25">
      <c r="A66" s="351"/>
      <c r="B66" s="1107" t="s">
        <v>1458</v>
      </c>
      <c r="C66" s="1108"/>
      <c r="D66" s="1108"/>
      <c r="E66" s="1108"/>
      <c r="F66" s="1108"/>
      <c r="G66" s="1108"/>
      <c r="H66" s="1108"/>
      <c r="I66" s="1108"/>
      <c r="J66" s="1108"/>
      <c r="K66" s="1108"/>
      <c r="L66" s="1108"/>
      <c r="M66" s="1108"/>
      <c r="N66" s="1108"/>
      <c r="O66" s="1108"/>
      <c r="P66" s="1108"/>
      <c r="Q66" s="1109"/>
      <c r="R66" s="782"/>
      <c r="AY66" s="355"/>
      <c r="AZ66" s="355"/>
      <c r="BA66" s="355"/>
      <c r="BB66" s="355"/>
      <c r="BD66" s="355"/>
      <c r="BE66" s="355"/>
      <c r="BF66" s="355"/>
      <c r="BG66" s="355"/>
      <c r="BH66" s="355"/>
      <c r="BI66" s="355"/>
    </row>
    <row r="67" spans="1:74" ht="12" customHeight="1" x14ac:dyDescent="0.25">
      <c r="A67" s="230"/>
      <c r="B67" s="1113" t="s">
        <v>1459</v>
      </c>
      <c r="C67" s="1108"/>
      <c r="D67" s="1108"/>
      <c r="E67" s="1108"/>
      <c r="F67" s="1108"/>
      <c r="G67" s="1108"/>
      <c r="H67" s="1108"/>
      <c r="I67" s="1108"/>
      <c r="J67" s="1108"/>
      <c r="K67" s="1108"/>
      <c r="L67" s="1108"/>
      <c r="M67" s="1108"/>
      <c r="N67" s="1108"/>
      <c r="O67" s="1108"/>
      <c r="P67" s="1108"/>
      <c r="Q67" s="1109"/>
      <c r="R67" s="782"/>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03"/>
      <c r="AZ67" s="703"/>
      <c r="BA67" s="703"/>
      <c r="BB67" s="703"/>
      <c r="BC67" s="329"/>
      <c r="BD67" s="703"/>
      <c r="BE67" s="703"/>
      <c r="BF67" s="703"/>
      <c r="BG67" s="703"/>
      <c r="BH67" s="703"/>
      <c r="BI67" s="703"/>
      <c r="BJ67" s="238"/>
      <c r="BK67" s="238"/>
      <c r="BL67" s="238"/>
      <c r="BM67" s="238"/>
      <c r="BN67" s="238"/>
      <c r="BO67" s="238"/>
      <c r="BP67" s="238"/>
      <c r="BQ67" s="238"/>
      <c r="BR67" s="238"/>
      <c r="BS67" s="238"/>
      <c r="BT67" s="238"/>
      <c r="BU67" s="238"/>
      <c r="BV67" s="238"/>
    </row>
    <row r="68" spans="1:74" ht="12" customHeight="1" x14ac:dyDescent="0.25">
      <c r="A68" s="230"/>
      <c r="B68" s="1113" t="s">
        <v>1460</v>
      </c>
      <c r="C68" s="1108"/>
      <c r="D68" s="1108"/>
      <c r="E68" s="1108"/>
      <c r="F68" s="1108"/>
      <c r="G68" s="1108"/>
      <c r="H68" s="1108"/>
      <c r="I68" s="1108"/>
      <c r="J68" s="1108"/>
      <c r="K68" s="1108"/>
      <c r="L68" s="1108"/>
      <c r="M68" s="1108"/>
      <c r="N68" s="1108"/>
      <c r="O68" s="1108"/>
      <c r="P68" s="1108"/>
      <c r="Q68" s="1109"/>
      <c r="R68" s="782"/>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711"/>
      <c r="AZ68" s="711"/>
      <c r="BA68" s="711"/>
      <c r="BB68" s="711"/>
      <c r="BC68" s="238"/>
      <c r="BD68" s="704"/>
      <c r="BE68" s="704"/>
      <c r="BF68" s="704"/>
      <c r="BG68" s="711"/>
      <c r="BH68" s="711"/>
      <c r="BI68" s="711"/>
      <c r="BJ68" s="238"/>
      <c r="BK68" s="238"/>
      <c r="BL68" s="238"/>
      <c r="BM68" s="238"/>
      <c r="BN68" s="238"/>
      <c r="BO68" s="238"/>
      <c r="BP68" s="238"/>
      <c r="BQ68" s="238"/>
      <c r="BR68" s="238"/>
      <c r="BS68" s="238"/>
      <c r="BT68" s="238"/>
      <c r="BU68" s="238"/>
      <c r="BV68" s="238"/>
    </row>
    <row r="69" spans="1:74" ht="12" customHeight="1" x14ac:dyDescent="0.25">
      <c r="A69" s="239"/>
      <c r="B69" s="1113" t="s">
        <v>1461</v>
      </c>
      <c r="C69" s="1108"/>
      <c r="D69" s="1108"/>
      <c r="E69" s="1108"/>
      <c r="F69" s="1108"/>
      <c r="G69" s="1108"/>
      <c r="H69" s="1108"/>
      <c r="I69" s="1108"/>
      <c r="J69" s="1108"/>
      <c r="K69" s="1108"/>
      <c r="L69" s="1108"/>
      <c r="M69" s="1108"/>
      <c r="N69" s="1108"/>
      <c r="O69" s="1108"/>
      <c r="P69" s="1108"/>
      <c r="Q69" s="1109"/>
      <c r="R69" s="782"/>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715"/>
      <c r="AZ69" s="715"/>
      <c r="BA69" s="715"/>
      <c r="BB69" s="715"/>
      <c r="BC69" s="240"/>
      <c r="BD69" s="705"/>
      <c r="BE69" s="705"/>
      <c r="BF69" s="705"/>
      <c r="BG69" s="715"/>
      <c r="BH69" s="715"/>
      <c r="BI69" s="715"/>
      <c r="BJ69" s="240"/>
      <c r="BK69" s="240"/>
      <c r="BL69" s="240"/>
      <c r="BM69" s="240"/>
      <c r="BN69" s="240"/>
      <c r="BO69" s="240"/>
      <c r="BP69" s="240"/>
      <c r="BQ69" s="240"/>
      <c r="BR69" s="240"/>
      <c r="BS69" s="240"/>
      <c r="BT69" s="240"/>
      <c r="BU69" s="240"/>
      <c r="BV69" s="240"/>
    </row>
    <row r="70" spans="1:74" ht="12" customHeight="1" x14ac:dyDescent="0.25">
      <c r="A70" s="239"/>
      <c r="B70" s="1113" t="s">
        <v>1578</v>
      </c>
      <c r="C70" s="1108"/>
      <c r="D70" s="1108"/>
      <c r="E70" s="1108"/>
      <c r="F70" s="1108"/>
      <c r="G70" s="1108"/>
      <c r="H70" s="1108"/>
      <c r="I70" s="1108"/>
      <c r="J70" s="1108"/>
      <c r="K70" s="1108"/>
      <c r="L70" s="1108"/>
      <c r="M70" s="1108"/>
      <c r="N70" s="1108"/>
      <c r="O70" s="1108"/>
      <c r="P70" s="1108"/>
      <c r="Q70" s="1109"/>
      <c r="R70" s="782"/>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715"/>
      <c r="AZ70" s="715"/>
      <c r="BA70" s="715"/>
      <c r="BB70" s="715"/>
      <c r="BC70" s="240"/>
      <c r="BD70" s="705"/>
      <c r="BE70" s="705"/>
      <c r="BF70" s="705"/>
      <c r="BG70" s="715"/>
      <c r="BH70" s="715"/>
      <c r="BI70" s="715"/>
      <c r="BJ70" s="240"/>
      <c r="BK70" s="240"/>
      <c r="BL70" s="240"/>
      <c r="BM70" s="240"/>
      <c r="BN70" s="240"/>
      <c r="BO70" s="240"/>
      <c r="BP70" s="240"/>
      <c r="BQ70" s="240"/>
      <c r="BR70" s="240"/>
      <c r="BS70" s="240"/>
      <c r="BT70" s="240"/>
      <c r="BU70" s="240"/>
      <c r="BV70" s="240"/>
    </row>
    <row r="71" spans="1:74" ht="21" customHeight="1" x14ac:dyDescent="0.25">
      <c r="A71" s="239"/>
      <c r="B71" s="1107" t="s">
        <v>1462</v>
      </c>
      <c r="C71" s="1108"/>
      <c r="D71" s="1108"/>
      <c r="E71" s="1108"/>
      <c r="F71" s="1108"/>
      <c r="G71" s="1108"/>
      <c r="H71" s="1108"/>
      <c r="I71" s="1108"/>
      <c r="J71" s="1108"/>
      <c r="K71" s="1108"/>
      <c r="L71" s="1108"/>
      <c r="M71" s="1108"/>
      <c r="N71" s="1108"/>
      <c r="O71" s="1108"/>
      <c r="P71" s="1108"/>
      <c r="Q71" s="1109"/>
      <c r="R71" s="782"/>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715"/>
      <c r="AZ71" s="715"/>
      <c r="BA71" s="715"/>
      <c r="BB71" s="715"/>
      <c r="BC71" s="240"/>
      <c r="BD71" s="705"/>
      <c r="BE71" s="705"/>
      <c r="BF71" s="705"/>
      <c r="BG71" s="715"/>
      <c r="BH71" s="715"/>
      <c r="BI71" s="715"/>
      <c r="BJ71" s="240"/>
      <c r="BK71" s="240"/>
      <c r="BL71" s="240"/>
      <c r="BM71" s="240"/>
      <c r="BN71" s="240"/>
      <c r="BO71" s="240"/>
      <c r="BP71" s="240"/>
      <c r="BQ71" s="240"/>
      <c r="BR71" s="240"/>
      <c r="BS71" s="240"/>
      <c r="BT71" s="240"/>
      <c r="BU71" s="240"/>
      <c r="BV71" s="240"/>
    </row>
    <row r="72" spans="1:74" ht="12" customHeight="1" x14ac:dyDescent="0.25">
      <c r="A72" s="239"/>
      <c r="B72" s="793" t="s">
        <v>826</v>
      </c>
      <c r="C72" s="793"/>
      <c r="D72" s="793"/>
      <c r="E72" s="793"/>
      <c r="F72" s="793"/>
      <c r="G72" s="793"/>
      <c r="H72" s="794"/>
      <c r="I72" s="793"/>
      <c r="J72" s="793"/>
      <c r="K72" s="793"/>
      <c r="L72" s="793"/>
      <c r="M72" s="793"/>
      <c r="N72" s="793"/>
      <c r="O72" s="793"/>
      <c r="P72" s="793"/>
      <c r="Q72" s="793"/>
      <c r="R72" s="795"/>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715"/>
      <c r="AZ72" s="715"/>
      <c r="BA72" s="715"/>
      <c r="BB72" s="715"/>
      <c r="BC72" s="240"/>
      <c r="BD72" s="705"/>
      <c r="BE72" s="705"/>
      <c r="BF72" s="705"/>
      <c r="BG72" s="715"/>
      <c r="BH72" s="715"/>
      <c r="BI72" s="715"/>
      <c r="BJ72" s="240"/>
      <c r="BK72" s="240"/>
      <c r="BL72" s="240"/>
      <c r="BM72" s="240"/>
      <c r="BN72" s="240"/>
      <c r="BO72" s="240"/>
      <c r="BP72" s="240"/>
      <c r="BQ72" s="240"/>
      <c r="BR72" s="240"/>
      <c r="BS72" s="240"/>
      <c r="BT72" s="240"/>
      <c r="BU72" s="240"/>
      <c r="BV72" s="240"/>
    </row>
    <row r="73" spans="1:74" ht="12" customHeight="1" x14ac:dyDescent="0.25">
      <c r="A73" s="239"/>
      <c r="B73" s="1013" t="str">
        <f>Dates!$G$2</f>
        <v>EIA completed modeling and analysis for this report on Thursday, May 1, 2025.</v>
      </c>
      <c r="C73" s="1000"/>
      <c r="D73" s="1000"/>
      <c r="E73" s="1000"/>
      <c r="F73" s="1000"/>
      <c r="G73" s="1000"/>
      <c r="H73" s="1000"/>
      <c r="I73" s="1000"/>
      <c r="J73" s="1000"/>
      <c r="K73" s="1000"/>
      <c r="L73" s="1000"/>
      <c r="M73" s="1000"/>
      <c r="N73" s="1000"/>
      <c r="O73" s="1000"/>
      <c r="P73" s="1000"/>
      <c r="Q73" s="1000"/>
      <c r="R73" s="796"/>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715"/>
      <c r="AZ73" s="715"/>
      <c r="BA73" s="715"/>
      <c r="BB73" s="715"/>
      <c r="BC73" s="240"/>
      <c r="BD73" s="705"/>
      <c r="BE73" s="705"/>
      <c r="BF73" s="705"/>
      <c r="BG73" s="715"/>
      <c r="BH73" s="715"/>
      <c r="BI73" s="715"/>
      <c r="BJ73" s="240"/>
      <c r="BK73" s="240"/>
      <c r="BL73" s="240"/>
      <c r="BM73" s="240"/>
      <c r="BN73" s="240"/>
      <c r="BO73" s="240"/>
      <c r="BP73" s="240"/>
      <c r="BQ73" s="240"/>
      <c r="BR73" s="240"/>
      <c r="BS73" s="240"/>
      <c r="BT73" s="240"/>
      <c r="BU73" s="240"/>
      <c r="BV73" s="240"/>
    </row>
    <row r="74" spans="1:74" ht="12" customHeight="1" x14ac:dyDescent="0.25">
      <c r="A74" s="239"/>
      <c r="B74" s="1022" t="s">
        <v>1435</v>
      </c>
      <c r="C74" s="1009"/>
      <c r="D74" s="1009"/>
      <c r="E74" s="1009"/>
      <c r="F74" s="1009"/>
      <c r="G74" s="1009"/>
      <c r="H74" s="1009"/>
      <c r="I74" s="1009"/>
      <c r="J74" s="1009"/>
      <c r="K74" s="1009"/>
      <c r="L74" s="1009"/>
      <c r="M74" s="1009"/>
      <c r="N74" s="1009"/>
      <c r="O74" s="1009"/>
      <c r="P74" s="1009"/>
      <c r="Q74" s="1009"/>
      <c r="R74" s="79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715"/>
      <c r="AZ74" s="715"/>
      <c r="BA74" s="715"/>
      <c r="BB74" s="715"/>
      <c r="BC74" s="240"/>
      <c r="BD74" s="705"/>
      <c r="BE74" s="705"/>
      <c r="BF74" s="705"/>
      <c r="BG74" s="715"/>
      <c r="BH74" s="715"/>
      <c r="BI74" s="715"/>
      <c r="BJ74" s="240"/>
      <c r="BK74" s="240"/>
      <c r="BL74" s="240"/>
      <c r="BM74" s="240"/>
      <c r="BN74" s="240"/>
      <c r="BO74" s="240"/>
      <c r="BP74" s="240"/>
      <c r="BQ74" s="240"/>
      <c r="BR74" s="240"/>
      <c r="BS74" s="240"/>
      <c r="BT74" s="240"/>
      <c r="BU74" s="240"/>
      <c r="BV74" s="240"/>
    </row>
    <row r="75" spans="1:74" ht="20.85" customHeight="1" x14ac:dyDescent="0.25">
      <c r="A75" s="239"/>
      <c r="B75" s="1110" t="s">
        <v>1457</v>
      </c>
      <c r="C75" s="1111"/>
      <c r="D75" s="1111"/>
      <c r="E75" s="1111"/>
      <c r="F75" s="1111"/>
      <c r="G75" s="1111"/>
      <c r="H75" s="1111"/>
      <c r="I75" s="1111"/>
      <c r="J75" s="1111"/>
      <c r="K75" s="1111"/>
      <c r="L75" s="1111"/>
      <c r="M75" s="1111"/>
      <c r="N75" s="1111"/>
      <c r="O75" s="1111"/>
      <c r="P75" s="1111"/>
      <c r="Q75" s="1112"/>
      <c r="R75" s="782"/>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715"/>
      <c r="AZ75" s="715"/>
      <c r="BA75" s="715"/>
      <c r="BB75" s="715"/>
      <c r="BC75" s="240"/>
      <c r="BD75" s="705"/>
      <c r="BE75" s="705"/>
      <c r="BF75" s="705"/>
      <c r="BG75" s="715"/>
      <c r="BH75" s="715"/>
      <c r="BI75" s="715"/>
      <c r="BJ75" s="240"/>
      <c r="BK75" s="240"/>
      <c r="BL75" s="240"/>
      <c r="BM75" s="240"/>
      <c r="BN75" s="240"/>
      <c r="BO75" s="240"/>
      <c r="BP75" s="240"/>
      <c r="BQ75" s="240"/>
      <c r="BR75" s="240"/>
      <c r="BS75" s="240"/>
      <c r="BT75" s="240"/>
      <c r="BU75" s="240"/>
      <c r="BV75" s="240"/>
    </row>
    <row r="76" spans="1:74" ht="12" customHeight="1" x14ac:dyDescent="0.25">
      <c r="A76" s="239"/>
      <c r="B76" s="1014" t="s">
        <v>840</v>
      </c>
      <c r="C76" s="1014"/>
      <c r="D76" s="1014"/>
      <c r="E76" s="1014"/>
      <c r="F76" s="1014"/>
      <c r="G76" s="1014"/>
      <c r="H76" s="1014"/>
      <c r="I76" s="1014"/>
      <c r="J76" s="1014"/>
      <c r="K76" s="1014"/>
      <c r="L76" s="1014"/>
      <c r="M76" s="1014"/>
      <c r="N76" s="1014"/>
      <c r="O76" s="1014"/>
      <c r="P76" s="1014"/>
      <c r="Q76" s="1014"/>
      <c r="R76" s="1014"/>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715"/>
      <c r="AZ76" s="715"/>
      <c r="BA76" s="715"/>
      <c r="BB76" s="715"/>
      <c r="BC76" s="240"/>
      <c r="BD76" s="705"/>
      <c r="BE76" s="705"/>
      <c r="BF76" s="705"/>
      <c r="BG76" s="715"/>
      <c r="BH76" s="715"/>
      <c r="BI76" s="715"/>
      <c r="BJ76" s="240"/>
      <c r="BK76" s="240"/>
      <c r="BL76" s="240"/>
      <c r="BM76" s="240"/>
      <c r="BN76" s="240"/>
      <c r="BO76" s="240"/>
      <c r="BP76" s="240"/>
      <c r="BQ76" s="240"/>
      <c r="BR76" s="240"/>
      <c r="BS76" s="240"/>
      <c r="BT76" s="240"/>
      <c r="BU76" s="240"/>
      <c r="BV76" s="240"/>
    </row>
    <row r="77" spans="1:74" ht="12" customHeight="1" x14ac:dyDescent="0.25">
      <c r="A77" s="239"/>
      <c r="B77" s="1114" t="s">
        <v>1452</v>
      </c>
      <c r="C77" s="1115"/>
      <c r="D77" s="1115"/>
      <c r="E77" s="1115"/>
      <c r="F77" s="1115"/>
      <c r="G77" s="1115"/>
      <c r="H77" s="1115"/>
      <c r="I77" s="1115"/>
      <c r="J77" s="1115"/>
      <c r="K77" s="1115"/>
      <c r="L77" s="1115"/>
      <c r="M77" s="1115"/>
      <c r="N77" s="1115"/>
      <c r="O77" s="1115"/>
      <c r="P77" s="1115"/>
      <c r="Q77" s="1102"/>
      <c r="R77" s="782"/>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715"/>
      <c r="AZ77" s="715"/>
      <c r="BA77" s="715"/>
      <c r="BB77" s="715"/>
      <c r="BC77" s="240"/>
      <c r="BD77" s="705"/>
      <c r="BE77" s="705"/>
      <c r="BF77" s="705"/>
      <c r="BG77" s="715"/>
      <c r="BH77" s="715"/>
      <c r="BI77" s="715"/>
      <c r="BJ77" s="240"/>
      <c r="BK77" s="240"/>
      <c r="BL77" s="240"/>
      <c r="BM77" s="240"/>
      <c r="BN77" s="240"/>
      <c r="BO77" s="240"/>
      <c r="BP77" s="240"/>
      <c r="BQ77" s="240"/>
      <c r="BR77" s="240"/>
      <c r="BS77" s="240"/>
      <c r="BT77" s="240"/>
      <c r="BU77" s="240"/>
      <c r="BV77" s="240"/>
    </row>
    <row r="78" spans="1:74" ht="12" customHeight="1" x14ac:dyDescent="0.25">
      <c r="A78" s="239"/>
      <c r="B78" s="1105" t="s">
        <v>817</v>
      </c>
      <c r="C78" s="1101"/>
      <c r="D78" s="1101"/>
      <c r="E78" s="1101"/>
      <c r="F78" s="1101"/>
      <c r="G78" s="1101"/>
      <c r="H78" s="1101"/>
      <c r="I78" s="1101"/>
      <c r="J78" s="1101"/>
      <c r="K78" s="1101"/>
      <c r="L78" s="1101"/>
      <c r="M78" s="1101"/>
      <c r="N78" s="1101"/>
      <c r="O78" s="1101"/>
      <c r="P78" s="1101"/>
      <c r="Q78" s="1106"/>
      <c r="R78" s="782"/>
      <c r="S78" s="242"/>
      <c r="T78" s="242"/>
      <c r="U78" s="242"/>
      <c r="V78" s="242"/>
      <c r="W78" s="242"/>
      <c r="X78" s="242"/>
      <c r="Y78" s="242"/>
      <c r="Z78" s="242"/>
      <c r="AA78" s="241"/>
      <c r="AB78" s="242"/>
      <c r="AC78" s="242"/>
      <c r="AD78" s="242"/>
      <c r="AE78" s="242"/>
      <c r="AF78" s="242"/>
      <c r="AG78" s="242"/>
      <c r="AH78" s="242"/>
      <c r="AI78" s="242"/>
      <c r="AJ78" s="242"/>
      <c r="AK78" s="242"/>
      <c r="AL78" s="242"/>
      <c r="AM78" s="241"/>
      <c r="AN78" s="242"/>
      <c r="AO78" s="242"/>
      <c r="AP78" s="242"/>
      <c r="AQ78" s="242"/>
      <c r="AR78" s="242"/>
      <c r="AS78" s="242"/>
      <c r="AT78" s="242"/>
      <c r="AU78" s="242"/>
      <c r="AV78" s="242"/>
      <c r="AW78" s="242"/>
      <c r="AX78" s="242"/>
      <c r="AY78" s="965"/>
      <c r="AZ78" s="716"/>
      <c r="BA78" s="716"/>
      <c r="BB78" s="716"/>
      <c r="BC78" s="242"/>
      <c r="BD78" s="688"/>
      <c r="BE78" s="688"/>
      <c r="BF78" s="688"/>
      <c r="BG78" s="716"/>
      <c r="BH78" s="716"/>
      <c r="BI78" s="716"/>
      <c r="BJ78" s="242"/>
      <c r="BK78" s="241"/>
      <c r="BL78" s="242"/>
      <c r="BM78" s="242"/>
      <c r="BN78" s="242"/>
      <c r="BO78" s="242"/>
      <c r="BP78" s="242"/>
      <c r="BQ78" s="242"/>
      <c r="BR78" s="242"/>
      <c r="BS78" s="242"/>
      <c r="BT78" s="242"/>
      <c r="BU78" s="242"/>
      <c r="BV78" s="242"/>
    </row>
    <row r="79" spans="1:74" ht="13.2" x14ac:dyDescent="0.25">
      <c r="A79" s="239"/>
      <c r="B79" s="1100" t="s">
        <v>1453</v>
      </c>
      <c r="C79" s="1101"/>
      <c r="D79" s="1101"/>
      <c r="E79" s="1101"/>
      <c r="F79" s="1101"/>
      <c r="G79" s="1101"/>
      <c r="H79" s="1101"/>
      <c r="I79" s="1101"/>
      <c r="J79" s="1101"/>
      <c r="K79" s="1101"/>
      <c r="L79" s="1101"/>
      <c r="M79" s="1101"/>
      <c r="N79" s="1101"/>
      <c r="O79" s="1101"/>
      <c r="P79" s="1101"/>
      <c r="Q79" s="1102"/>
      <c r="R79" s="242"/>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717"/>
      <c r="AZ79" s="717"/>
      <c r="BA79" s="717"/>
      <c r="BB79" s="717"/>
      <c r="BC79" s="244"/>
      <c r="BD79" s="706"/>
      <c r="BE79" s="706"/>
      <c r="BF79" s="706"/>
      <c r="BG79" s="717"/>
      <c r="BH79" s="717"/>
      <c r="BI79" s="717"/>
      <c r="BJ79" s="244"/>
      <c r="BK79" s="244"/>
      <c r="BL79" s="244"/>
      <c r="BM79" s="244"/>
      <c r="BN79" s="244"/>
      <c r="BO79" s="244"/>
      <c r="BP79" s="244"/>
      <c r="BQ79" s="244"/>
      <c r="BR79" s="244"/>
      <c r="BS79" s="244"/>
      <c r="BT79" s="244"/>
      <c r="BU79" s="244"/>
      <c r="BV79" s="244"/>
    </row>
    <row r="80" spans="1:74" x14ac:dyDescent="0.2">
      <c r="A80" s="242"/>
      <c r="B80" s="241"/>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717"/>
      <c r="AZ80" s="717"/>
      <c r="BA80" s="717"/>
      <c r="BB80" s="717"/>
      <c r="BC80" s="244"/>
      <c r="BD80" s="706"/>
      <c r="BE80" s="706"/>
      <c r="BF80" s="706"/>
      <c r="BG80" s="717"/>
      <c r="BH80" s="717"/>
      <c r="BI80" s="717"/>
      <c r="BJ80" s="244"/>
      <c r="BK80" s="244"/>
      <c r="BL80" s="244"/>
      <c r="BM80" s="244"/>
      <c r="BN80" s="244"/>
      <c r="BO80" s="244"/>
      <c r="BP80" s="244"/>
      <c r="BQ80" s="244"/>
      <c r="BR80" s="244"/>
      <c r="BS80" s="244"/>
      <c r="BT80" s="244"/>
      <c r="BU80" s="244"/>
      <c r="BV80" s="244"/>
    </row>
    <row r="81" spans="1:74" x14ac:dyDescent="0.2">
      <c r="A81" s="242"/>
      <c r="B81" s="241"/>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717"/>
      <c r="AZ81" s="717"/>
      <c r="BA81" s="717"/>
      <c r="BB81" s="717"/>
      <c r="BC81" s="244"/>
      <c r="BD81" s="706"/>
      <c r="BE81" s="706"/>
      <c r="BF81" s="706"/>
      <c r="BG81" s="717"/>
      <c r="BH81" s="717"/>
      <c r="BI81" s="717"/>
      <c r="BJ81" s="244"/>
      <c r="BK81" s="244"/>
      <c r="BL81" s="244"/>
      <c r="BM81" s="244"/>
      <c r="BN81" s="244"/>
      <c r="BO81" s="244"/>
      <c r="BP81" s="244"/>
      <c r="BQ81" s="244"/>
      <c r="BR81" s="244"/>
      <c r="BS81" s="244"/>
      <c r="BT81" s="244"/>
      <c r="BU81" s="244"/>
      <c r="BV81" s="244"/>
    </row>
    <row r="83" spans="1:74" x14ac:dyDescent="0.2">
      <c r="B83" s="243"/>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717"/>
      <c r="AZ83" s="717"/>
      <c r="BA83" s="717"/>
      <c r="BB83" s="717"/>
      <c r="BC83" s="244"/>
      <c r="BD83" s="706"/>
      <c r="BE83" s="706"/>
      <c r="BF83" s="706"/>
      <c r="BG83" s="717"/>
      <c r="BH83" s="717"/>
      <c r="BI83" s="717"/>
      <c r="BJ83" s="244"/>
      <c r="BK83" s="244"/>
      <c r="BL83" s="244"/>
      <c r="BM83" s="244"/>
      <c r="BN83" s="244"/>
      <c r="BO83" s="244"/>
      <c r="BP83" s="244"/>
      <c r="BQ83" s="244"/>
      <c r="BR83" s="244"/>
      <c r="BS83" s="244"/>
      <c r="BT83" s="244"/>
      <c r="BU83" s="244"/>
      <c r="BV83" s="244"/>
    </row>
    <row r="84" spans="1:74" x14ac:dyDescent="0.2">
      <c r="B84" s="241"/>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717"/>
      <c r="AZ84" s="717"/>
      <c r="BA84" s="717"/>
      <c r="BB84" s="717"/>
      <c r="BC84" s="244"/>
      <c r="BD84" s="706"/>
      <c r="BE84" s="706"/>
      <c r="BF84" s="706"/>
      <c r="BG84" s="717"/>
      <c r="BH84" s="717"/>
      <c r="BI84" s="717"/>
      <c r="BJ84" s="244"/>
      <c r="BK84" s="244"/>
      <c r="BL84" s="244"/>
      <c r="BM84" s="244"/>
      <c r="BN84" s="244"/>
      <c r="BO84" s="244"/>
      <c r="BP84" s="244"/>
      <c r="BQ84" s="244"/>
      <c r="BR84" s="244"/>
      <c r="BS84" s="244"/>
      <c r="BT84" s="244"/>
      <c r="BU84" s="244"/>
      <c r="BV84" s="244"/>
    </row>
    <row r="85" spans="1:74" x14ac:dyDescent="0.2">
      <c r="A85" s="242"/>
      <c r="B85" s="241"/>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717"/>
      <c r="AZ85" s="717"/>
      <c r="BA85" s="717"/>
      <c r="BB85" s="717"/>
      <c r="BC85" s="244"/>
      <c r="BD85" s="706"/>
      <c r="BE85" s="706"/>
      <c r="BF85" s="706"/>
      <c r="BG85" s="717"/>
      <c r="BH85" s="717"/>
      <c r="BI85" s="717"/>
      <c r="BJ85" s="244"/>
      <c r="BK85" s="244"/>
      <c r="BL85" s="244"/>
      <c r="BM85" s="244"/>
      <c r="BN85" s="244"/>
      <c r="BO85" s="244"/>
      <c r="BP85" s="244"/>
      <c r="BQ85" s="244"/>
      <c r="BR85" s="244"/>
      <c r="BS85" s="244"/>
      <c r="BT85" s="244"/>
      <c r="BU85" s="244"/>
      <c r="BV85" s="244"/>
    </row>
    <row r="86" spans="1:74" x14ac:dyDescent="0.2">
      <c r="A86" s="242"/>
      <c r="B86" s="241"/>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717"/>
      <c r="AZ86" s="717"/>
      <c r="BA86" s="717"/>
      <c r="BB86" s="717"/>
      <c r="BC86" s="244"/>
      <c r="BD86" s="706"/>
      <c r="BE86" s="706"/>
      <c r="BF86" s="706"/>
      <c r="BG86" s="717"/>
      <c r="BH86" s="717"/>
      <c r="BI86" s="717"/>
      <c r="BJ86" s="244"/>
      <c r="BK86" s="244"/>
      <c r="BL86" s="244"/>
      <c r="BM86" s="244"/>
      <c r="BN86" s="244"/>
      <c r="BO86" s="244"/>
      <c r="BP86" s="244"/>
      <c r="BQ86" s="244"/>
      <c r="BR86" s="244"/>
      <c r="BS86" s="244"/>
      <c r="BT86" s="244"/>
      <c r="BU86" s="244"/>
      <c r="BV86" s="244"/>
    </row>
    <row r="87" spans="1:74" x14ac:dyDescent="0.2">
      <c r="B87" s="243"/>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717"/>
      <c r="AZ87" s="717"/>
      <c r="BA87" s="717"/>
      <c r="BB87" s="717"/>
      <c r="BC87" s="244"/>
      <c r="BD87" s="706"/>
      <c r="BE87" s="706"/>
      <c r="BF87" s="706"/>
      <c r="BG87" s="717"/>
      <c r="BH87" s="717"/>
      <c r="BI87" s="717"/>
      <c r="BJ87" s="244"/>
      <c r="BK87" s="244"/>
      <c r="BL87" s="244"/>
      <c r="BM87" s="244"/>
      <c r="BN87" s="244"/>
      <c r="BO87" s="244"/>
      <c r="BP87" s="244"/>
      <c r="BQ87" s="244"/>
      <c r="BR87" s="244"/>
      <c r="BS87" s="244"/>
      <c r="BT87" s="244"/>
      <c r="BU87" s="244"/>
      <c r="BV87" s="244"/>
    </row>
    <row r="88" spans="1:74" x14ac:dyDescent="0.2">
      <c r="B88" s="241"/>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717"/>
      <c r="AZ88" s="717"/>
      <c r="BA88" s="717"/>
      <c r="BB88" s="717"/>
      <c r="BC88" s="244"/>
      <c r="BD88" s="706"/>
      <c r="BE88" s="706"/>
      <c r="BF88" s="706"/>
      <c r="BG88" s="717"/>
      <c r="BH88" s="717"/>
      <c r="BI88" s="717"/>
      <c r="BJ88" s="244"/>
      <c r="BK88" s="244"/>
      <c r="BL88" s="244"/>
      <c r="BM88" s="244"/>
      <c r="BN88" s="244"/>
      <c r="BO88" s="244"/>
      <c r="BP88" s="244"/>
      <c r="BQ88" s="244"/>
      <c r="BR88" s="244"/>
      <c r="BS88" s="244"/>
      <c r="BT88" s="244"/>
      <c r="BU88" s="244"/>
      <c r="BV88" s="244"/>
    </row>
    <row r="89" spans="1:74" x14ac:dyDescent="0.2">
      <c r="A89" s="242"/>
      <c r="B89" s="241"/>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717"/>
      <c r="AZ89" s="717"/>
      <c r="BA89" s="717"/>
      <c r="BB89" s="717"/>
      <c r="BC89" s="244"/>
      <c r="BD89" s="706"/>
      <c r="BE89" s="706"/>
      <c r="BF89" s="706"/>
      <c r="BG89" s="717"/>
      <c r="BH89" s="717"/>
      <c r="BI89" s="717"/>
      <c r="BJ89" s="244"/>
      <c r="BK89" s="244"/>
      <c r="BL89" s="244"/>
      <c r="BM89" s="244"/>
      <c r="BN89" s="244"/>
      <c r="BO89" s="244"/>
      <c r="BP89" s="244"/>
      <c r="BQ89" s="244"/>
      <c r="BR89" s="244"/>
      <c r="BS89" s="244"/>
      <c r="BT89" s="244"/>
      <c r="BU89" s="244"/>
      <c r="BV89" s="244"/>
    </row>
    <row r="91" spans="1:74" x14ac:dyDescent="0.2">
      <c r="B91" s="243"/>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717"/>
      <c r="AZ91" s="717"/>
      <c r="BA91" s="717"/>
      <c r="BB91" s="717"/>
      <c r="BC91" s="244"/>
      <c r="BD91" s="706"/>
      <c r="BE91" s="706"/>
      <c r="BF91" s="706"/>
      <c r="BG91" s="717"/>
      <c r="BH91" s="717"/>
      <c r="BI91" s="717"/>
      <c r="BJ91" s="244"/>
      <c r="BK91" s="244"/>
      <c r="BL91" s="244"/>
      <c r="BM91" s="244"/>
      <c r="BN91" s="244"/>
      <c r="BO91" s="244"/>
      <c r="BP91" s="244"/>
      <c r="BQ91" s="244"/>
      <c r="BR91" s="244"/>
      <c r="BS91" s="244"/>
      <c r="BT91" s="244"/>
      <c r="BU91" s="244"/>
      <c r="BV91" s="244"/>
    </row>
    <row r="92" spans="1:74" x14ac:dyDescent="0.2">
      <c r="B92" s="241"/>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717"/>
      <c r="AZ92" s="717"/>
      <c r="BA92" s="717"/>
      <c r="BB92" s="717"/>
      <c r="BC92" s="244"/>
      <c r="BD92" s="706"/>
      <c r="BE92" s="706"/>
      <c r="BF92" s="706"/>
      <c r="BG92" s="717"/>
      <c r="BH92" s="717"/>
      <c r="BI92" s="717"/>
      <c r="BJ92" s="244"/>
      <c r="BK92" s="244"/>
      <c r="BL92" s="244"/>
      <c r="BM92" s="244"/>
      <c r="BN92" s="244"/>
      <c r="BO92" s="244"/>
      <c r="BP92" s="244"/>
      <c r="BQ92" s="244"/>
      <c r="BR92" s="244"/>
      <c r="BS92" s="244"/>
      <c r="BT92" s="244"/>
      <c r="BU92" s="244"/>
      <c r="BV92" s="244"/>
    </row>
    <row r="93" spans="1:74" x14ac:dyDescent="0.2">
      <c r="A93" s="242"/>
      <c r="B93" s="241"/>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717"/>
      <c r="AZ93" s="717"/>
      <c r="BA93" s="717"/>
      <c r="BB93" s="717"/>
      <c r="BC93" s="244"/>
      <c r="BD93" s="706"/>
      <c r="BE93" s="706"/>
      <c r="BF93" s="706"/>
      <c r="BG93" s="717"/>
      <c r="BH93" s="717"/>
      <c r="BI93" s="717"/>
      <c r="BJ93" s="244"/>
      <c r="BK93" s="244"/>
      <c r="BL93" s="244"/>
      <c r="BM93" s="244"/>
      <c r="BN93" s="244"/>
      <c r="BO93" s="244"/>
      <c r="BP93" s="244"/>
      <c r="BQ93" s="244"/>
      <c r="BR93" s="244"/>
      <c r="BS93" s="244"/>
      <c r="BT93" s="244"/>
      <c r="BU93" s="244"/>
      <c r="BV93" s="244"/>
    </row>
    <row r="95" spans="1:74" x14ac:dyDescent="0.2">
      <c r="B95" s="243"/>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718"/>
      <c r="AZ95" s="718"/>
      <c r="BA95" s="718"/>
      <c r="BB95" s="718"/>
      <c r="BC95" s="245"/>
      <c r="BD95" s="707"/>
      <c r="BE95" s="707"/>
      <c r="BF95" s="707"/>
      <c r="BG95" s="718"/>
      <c r="BH95" s="718"/>
      <c r="BI95" s="718"/>
      <c r="BJ95" s="245"/>
      <c r="BK95" s="245"/>
      <c r="BL95" s="245"/>
      <c r="BM95" s="245"/>
      <c r="BN95" s="245"/>
      <c r="BO95" s="245"/>
      <c r="BP95" s="245"/>
      <c r="BQ95" s="245"/>
      <c r="BR95" s="245"/>
      <c r="BS95" s="245"/>
      <c r="BT95" s="245"/>
      <c r="BU95" s="245"/>
      <c r="BV95" s="245"/>
    </row>
    <row r="96" spans="1:74" x14ac:dyDescent="0.2">
      <c r="B96" s="241"/>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718"/>
      <c r="AZ96" s="718"/>
      <c r="BA96" s="718"/>
      <c r="BB96" s="718"/>
      <c r="BC96" s="245"/>
      <c r="BD96" s="707"/>
      <c r="BE96" s="707"/>
      <c r="BF96" s="707"/>
      <c r="BG96" s="718"/>
      <c r="BH96" s="718"/>
      <c r="BI96" s="718"/>
      <c r="BJ96" s="245"/>
      <c r="BK96" s="245"/>
      <c r="BL96" s="245"/>
      <c r="BM96" s="245"/>
      <c r="BN96" s="245"/>
      <c r="BO96" s="245"/>
      <c r="BP96" s="245"/>
      <c r="BQ96" s="245"/>
      <c r="BR96" s="245"/>
      <c r="BS96" s="245"/>
      <c r="BT96" s="245"/>
      <c r="BU96" s="245"/>
      <c r="BV96" s="245"/>
    </row>
    <row r="97" spans="1:74" x14ac:dyDescent="0.2">
      <c r="A97" s="242"/>
      <c r="B97" s="241"/>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717"/>
      <c r="AZ97" s="717"/>
      <c r="BA97" s="717"/>
      <c r="BB97" s="717"/>
      <c r="BC97" s="244"/>
      <c r="BD97" s="706"/>
      <c r="BE97" s="706"/>
      <c r="BF97" s="706"/>
      <c r="BG97" s="717"/>
      <c r="BH97" s="717"/>
      <c r="BI97" s="717"/>
      <c r="BJ97" s="244"/>
      <c r="BK97" s="244"/>
      <c r="BL97" s="244"/>
      <c r="BM97" s="244"/>
      <c r="BN97" s="244"/>
      <c r="BO97" s="244"/>
      <c r="BP97" s="244"/>
      <c r="BQ97" s="244"/>
      <c r="BR97" s="244"/>
      <c r="BS97" s="244"/>
      <c r="BT97" s="244"/>
      <c r="BU97" s="244"/>
      <c r="BV97" s="244"/>
    </row>
    <row r="99" spans="1:74" x14ac:dyDescent="0.2">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719"/>
      <c r="AZ99" s="719"/>
      <c r="BA99" s="719"/>
      <c r="BB99" s="719"/>
      <c r="BC99" s="246"/>
      <c r="BD99" s="708"/>
      <c r="BE99" s="708"/>
      <c r="BF99" s="708"/>
      <c r="BG99" s="719"/>
      <c r="BH99" s="719"/>
      <c r="BI99" s="719"/>
      <c r="BJ99" s="246"/>
      <c r="BK99" s="246"/>
      <c r="BL99" s="246"/>
      <c r="BM99" s="246"/>
      <c r="BN99" s="246"/>
      <c r="BO99" s="246"/>
      <c r="BP99" s="246"/>
      <c r="BQ99" s="246"/>
      <c r="BR99" s="246"/>
      <c r="BS99" s="246"/>
      <c r="BT99" s="246"/>
      <c r="BU99" s="246"/>
      <c r="BV99" s="246"/>
    </row>
    <row r="100" spans="1:74" x14ac:dyDescent="0.2">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720"/>
      <c r="AZ100" s="720"/>
      <c r="BA100" s="720"/>
      <c r="BB100" s="720"/>
      <c r="BC100" s="247"/>
      <c r="BD100" s="709"/>
      <c r="BE100" s="709"/>
      <c r="BF100" s="709"/>
      <c r="BG100" s="720"/>
      <c r="BH100" s="720"/>
      <c r="BI100" s="720"/>
      <c r="BJ100" s="247"/>
      <c r="BK100" s="247"/>
      <c r="BL100" s="247"/>
      <c r="BM100" s="247"/>
      <c r="BN100" s="247"/>
      <c r="BO100" s="247"/>
      <c r="BP100" s="247"/>
      <c r="BQ100" s="247"/>
      <c r="BR100" s="247"/>
      <c r="BS100" s="247"/>
      <c r="BT100" s="247"/>
      <c r="BU100" s="247"/>
      <c r="BV100" s="247"/>
    </row>
    <row r="101" spans="1:74" x14ac:dyDescent="0.2">
      <c r="B101" s="241"/>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1.5546875" style="228" customWidth="1"/>
    <col min="2" max="2" width="26.44140625" style="228" customWidth="1"/>
    <col min="3" max="50" width="6.5546875" style="228" customWidth="1"/>
    <col min="51" max="54" width="6.5546875" style="721" customWidth="1"/>
    <col min="55" max="55" width="6.5546875" style="228" customWidth="1"/>
    <col min="56" max="58" width="6.5546875" style="710" customWidth="1"/>
    <col min="59" max="61" width="6.5546875" style="721" customWidth="1"/>
    <col min="62" max="74" width="6.5546875" style="228" customWidth="1"/>
    <col min="75" max="249" width="11" style="228"/>
    <col min="250" max="250" width="1.5546875" style="228" customWidth="1"/>
    <col min="251" max="16384" width="11" style="228"/>
  </cols>
  <sheetData>
    <row r="1" spans="1:74" ht="12.75" customHeight="1" x14ac:dyDescent="0.25">
      <c r="A1" s="997" t="s">
        <v>479</v>
      </c>
      <c r="B1" s="227" t="s">
        <v>760</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701"/>
      <c r="AZ1" s="701"/>
      <c r="BA1" s="701"/>
      <c r="BB1" s="701"/>
      <c r="BC1" s="227"/>
      <c r="BD1" s="701"/>
      <c r="BE1" s="701"/>
      <c r="BF1" s="701"/>
      <c r="BG1" s="701"/>
      <c r="BH1" s="701"/>
      <c r="BI1" s="701"/>
      <c r="BJ1" s="227"/>
      <c r="BK1" s="227"/>
      <c r="BL1" s="227"/>
      <c r="BM1" s="227"/>
      <c r="BN1" s="227"/>
      <c r="BO1" s="227"/>
      <c r="BP1" s="227"/>
      <c r="BQ1" s="227"/>
      <c r="BR1" s="227"/>
      <c r="BS1" s="227"/>
      <c r="BT1" s="227"/>
      <c r="BU1" s="227"/>
      <c r="BV1" s="227"/>
    </row>
    <row r="2" spans="1:74" ht="12.75" customHeight="1" x14ac:dyDescent="0.25">
      <c r="A2" s="998"/>
      <c r="B2" s="223" t="str">
        <f>"U.S. Energy Information Administration  |  Short-Term Energy Outlook  - "&amp;Dates!D1</f>
        <v>U.S. Energy Information Administration  |  Short-Term Energy Outlook  - May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2"/>
      <c r="AZ2" s="712"/>
      <c r="BA2" s="712"/>
      <c r="BB2" s="712"/>
      <c r="BC2" s="229"/>
      <c r="BD2" s="702"/>
      <c r="BE2" s="702"/>
      <c r="BF2" s="702"/>
      <c r="BG2" s="712"/>
      <c r="BH2" s="712"/>
      <c r="BI2" s="712"/>
      <c r="BJ2" s="229"/>
      <c r="BK2" s="229"/>
      <c r="BL2" s="229"/>
      <c r="BM2" s="229"/>
      <c r="BN2" s="229"/>
      <c r="BO2" s="229"/>
      <c r="BP2" s="229"/>
      <c r="BQ2" s="229"/>
      <c r="BR2" s="229"/>
      <c r="BS2" s="229"/>
      <c r="BT2" s="229"/>
      <c r="BU2" s="229"/>
      <c r="BV2" s="229"/>
    </row>
    <row r="3" spans="1:74" ht="12.75" customHeight="1" x14ac:dyDescent="0.2">
      <c r="A3" s="332" t="s">
        <v>777</v>
      </c>
      <c r="B3" s="231"/>
      <c r="C3" s="1001">
        <f>Dates!D3</f>
        <v>2021</v>
      </c>
      <c r="D3" s="1004"/>
      <c r="E3" s="1004"/>
      <c r="F3" s="1004"/>
      <c r="G3" s="1004"/>
      <c r="H3" s="1004"/>
      <c r="I3" s="1004"/>
      <c r="J3" s="1004"/>
      <c r="K3" s="1004"/>
      <c r="L3" s="1004"/>
      <c r="M3" s="1004"/>
      <c r="N3" s="1104"/>
      <c r="O3" s="1001">
        <f>C3+1</f>
        <v>2022</v>
      </c>
      <c r="P3" s="1004"/>
      <c r="Q3" s="1004"/>
      <c r="R3" s="1004"/>
      <c r="S3" s="1004"/>
      <c r="T3" s="1004"/>
      <c r="U3" s="1004"/>
      <c r="V3" s="1004"/>
      <c r="W3" s="1004"/>
      <c r="X3" s="1004"/>
      <c r="Y3" s="1004"/>
      <c r="Z3" s="1104"/>
      <c r="AA3" s="1001">
        <f>O3+1</f>
        <v>2023</v>
      </c>
      <c r="AB3" s="1004"/>
      <c r="AC3" s="1004"/>
      <c r="AD3" s="1004"/>
      <c r="AE3" s="1004"/>
      <c r="AF3" s="1004"/>
      <c r="AG3" s="1004"/>
      <c r="AH3" s="1004"/>
      <c r="AI3" s="1004"/>
      <c r="AJ3" s="1004"/>
      <c r="AK3" s="1004"/>
      <c r="AL3" s="1104"/>
      <c r="AM3" s="1001">
        <f>AA3+1</f>
        <v>2024</v>
      </c>
      <c r="AN3" s="1004"/>
      <c r="AO3" s="1004"/>
      <c r="AP3" s="1004"/>
      <c r="AQ3" s="1004"/>
      <c r="AR3" s="1004"/>
      <c r="AS3" s="1004"/>
      <c r="AT3" s="1004"/>
      <c r="AU3" s="1004"/>
      <c r="AV3" s="1004"/>
      <c r="AW3" s="1004"/>
      <c r="AX3" s="1104"/>
      <c r="AY3" s="1001">
        <f>AM3+1</f>
        <v>2025</v>
      </c>
      <c r="AZ3" s="1004"/>
      <c r="BA3" s="1004"/>
      <c r="BB3" s="1004"/>
      <c r="BC3" s="1004"/>
      <c r="BD3" s="1004"/>
      <c r="BE3" s="1004"/>
      <c r="BF3" s="1004"/>
      <c r="BG3" s="1004"/>
      <c r="BH3" s="1004"/>
      <c r="BI3" s="1004"/>
      <c r="BJ3" s="1104"/>
      <c r="BK3" s="1001">
        <f>AY3+1</f>
        <v>2026</v>
      </c>
      <c r="BL3" s="1004"/>
      <c r="BM3" s="1004"/>
      <c r="BN3" s="1004"/>
      <c r="BO3" s="1004"/>
      <c r="BP3" s="1004"/>
      <c r="BQ3" s="1004"/>
      <c r="BR3" s="1004"/>
      <c r="BS3" s="1004"/>
      <c r="BT3" s="1004"/>
      <c r="BU3" s="1004"/>
      <c r="BV3" s="1104"/>
    </row>
    <row r="4" spans="1:74" ht="12.75" customHeight="1" x14ac:dyDescent="0.2">
      <c r="A4" s="338" t="str">
        <f>TEXT(Dates!$D$2,"dddd, mmmm d, yyyy")</f>
        <v>Thursday, May 1,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0"/>
      <c r="B5" s="68" t="s">
        <v>1409</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963"/>
      <c r="AZ5" s="963"/>
      <c r="BA5" s="963"/>
      <c r="BB5" s="963"/>
      <c r="BC5" s="489"/>
      <c r="BD5" s="895"/>
      <c r="BE5" s="895"/>
      <c r="BF5" s="895"/>
      <c r="BG5" s="895"/>
      <c r="BH5" s="895"/>
      <c r="BI5" s="895"/>
      <c r="BJ5" s="489"/>
      <c r="BK5" s="489"/>
      <c r="BL5" s="489"/>
      <c r="BM5" s="489"/>
      <c r="BN5" s="489"/>
      <c r="BO5" s="489"/>
      <c r="BP5" s="489"/>
      <c r="BQ5" s="489"/>
      <c r="BR5" s="489"/>
      <c r="BS5" s="489"/>
      <c r="BT5" s="489"/>
      <c r="BU5" s="489"/>
      <c r="BV5" s="489"/>
    </row>
    <row r="6" spans="1:74" s="297" customFormat="1" ht="11.1" customHeight="1" x14ac:dyDescent="0.2">
      <c r="A6" s="491" t="s">
        <v>704</v>
      </c>
      <c r="B6" s="493" t="s">
        <v>1048</v>
      </c>
      <c r="C6" s="316">
        <v>52.717469508999997</v>
      </c>
      <c r="D6" s="316">
        <v>50.534072901999998</v>
      </c>
      <c r="E6" s="316">
        <v>46.456821157</v>
      </c>
      <c r="F6" s="316">
        <v>43.133160078000003</v>
      </c>
      <c r="G6" s="316">
        <v>46.263659551000003</v>
      </c>
      <c r="H6" s="316">
        <v>55.420848507999999</v>
      </c>
      <c r="I6" s="316">
        <v>59.655141508</v>
      </c>
      <c r="J6" s="316">
        <v>62.115247961000001</v>
      </c>
      <c r="K6" s="316">
        <v>50.630446704999997</v>
      </c>
      <c r="L6" s="316">
        <v>48.557755241999999</v>
      </c>
      <c r="M6" s="316">
        <v>48.349590511999999</v>
      </c>
      <c r="N6" s="316">
        <v>50.205406134999997</v>
      </c>
      <c r="O6" s="316">
        <v>58.959102823999999</v>
      </c>
      <c r="P6" s="316">
        <v>50.795255075999997</v>
      </c>
      <c r="Q6" s="316">
        <v>48.211359289000001</v>
      </c>
      <c r="R6" s="316">
        <v>44.981634434</v>
      </c>
      <c r="S6" s="316">
        <v>49.294440909999999</v>
      </c>
      <c r="T6" s="316">
        <v>55.398992247000002</v>
      </c>
      <c r="U6" s="316">
        <v>61.294714511000002</v>
      </c>
      <c r="V6" s="316">
        <v>58.061725631000002</v>
      </c>
      <c r="W6" s="316">
        <v>49.400052191</v>
      </c>
      <c r="X6" s="316">
        <v>45.785065434000003</v>
      </c>
      <c r="Y6" s="316">
        <v>47.716924990000003</v>
      </c>
      <c r="Z6" s="316">
        <v>54.257802675999997</v>
      </c>
      <c r="AA6" s="316">
        <v>50.867129972000001</v>
      </c>
      <c r="AB6" s="316">
        <v>45.065241260999997</v>
      </c>
      <c r="AC6" s="316">
        <v>48.072060579000002</v>
      </c>
      <c r="AD6" s="316">
        <v>43.535920941000001</v>
      </c>
      <c r="AE6" s="316">
        <v>46.031898384000002</v>
      </c>
      <c r="AF6" s="316">
        <v>51.507862862000003</v>
      </c>
      <c r="AG6" s="316">
        <v>58.357869544000003</v>
      </c>
      <c r="AH6" s="316">
        <v>58.819403735000002</v>
      </c>
      <c r="AI6" s="316">
        <v>49.772459644000001</v>
      </c>
      <c r="AJ6" s="316">
        <v>46.563890057000002</v>
      </c>
      <c r="AK6" s="316">
        <v>46.114357497999997</v>
      </c>
      <c r="AL6" s="316">
        <v>49.030491466999997</v>
      </c>
      <c r="AM6" s="316">
        <v>55.761433679</v>
      </c>
      <c r="AN6" s="316">
        <v>44.394190596999998</v>
      </c>
      <c r="AO6" s="316">
        <v>46.287035467000003</v>
      </c>
      <c r="AP6" s="316">
        <v>45.131613477999998</v>
      </c>
      <c r="AQ6" s="316">
        <v>49.256363487000002</v>
      </c>
      <c r="AR6" s="316">
        <v>54.857823746999998</v>
      </c>
      <c r="AS6" s="316">
        <v>60.354379805000001</v>
      </c>
      <c r="AT6" s="316">
        <v>59.565522231000003</v>
      </c>
      <c r="AU6" s="316">
        <v>50.652268390000003</v>
      </c>
      <c r="AV6" s="316">
        <v>48.920122659999997</v>
      </c>
      <c r="AW6" s="316">
        <v>47.582694371000002</v>
      </c>
      <c r="AX6" s="316">
        <v>52.683915341000002</v>
      </c>
      <c r="AY6" s="957">
        <v>59.798262395999998</v>
      </c>
      <c r="AZ6" s="957">
        <v>51.144904754999999</v>
      </c>
      <c r="BA6" s="957">
        <v>47.429090000000002</v>
      </c>
      <c r="BB6" s="957">
        <v>46.196190000000001</v>
      </c>
      <c r="BC6" s="478">
        <v>47.703290000000003</v>
      </c>
      <c r="BD6" s="478">
        <v>54.548839999999998</v>
      </c>
      <c r="BE6" s="478">
        <v>61.923259999999999</v>
      </c>
      <c r="BF6" s="478">
        <v>61.033140000000003</v>
      </c>
      <c r="BG6" s="478">
        <v>50.802680000000002</v>
      </c>
      <c r="BH6" s="478">
        <v>48.793610000000001</v>
      </c>
      <c r="BI6" s="478">
        <v>48.21752</v>
      </c>
      <c r="BJ6" s="478">
        <v>53.280529999999999</v>
      </c>
      <c r="BK6" s="478">
        <v>56.980809999999998</v>
      </c>
      <c r="BL6" s="478">
        <v>49.31026</v>
      </c>
      <c r="BM6" s="478">
        <v>49.187840000000001</v>
      </c>
      <c r="BN6" s="478">
        <v>45.153390000000002</v>
      </c>
      <c r="BO6" s="478">
        <v>48.024850000000001</v>
      </c>
      <c r="BP6" s="478">
        <v>54.379820000000002</v>
      </c>
      <c r="BQ6" s="478">
        <v>61.664720000000003</v>
      </c>
      <c r="BR6" s="478">
        <v>61.032380000000003</v>
      </c>
      <c r="BS6" s="478">
        <v>51.012360000000001</v>
      </c>
      <c r="BT6" s="478">
        <v>48.75309</v>
      </c>
      <c r="BU6" s="478">
        <v>48.039619999999999</v>
      </c>
      <c r="BV6" s="478">
        <v>53.320169999999997</v>
      </c>
    </row>
    <row r="7" spans="1:74" ht="11.1" customHeight="1" x14ac:dyDescent="0.2">
      <c r="A7" s="235" t="s">
        <v>698</v>
      </c>
      <c r="B7" s="494" t="s">
        <v>1042</v>
      </c>
      <c r="C7" s="484">
        <v>11.937373099</v>
      </c>
      <c r="D7" s="484">
        <v>11.01539234</v>
      </c>
      <c r="E7" s="484">
        <v>10.440559083</v>
      </c>
      <c r="F7" s="484">
        <v>11.539320306</v>
      </c>
      <c r="G7" s="484">
        <v>10.754594427000001</v>
      </c>
      <c r="H7" s="484">
        <v>16.341461789</v>
      </c>
      <c r="I7" s="484">
        <v>16.883205179000001</v>
      </c>
      <c r="J7" s="484">
        <v>17.126700907</v>
      </c>
      <c r="K7" s="484">
        <v>11.63409699</v>
      </c>
      <c r="L7" s="484">
        <v>13.862891652</v>
      </c>
      <c r="M7" s="484">
        <v>13.741047254</v>
      </c>
      <c r="N7" s="484">
        <v>13.660253453999999</v>
      </c>
      <c r="O7" s="484">
        <v>15.771280907</v>
      </c>
      <c r="P7" s="484">
        <v>11.914607552</v>
      </c>
      <c r="Q7" s="484">
        <v>11.631306713000001</v>
      </c>
      <c r="R7" s="484">
        <v>12.426925705</v>
      </c>
      <c r="S7" s="484">
        <v>14.742460457</v>
      </c>
      <c r="T7" s="484">
        <v>19.269629048999999</v>
      </c>
      <c r="U7" s="484">
        <v>21.628286685999999</v>
      </c>
      <c r="V7" s="484">
        <v>19.360155304999999</v>
      </c>
      <c r="W7" s="484">
        <v>15.092255257</v>
      </c>
      <c r="X7" s="484">
        <v>12.805650615999999</v>
      </c>
      <c r="Y7" s="484">
        <v>12.506324874000001</v>
      </c>
      <c r="Z7" s="484">
        <v>15.181952949999999</v>
      </c>
      <c r="AA7" s="484">
        <v>14.760191986000001</v>
      </c>
      <c r="AB7" s="484">
        <v>13.920070316</v>
      </c>
      <c r="AC7" s="484">
        <v>16.130654516</v>
      </c>
      <c r="AD7" s="484">
        <v>14.342568373000001</v>
      </c>
      <c r="AE7" s="484">
        <v>17.459503685000001</v>
      </c>
      <c r="AF7" s="484">
        <v>20.711126706000002</v>
      </c>
      <c r="AG7" s="484">
        <v>23.199228820999998</v>
      </c>
      <c r="AH7" s="484">
        <v>22.594863615000001</v>
      </c>
      <c r="AI7" s="484">
        <v>17.880366538000001</v>
      </c>
      <c r="AJ7" s="484">
        <v>15.041584199000001</v>
      </c>
      <c r="AK7" s="484">
        <v>14.588531611000001</v>
      </c>
      <c r="AL7" s="484">
        <v>16.818067094</v>
      </c>
      <c r="AM7" s="484">
        <v>18.237275915000001</v>
      </c>
      <c r="AN7" s="484">
        <v>14.21551972</v>
      </c>
      <c r="AO7" s="484">
        <v>15.639449366999999</v>
      </c>
      <c r="AP7" s="484">
        <v>14.906300597</v>
      </c>
      <c r="AQ7" s="484">
        <v>18.948113399</v>
      </c>
      <c r="AR7" s="484">
        <v>20.119308644</v>
      </c>
      <c r="AS7" s="484">
        <v>25.914758623000001</v>
      </c>
      <c r="AT7" s="484">
        <v>24.788310904999999</v>
      </c>
      <c r="AU7" s="484">
        <v>18.283581483999999</v>
      </c>
      <c r="AV7" s="484">
        <v>16.558216904999998</v>
      </c>
      <c r="AW7" s="484">
        <v>16.248937974</v>
      </c>
      <c r="AX7" s="484">
        <v>16.213434116999998</v>
      </c>
      <c r="AY7" s="932">
        <v>16.151448771999998</v>
      </c>
      <c r="AZ7" s="932">
        <v>13.242737586000001</v>
      </c>
      <c r="BA7" s="932">
        <v>12.490769999999999</v>
      </c>
      <c r="BB7" s="932">
        <v>13.84417</v>
      </c>
      <c r="BC7" s="472">
        <v>16.471080000000001</v>
      </c>
      <c r="BD7" s="472">
        <v>19.569410000000001</v>
      </c>
      <c r="BE7" s="472">
        <v>24.786429999999999</v>
      </c>
      <c r="BF7" s="472">
        <v>24.036629999999999</v>
      </c>
      <c r="BG7" s="472">
        <v>17.77196</v>
      </c>
      <c r="BH7" s="472">
        <v>17.088159999999998</v>
      </c>
      <c r="BI7" s="472">
        <v>15.741250000000001</v>
      </c>
      <c r="BJ7" s="472">
        <v>16.630030000000001</v>
      </c>
      <c r="BK7" s="472">
        <v>16.285540000000001</v>
      </c>
      <c r="BL7" s="472">
        <v>13.375249999999999</v>
      </c>
      <c r="BM7" s="472">
        <v>13.97531</v>
      </c>
      <c r="BN7" s="472">
        <v>12.78876</v>
      </c>
      <c r="BO7" s="472">
        <v>14.946540000000001</v>
      </c>
      <c r="BP7" s="472">
        <v>17.91507</v>
      </c>
      <c r="BQ7" s="472">
        <v>24.87499</v>
      </c>
      <c r="BR7" s="472">
        <v>23.517040000000001</v>
      </c>
      <c r="BS7" s="472">
        <v>17.934760000000001</v>
      </c>
      <c r="BT7" s="472">
        <v>16.740670000000001</v>
      </c>
      <c r="BU7" s="472">
        <v>16.541930000000001</v>
      </c>
      <c r="BV7" s="472">
        <v>16.713259999999998</v>
      </c>
    </row>
    <row r="8" spans="1:74" ht="11.1" customHeight="1" x14ac:dyDescent="0.2">
      <c r="A8" s="235" t="s">
        <v>699</v>
      </c>
      <c r="B8" s="494" t="s">
        <v>474</v>
      </c>
      <c r="C8" s="484">
        <v>23.79564177</v>
      </c>
      <c r="D8" s="484">
        <v>24.284432507999998</v>
      </c>
      <c r="E8" s="484">
        <v>17.755047814000001</v>
      </c>
      <c r="F8" s="484">
        <v>15.14786664</v>
      </c>
      <c r="G8" s="484">
        <v>18.610636219</v>
      </c>
      <c r="H8" s="484">
        <v>23.509247340000002</v>
      </c>
      <c r="I8" s="484">
        <v>28.157513101999999</v>
      </c>
      <c r="J8" s="484">
        <v>28.791766317</v>
      </c>
      <c r="K8" s="484">
        <v>22.534925320999999</v>
      </c>
      <c r="L8" s="484">
        <v>18.862311356999999</v>
      </c>
      <c r="M8" s="484">
        <v>15.430647793</v>
      </c>
      <c r="N8" s="484">
        <v>16.73172641</v>
      </c>
      <c r="O8" s="484">
        <v>23.049660188000001</v>
      </c>
      <c r="P8" s="484">
        <v>20.156291193000001</v>
      </c>
      <c r="Q8" s="484">
        <v>17.264769525999998</v>
      </c>
      <c r="R8" s="484">
        <v>14.973219587000001</v>
      </c>
      <c r="S8" s="484">
        <v>16.890262151999998</v>
      </c>
      <c r="T8" s="484">
        <v>19.339848755999999</v>
      </c>
      <c r="U8" s="484">
        <v>24.433901264999999</v>
      </c>
      <c r="V8" s="484">
        <v>23.2683505</v>
      </c>
      <c r="W8" s="484">
        <v>17.347614903</v>
      </c>
      <c r="X8" s="484">
        <v>14.617744500000001</v>
      </c>
      <c r="Y8" s="484">
        <v>14.966252089999999</v>
      </c>
      <c r="Z8" s="484">
        <v>19.758056587999999</v>
      </c>
      <c r="AA8" s="484">
        <v>18.10245643</v>
      </c>
      <c r="AB8" s="484">
        <v>12.245544024000001</v>
      </c>
      <c r="AC8" s="484">
        <v>12.66948071</v>
      </c>
      <c r="AD8" s="484">
        <v>9.7780187620000003</v>
      </c>
      <c r="AE8" s="484">
        <v>12.093199179999999</v>
      </c>
      <c r="AF8" s="484">
        <v>16.125250083000001</v>
      </c>
      <c r="AG8" s="484">
        <v>20.297242981</v>
      </c>
      <c r="AH8" s="484">
        <v>20.347261768999999</v>
      </c>
      <c r="AI8" s="484">
        <v>16.628800136999999</v>
      </c>
      <c r="AJ8" s="484">
        <v>15.212769949</v>
      </c>
      <c r="AK8" s="484">
        <v>14.217605077</v>
      </c>
      <c r="AL8" s="484">
        <v>15.491142741000001</v>
      </c>
      <c r="AM8" s="484">
        <v>20.75101312</v>
      </c>
      <c r="AN8" s="484">
        <v>11.710417155</v>
      </c>
      <c r="AO8" s="484">
        <v>10.372439882</v>
      </c>
      <c r="AP8" s="484">
        <v>9.7617896630000001</v>
      </c>
      <c r="AQ8" s="484">
        <v>12.332969965</v>
      </c>
      <c r="AR8" s="484">
        <v>16.048890983</v>
      </c>
      <c r="AS8" s="484">
        <v>18.207580502999999</v>
      </c>
      <c r="AT8" s="484">
        <v>17.876249582</v>
      </c>
      <c r="AU8" s="484">
        <v>15.235224455000001</v>
      </c>
      <c r="AV8" s="484">
        <v>12.663237355</v>
      </c>
      <c r="AW8" s="484">
        <v>12.527487695</v>
      </c>
      <c r="AX8" s="484">
        <v>16.882551587999998</v>
      </c>
      <c r="AY8" s="932">
        <v>21.062732866000001</v>
      </c>
      <c r="AZ8" s="932">
        <v>18.443088779</v>
      </c>
      <c r="BA8" s="932">
        <v>12.63283</v>
      </c>
      <c r="BB8" s="932">
        <v>10.95994</v>
      </c>
      <c r="BC8" s="472">
        <v>12.681520000000001</v>
      </c>
      <c r="BD8" s="472">
        <v>14.73446</v>
      </c>
      <c r="BE8" s="472">
        <v>19.35164</v>
      </c>
      <c r="BF8" s="472">
        <v>18.913340000000002</v>
      </c>
      <c r="BG8" s="472">
        <v>14.535349999999999</v>
      </c>
      <c r="BH8" s="472">
        <v>11.20092</v>
      </c>
      <c r="BI8" s="472">
        <v>13.18181</v>
      </c>
      <c r="BJ8" s="472">
        <v>16.02271</v>
      </c>
      <c r="BK8" s="472">
        <v>16.959710000000001</v>
      </c>
      <c r="BL8" s="472">
        <v>14.78725</v>
      </c>
      <c r="BM8" s="472">
        <v>11.926500000000001</v>
      </c>
      <c r="BN8" s="472">
        <v>8.6022189999999998</v>
      </c>
      <c r="BO8" s="472">
        <v>10.724069999999999</v>
      </c>
      <c r="BP8" s="472">
        <v>14.22073</v>
      </c>
      <c r="BQ8" s="472">
        <v>17.515969999999999</v>
      </c>
      <c r="BR8" s="472">
        <v>17.17531</v>
      </c>
      <c r="BS8" s="472">
        <v>14.10412</v>
      </c>
      <c r="BT8" s="472">
        <v>10.645670000000001</v>
      </c>
      <c r="BU8" s="472">
        <v>12.58398</v>
      </c>
      <c r="BV8" s="472">
        <v>14.789070000000001</v>
      </c>
    </row>
    <row r="9" spans="1:74" ht="11.1" customHeight="1" x14ac:dyDescent="0.2">
      <c r="A9" s="235" t="s">
        <v>700</v>
      </c>
      <c r="B9" s="462" t="s">
        <v>1043</v>
      </c>
      <c r="C9" s="484">
        <v>8.4099339999999998</v>
      </c>
      <c r="D9" s="484">
        <v>7.4711619999999996</v>
      </c>
      <c r="E9" s="484">
        <v>7.7380040000000001</v>
      </c>
      <c r="F9" s="484">
        <v>6.8704140000000002</v>
      </c>
      <c r="G9" s="484">
        <v>7.5758650000000003</v>
      </c>
      <c r="H9" s="484">
        <v>8.1063179999999999</v>
      </c>
      <c r="I9" s="484">
        <v>8.1933089999999993</v>
      </c>
      <c r="J9" s="484">
        <v>8.8817450000000004</v>
      </c>
      <c r="K9" s="484">
        <v>8.0896939999999997</v>
      </c>
      <c r="L9" s="484">
        <v>7.0081030000000002</v>
      </c>
      <c r="M9" s="484">
        <v>8.2630719999999993</v>
      </c>
      <c r="N9" s="484">
        <v>9.0872309999999992</v>
      </c>
      <c r="O9" s="484">
        <v>8.6702399999999997</v>
      </c>
      <c r="P9" s="484">
        <v>7.7462350000000004</v>
      </c>
      <c r="Q9" s="484">
        <v>7.3934850000000001</v>
      </c>
      <c r="R9" s="484">
        <v>5.2892409999999996</v>
      </c>
      <c r="S9" s="484">
        <v>6.75299549</v>
      </c>
      <c r="T9" s="484">
        <v>7.563822</v>
      </c>
      <c r="U9" s="484">
        <v>7.7483899999999997</v>
      </c>
      <c r="V9" s="484">
        <v>8.2420460000000002</v>
      </c>
      <c r="W9" s="484">
        <v>8.287096</v>
      </c>
      <c r="X9" s="484">
        <v>7.9578110000000004</v>
      </c>
      <c r="Y9" s="484">
        <v>7.7334459999999998</v>
      </c>
      <c r="Z9" s="484">
        <v>7.9682849999999998</v>
      </c>
      <c r="AA9" s="484">
        <v>8.620298</v>
      </c>
      <c r="AB9" s="484">
        <v>7.3021560000000001</v>
      </c>
      <c r="AC9" s="484">
        <v>7.4729830000000002</v>
      </c>
      <c r="AD9" s="484">
        <v>6.8626690000000004</v>
      </c>
      <c r="AE9" s="484">
        <v>6.4763900000000003</v>
      </c>
      <c r="AF9" s="484">
        <v>7.7158319999999998</v>
      </c>
      <c r="AG9" s="484">
        <v>8.5693230000000007</v>
      </c>
      <c r="AH9" s="484">
        <v>8.2410300000000003</v>
      </c>
      <c r="AI9" s="484">
        <v>7.4936319999999998</v>
      </c>
      <c r="AJ9" s="484">
        <v>5.7849539999999999</v>
      </c>
      <c r="AK9" s="484">
        <v>6.1969890000000003</v>
      </c>
      <c r="AL9" s="484">
        <v>6.441084</v>
      </c>
      <c r="AM9" s="484">
        <v>6.7235659999999999</v>
      </c>
      <c r="AN9" s="484">
        <v>7.2770919999999997</v>
      </c>
      <c r="AO9" s="484">
        <v>6.8742619999999999</v>
      </c>
      <c r="AP9" s="484">
        <v>6.7610710000000003</v>
      </c>
      <c r="AQ9" s="484">
        <v>7.093019</v>
      </c>
      <c r="AR9" s="484">
        <v>7.9303590000000002</v>
      </c>
      <c r="AS9" s="484">
        <v>8.5921819999999993</v>
      </c>
      <c r="AT9" s="484">
        <v>8.4710090000000005</v>
      </c>
      <c r="AU9" s="484">
        <v>8.0183769999999992</v>
      </c>
      <c r="AV9" s="484">
        <v>7.2526820000000001</v>
      </c>
      <c r="AW9" s="484">
        <v>7.4869300000000001</v>
      </c>
      <c r="AX9" s="484">
        <v>8.0071600000000007</v>
      </c>
      <c r="AY9" s="932">
        <v>8.5383499999999994</v>
      </c>
      <c r="AZ9" s="932">
        <v>7.1067260000000001</v>
      </c>
      <c r="BA9" s="932">
        <v>7.5819700000000001</v>
      </c>
      <c r="BB9" s="932">
        <v>6.8257599999999998</v>
      </c>
      <c r="BC9" s="472">
        <v>6.1472800000000003</v>
      </c>
      <c r="BD9" s="472">
        <v>7.5578200000000004</v>
      </c>
      <c r="BE9" s="472">
        <v>8.2736699999999992</v>
      </c>
      <c r="BF9" s="472">
        <v>8.2736699999999992</v>
      </c>
      <c r="BG9" s="472">
        <v>7.6850100000000001</v>
      </c>
      <c r="BH9" s="472">
        <v>6.9579700000000004</v>
      </c>
      <c r="BI9" s="472">
        <v>7.0403099999999998</v>
      </c>
      <c r="BJ9" s="472">
        <v>8.2736699999999992</v>
      </c>
      <c r="BK9" s="472">
        <v>8.8349499999999992</v>
      </c>
      <c r="BL9" s="472">
        <v>7.9968899999999996</v>
      </c>
      <c r="BM9" s="472">
        <v>7.7963100000000001</v>
      </c>
      <c r="BN9" s="472">
        <v>7.6153599999999999</v>
      </c>
      <c r="BO9" s="472">
        <v>8.8361199999999993</v>
      </c>
      <c r="BP9" s="472">
        <v>8.5680899999999998</v>
      </c>
      <c r="BQ9" s="472">
        <v>8.8536900000000003</v>
      </c>
      <c r="BR9" s="472">
        <v>8.8536900000000003</v>
      </c>
      <c r="BS9" s="472">
        <v>8.1847600000000007</v>
      </c>
      <c r="BT9" s="472">
        <v>7.3802599999999998</v>
      </c>
      <c r="BU9" s="472">
        <v>7.1719200000000001</v>
      </c>
      <c r="BV9" s="472">
        <v>8.4020299999999999</v>
      </c>
    </row>
    <row r="10" spans="1:74" ht="11.1" customHeight="1" x14ac:dyDescent="0.2">
      <c r="A10" s="235" t="s">
        <v>701</v>
      </c>
      <c r="B10" s="462" t="s">
        <v>1036</v>
      </c>
      <c r="C10" s="484">
        <v>0.97162766099999998</v>
      </c>
      <c r="D10" s="484">
        <v>0.708390242</v>
      </c>
      <c r="E10" s="484">
        <v>0.80185527999999995</v>
      </c>
      <c r="F10" s="484">
        <v>0.79127387599999999</v>
      </c>
      <c r="G10" s="484">
        <v>1.081217144</v>
      </c>
      <c r="H10" s="484">
        <v>0.98649382100000005</v>
      </c>
      <c r="I10" s="484">
        <v>0.93468779000000002</v>
      </c>
      <c r="J10" s="484">
        <v>0.83310458399999998</v>
      </c>
      <c r="K10" s="484">
        <v>0.66518091999999995</v>
      </c>
      <c r="L10" s="484">
        <v>0.70344277099999997</v>
      </c>
      <c r="M10" s="484">
        <v>0.72765688699999997</v>
      </c>
      <c r="N10" s="484">
        <v>0.82556703499999995</v>
      </c>
      <c r="O10" s="484">
        <v>0.692615749</v>
      </c>
      <c r="P10" s="484">
        <v>0.62734383599999999</v>
      </c>
      <c r="Q10" s="484">
        <v>0.76053896499999996</v>
      </c>
      <c r="R10" s="484">
        <v>0.89624204200000002</v>
      </c>
      <c r="S10" s="484">
        <v>0.91344229799999999</v>
      </c>
      <c r="T10" s="484">
        <v>0.96104729600000005</v>
      </c>
      <c r="U10" s="484">
        <v>0.752810639</v>
      </c>
      <c r="V10" s="484">
        <v>0.71237963699999995</v>
      </c>
      <c r="W10" s="484">
        <v>0.66651400699999996</v>
      </c>
      <c r="X10" s="484">
        <v>0.54455454999999997</v>
      </c>
      <c r="Y10" s="484">
        <v>0.71161924700000001</v>
      </c>
      <c r="Z10" s="484">
        <v>0.81945007400000003</v>
      </c>
      <c r="AA10" s="484">
        <v>0.77490800000000004</v>
      </c>
      <c r="AB10" s="484">
        <v>0.85292599999999996</v>
      </c>
      <c r="AC10" s="484">
        <v>1.0241039999999999</v>
      </c>
      <c r="AD10" s="484">
        <v>0.99920799999999999</v>
      </c>
      <c r="AE10" s="484">
        <v>1.0521450000000001</v>
      </c>
      <c r="AF10" s="484">
        <v>0.66130199999999995</v>
      </c>
      <c r="AG10" s="484">
        <v>0.61206899999999997</v>
      </c>
      <c r="AH10" s="484">
        <v>0.542022</v>
      </c>
      <c r="AI10" s="484">
        <v>0.39058900000000002</v>
      </c>
      <c r="AJ10" s="484">
        <v>0.50036199999999997</v>
      </c>
      <c r="AK10" s="484">
        <v>0.57686700000000002</v>
      </c>
      <c r="AL10" s="484">
        <v>0.64337299999999997</v>
      </c>
      <c r="AM10" s="484">
        <v>0.84034386900000002</v>
      </c>
      <c r="AN10" s="484">
        <v>0.70019478800000001</v>
      </c>
      <c r="AO10" s="484">
        <v>0.76364664900000001</v>
      </c>
      <c r="AP10" s="484">
        <v>0.63937683499999998</v>
      </c>
      <c r="AQ10" s="484">
        <v>0.757488355</v>
      </c>
      <c r="AR10" s="484">
        <v>0.72700844099999995</v>
      </c>
      <c r="AS10" s="484">
        <v>0.74162018399999996</v>
      </c>
      <c r="AT10" s="484">
        <v>0.75168690599999999</v>
      </c>
      <c r="AU10" s="484">
        <v>0.55544660499999998</v>
      </c>
      <c r="AV10" s="484">
        <v>0.55258124600000003</v>
      </c>
      <c r="AW10" s="484">
        <v>0.69756004400000005</v>
      </c>
      <c r="AX10" s="484">
        <v>0.79016001899999999</v>
      </c>
      <c r="AY10" s="932">
        <v>0.79632652800000003</v>
      </c>
      <c r="AZ10" s="932">
        <v>0.65756503200000005</v>
      </c>
      <c r="BA10" s="932">
        <v>0.7680631</v>
      </c>
      <c r="BB10" s="932">
        <v>0.83918870000000001</v>
      </c>
      <c r="BC10" s="472">
        <v>0.84157519999999997</v>
      </c>
      <c r="BD10" s="472">
        <v>0.82684959999999996</v>
      </c>
      <c r="BE10" s="472">
        <v>0.77190250000000005</v>
      </c>
      <c r="BF10" s="472">
        <v>0.68888059999999995</v>
      </c>
      <c r="BG10" s="472">
        <v>0.60671399999999998</v>
      </c>
      <c r="BH10" s="472">
        <v>0.64058599999999999</v>
      </c>
      <c r="BI10" s="472">
        <v>0.67111540000000003</v>
      </c>
      <c r="BJ10" s="472">
        <v>0.71218380000000003</v>
      </c>
      <c r="BK10" s="472">
        <v>0.77134139999999995</v>
      </c>
      <c r="BL10" s="472">
        <v>0.69885039999999998</v>
      </c>
      <c r="BM10" s="472">
        <v>0.82776159999999999</v>
      </c>
      <c r="BN10" s="472">
        <v>0.90873009999999999</v>
      </c>
      <c r="BO10" s="472">
        <v>0.92602169999999995</v>
      </c>
      <c r="BP10" s="472">
        <v>0.8827332</v>
      </c>
      <c r="BQ10" s="472">
        <v>0.81213179999999996</v>
      </c>
      <c r="BR10" s="472">
        <v>0.71690640000000005</v>
      </c>
      <c r="BS10" s="472">
        <v>0.62560859999999996</v>
      </c>
      <c r="BT10" s="472">
        <v>0.65418759999999998</v>
      </c>
      <c r="BU10" s="472">
        <v>0.68028540000000004</v>
      </c>
      <c r="BV10" s="472">
        <v>0.72223250000000005</v>
      </c>
    </row>
    <row r="11" spans="1:74" ht="11.1" customHeight="1" x14ac:dyDescent="0.2">
      <c r="A11" s="235" t="s">
        <v>702</v>
      </c>
      <c r="B11" s="462" t="s">
        <v>1049</v>
      </c>
      <c r="C11" s="484">
        <v>6.9834525730000001</v>
      </c>
      <c r="D11" s="484">
        <v>6.3960909419999998</v>
      </c>
      <c r="E11" s="484">
        <v>9.1362282710000002</v>
      </c>
      <c r="F11" s="484">
        <v>8.4300919699999994</v>
      </c>
      <c r="G11" s="484">
        <v>7.6830346079999998</v>
      </c>
      <c r="H11" s="484">
        <v>5.9807159939999996</v>
      </c>
      <c r="I11" s="484">
        <v>4.9158580299999999</v>
      </c>
      <c r="J11" s="484">
        <v>5.8521820059999996</v>
      </c>
      <c r="K11" s="484">
        <v>7.1856916660000003</v>
      </c>
      <c r="L11" s="484">
        <v>7.4869978110000002</v>
      </c>
      <c r="M11" s="484">
        <v>9.5539805700000002</v>
      </c>
      <c r="N11" s="484">
        <v>9.4054347600000003</v>
      </c>
      <c r="O11" s="484">
        <v>10.301906875</v>
      </c>
      <c r="P11" s="484">
        <v>9.8572850669999994</v>
      </c>
      <c r="Q11" s="484">
        <v>10.775992918</v>
      </c>
      <c r="R11" s="484">
        <v>10.949799185</v>
      </c>
      <c r="S11" s="484">
        <v>9.366916603</v>
      </c>
      <c r="T11" s="484">
        <v>7.7064989979999998</v>
      </c>
      <c r="U11" s="484">
        <v>6.33808186</v>
      </c>
      <c r="V11" s="484">
        <v>6.0956829470000002</v>
      </c>
      <c r="W11" s="484">
        <v>7.5348140539999999</v>
      </c>
      <c r="X11" s="484">
        <v>9.3341313919999997</v>
      </c>
      <c r="Y11" s="484">
        <v>11.276011575</v>
      </c>
      <c r="Z11" s="484">
        <v>9.8739765629999994</v>
      </c>
      <c r="AA11" s="484">
        <v>8.2884280780000008</v>
      </c>
      <c r="AB11" s="484">
        <v>10.450217289999999</v>
      </c>
      <c r="AC11" s="484">
        <v>10.465615131</v>
      </c>
      <c r="AD11" s="484">
        <v>11.358315377</v>
      </c>
      <c r="AE11" s="484">
        <v>8.6807750650000006</v>
      </c>
      <c r="AF11" s="484">
        <v>6.0152308019999996</v>
      </c>
      <c r="AG11" s="484">
        <v>5.247240122</v>
      </c>
      <c r="AH11" s="484">
        <v>6.6182116720000002</v>
      </c>
      <c r="AI11" s="484">
        <v>6.9023192489999996</v>
      </c>
      <c r="AJ11" s="484">
        <v>9.6730740770000008</v>
      </c>
      <c r="AK11" s="484">
        <v>10.329737172</v>
      </c>
      <c r="AL11" s="484">
        <v>9.3879912159999996</v>
      </c>
      <c r="AM11" s="484">
        <v>8.8551203449999996</v>
      </c>
      <c r="AN11" s="484">
        <v>10.25887313</v>
      </c>
      <c r="AO11" s="484">
        <v>12.561991545</v>
      </c>
      <c r="AP11" s="484">
        <v>12.864763335999999</v>
      </c>
      <c r="AQ11" s="484">
        <v>9.9651174220000005</v>
      </c>
      <c r="AR11" s="484">
        <v>9.8575143060000006</v>
      </c>
      <c r="AS11" s="484">
        <v>6.7281902489999998</v>
      </c>
      <c r="AT11" s="484">
        <v>7.5924146300000004</v>
      </c>
      <c r="AU11" s="484">
        <v>8.4214639659999992</v>
      </c>
      <c r="AV11" s="484">
        <v>11.674087996000001</v>
      </c>
      <c r="AW11" s="484">
        <v>10.494272147</v>
      </c>
      <c r="AX11" s="484">
        <v>10.619120034</v>
      </c>
      <c r="AY11" s="932">
        <v>12.906632619</v>
      </c>
      <c r="AZ11" s="932">
        <v>11.406724138</v>
      </c>
      <c r="BA11" s="932">
        <v>13.752829999999999</v>
      </c>
      <c r="BB11" s="932">
        <v>13.52059</v>
      </c>
      <c r="BC11" s="472">
        <v>11.30198</v>
      </c>
      <c r="BD11" s="472">
        <v>11.61459</v>
      </c>
      <c r="BE11" s="472">
        <v>8.4686050000000002</v>
      </c>
      <c r="BF11" s="472">
        <v>8.8881630000000005</v>
      </c>
      <c r="BG11" s="472">
        <v>9.9063160000000003</v>
      </c>
      <c r="BH11" s="472">
        <v>12.579750000000001</v>
      </c>
      <c r="BI11" s="472">
        <v>11.30946</v>
      </c>
      <c r="BJ11" s="472">
        <v>11.301399999999999</v>
      </c>
      <c r="BK11" s="472">
        <v>13.821070000000001</v>
      </c>
      <c r="BL11" s="472">
        <v>12.203749999999999</v>
      </c>
      <c r="BM11" s="472">
        <v>14.510350000000001</v>
      </c>
      <c r="BN11" s="472">
        <v>15.08577</v>
      </c>
      <c r="BO11" s="472">
        <v>12.42022</v>
      </c>
      <c r="BP11" s="472">
        <v>12.62368</v>
      </c>
      <c r="BQ11" s="472">
        <v>9.3555109999999999</v>
      </c>
      <c r="BR11" s="472">
        <v>10.55316</v>
      </c>
      <c r="BS11" s="472">
        <v>9.9068550000000002</v>
      </c>
      <c r="BT11" s="472">
        <v>13.06251</v>
      </c>
      <c r="BU11" s="472">
        <v>10.8691</v>
      </c>
      <c r="BV11" s="472">
        <v>12.455080000000001</v>
      </c>
    </row>
    <row r="12" spans="1:74" ht="11.1" customHeight="1" x14ac:dyDescent="0.2">
      <c r="A12" s="235" t="s">
        <v>703</v>
      </c>
      <c r="B12" s="494" t="s">
        <v>1050</v>
      </c>
      <c r="C12" s="484">
        <v>0.61944040600000005</v>
      </c>
      <c r="D12" s="484">
        <v>0.65860487000000001</v>
      </c>
      <c r="E12" s="484">
        <v>0.58512670899999997</v>
      </c>
      <c r="F12" s="484">
        <v>0.354193286</v>
      </c>
      <c r="G12" s="484">
        <v>0.55831215300000003</v>
      </c>
      <c r="H12" s="484">
        <v>0.49661156400000001</v>
      </c>
      <c r="I12" s="484">
        <v>0.570568407</v>
      </c>
      <c r="J12" s="484">
        <v>0.62974914699999995</v>
      </c>
      <c r="K12" s="484">
        <v>0.52085780800000003</v>
      </c>
      <c r="L12" s="484">
        <v>0.63400865100000003</v>
      </c>
      <c r="M12" s="484">
        <v>0.63318600800000002</v>
      </c>
      <c r="N12" s="484">
        <v>0.49519347600000002</v>
      </c>
      <c r="O12" s="484">
        <v>0.47339910499999999</v>
      </c>
      <c r="P12" s="484">
        <v>0.49349242799999998</v>
      </c>
      <c r="Q12" s="484">
        <v>0.38526616699999999</v>
      </c>
      <c r="R12" s="484">
        <v>0.44620691499999998</v>
      </c>
      <c r="S12" s="484">
        <v>0.62836391000000003</v>
      </c>
      <c r="T12" s="484">
        <v>0.55814614799999995</v>
      </c>
      <c r="U12" s="484">
        <v>0.39324406099999998</v>
      </c>
      <c r="V12" s="484">
        <v>0.38311124200000002</v>
      </c>
      <c r="W12" s="484">
        <v>0.47175797000000003</v>
      </c>
      <c r="X12" s="484">
        <v>0.52517337600000003</v>
      </c>
      <c r="Y12" s="484">
        <v>0.52327120400000005</v>
      </c>
      <c r="Z12" s="484">
        <v>0.65608150099999996</v>
      </c>
      <c r="AA12" s="484">
        <v>0.32084747800000002</v>
      </c>
      <c r="AB12" s="484">
        <v>0.29432763099999998</v>
      </c>
      <c r="AC12" s="484">
        <v>0.30922322200000002</v>
      </c>
      <c r="AD12" s="484">
        <v>0.19514142900000001</v>
      </c>
      <c r="AE12" s="484">
        <v>0.26988545400000002</v>
      </c>
      <c r="AF12" s="484">
        <v>0.279121271</v>
      </c>
      <c r="AG12" s="484">
        <v>0.43276562000000002</v>
      </c>
      <c r="AH12" s="484">
        <v>0.476014679</v>
      </c>
      <c r="AI12" s="484">
        <v>0.47675272000000002</v>
      </c>
      <c r="AJ12" s="484">
        <v>0.35114583199999999</v>
      </c>
      <c r="AK12" s="484">
        <v>0.204627638</v>
      </c>
      <c r="AL12" s="484">
        <v>0.248833416</v>
      </c>
      <c r="AM12" s="484">
        <v>0.35411442999999998</v>
      </c>
      <c r="AN12" s="484">
        <v>0.23209380399999999</v>
      </c>
      <c r="AO12" s="484">
        <v>7.5246023999999995E-2</v>
      </c>
      <c r="AP12" s="484">
        <v>0.19831204699999999</v>
      </c>
      <c r="AQ12" s="484">
        <v>0.159655346</v>
      </c>
      <c r="AR12" s="484">
        <v>0.17474237300000001</v>
      </c>
      <c r="AS12" s="484">
        <v>0.17004824599999999</v>
      </c>
      <c r="AT12" s="484">
        <v>8.5851207999999998E-2</v>
      </c>
      <c r="AU12" s="484">
        <v>0.13817488</v>
      </c>
      <c r="AV12" s="484">
        <v>0.21931715800000001</v>
      </c>
      <c r="AW12" s="484">
        <v>0.12750651099999999</v>
      </c>
      <c r="AX12" s="484">
        <v>0.171489583</v>
      </c>
      <c r="AY12" s="932">
        <v>0.34277161099999998</v>
      </c>
      <c r="AZ12" s="932">
        <v>0.28806322000000001</v>
      </c>
      <c r="BA12" s="932">
        <v>0.20262469999999999</v>
      </c>
      <c r="BB12" s="932">
        <v>0.20654510000000001</v>
      </c>
      <c r="BC12" s="472">
        <v>0.25985599999999998</v>
      </c>
      <c r="BD12" s="472">
        <v>0.2457164</v>
      </c>
      <c r="BE12" s="472">
        <v>0.27101019999999998</v>
      </c>
      <c r="BF12" s="472">
        <v>0.2324524</v>
      </c>
      <c r="BG12" s="472">
        <v>0.29732570000000003</v>
      </c>
      <c r="BH12" s="472">
        <v>0.32622319999999999</v>
      </c>
      <c r="BI12" s="472">
        <v>0.27358179999999999</v>
      </c>
      <c r="BJ12" s="472">
        <v>0.34053060000000002</v>
      </c>
      <c r="BK12" s="472">
        <v>0.30820370000000002</v>
      </c>
      <c r="BL12" s="472">
        <v>0.24827869999999999</v>
      </c>
      <c r="BM12" s="472">
        <v>0.15160599999999999</v>
      </c>
      <c r="BN12" s="472">
        <v>0.1525504</v>
      </c>
      <c r="BO12" s="472">
        <v>0.17187369999999999</v>
      </c>
      <c r="BP12" s="472">
        <v>0.1695092</v>
      </c>
      <c r="BQ12" s="472">
        <v>0.25242379999999998</v>
      </c>
      <c r="BR12" s="472">
        <v>0.2162705</v>
      </c>
      <c r="BS12" s="472">
        <v>0.25625559999999997</v>
      </c>
      <c r="BT12" s="472">
        <v>0.26978849999999999</v>
      </c>
      <c r="BU12" s="472">
        <v>0.1924196</v>
      </c>
      <c r="BV12" s="472">
        <v>0.2384983</v>
      </c>
    </row>
    <row r="13" spans="1:74" ht="11.1" customHeight="1" x14ac:dyDescent="0.2">
      <c r="A13" s="235" t="s">
        <v>705</v>
      </c>
      <c r="B13" s="492" t="s">
        <v>1051</v>
      </c>
      <c r="C13" s="484">
        <v>56.666517929999998</v>
      </c>
      <c r="D13" s="484">
        <v>54.557639289999997</v>
      </c>
      <c r="E13" s="484">
        <v>50.739821259999999</v>
      </c>
      <c r="F13" s="484">
        <v>47.462593529999999</v>
      </c>
      <c r="G13" s="484">
        <v>50.868175030000003</v>
      </c>
      <c r="H13" s="484">
        <v>60.108107590000003</v>
      </c>
      <c r="I13" s="484">
        <v>63.73170812</v>
      </c>
      <c r="J13" s="484">
        <v>65.24757735</v>
      </c>
      <c r="K13" s="484">
        <v>53.430095379999997</v>
      </c>
      <c r="L13" s="484">
        <v>52.04831137</v>
      </c>
      <c r="M13" s="484">
        <v>50.938840470000002</v>
      </c>
      <c r="N13" s="484">
        <v>54.339499982</v>
      </c>
      <c r="O13" s="484">
        <v>60.93320379</v>
      </c>
      <c r="P13" s="484">
        <v>53.334077960000002</v>
      </c>
      <c r="Q13" s="484">
        <v>52.814996120000004</v>
      </c>
      <c r="R13" s="484">
        <v>49.073623920000003</v>
      </c>
      <c r="S13" s="484">
        <v>54.090926289999999</v>
      </c>
      <c r="T13" s="484">
        <v>60.247373979999999</v>
      </c>
      <c r="U13" s="484">
        <v>65.50689672</v>
      </c>
      <c r="V13" s="484">
        <v>62.739803080000002</v>
      </c>
      <c r="W13" s="484">
        <v>54.269126880000002</v>
      </c>
      <c r="X13" s="484">
        <v>49.583464210000002</v>
      </c>
      <c r="Y13" s="484">
        <v>51.353651669999998</v>
      </c>
      <c r="Z13" s="484">
        <v>57.820983460000001</v>
      </c>
      <c r="AA13" s="484">
        <v>55.980478040000001</v>
      </c>
      <c r="AB13" s="484">
        <v>49.771135569999998</v>
      </c>
      <c r="AC13" s="484">
        <v>52.86328563</v>
      </c>
      <c r="AD13" s="484">
        <v>47.556816310000002</v>
      </c>
      <c r="AE13" s="484">
        <v>52.058058010000003</v>
      </c>
      <c r="AF13" s="484">
        <v>58.248889310000003</v>
      </c>
      <c r="AG13" s="484">
        <v>64.148195229999999</v>
      </c>
      <c r="AH13" s="484">
        <v>64.982277659999994</v>
      </c>
      <c r="AI13" s="484">
        <v>55.124649099999999</v>
      </c>
      <c r="AJ13" s="484">
        <v>51.122027500000002</v>
      </c>
      <c r="AK13" s="484">
        <v>50.246460540000001</v>
      </c>
      <c r="AL13" s="484">
        <v>53.862728539999999</v>
      </c>
      <c r="AM13" s="484">
        <v>59.881141999999997</v>
      </c>
      <c r="AN13" s="484">
        <v>49.644547920000001</v>
      </c>
      <c r="AO13" s="484">
        <v>50.363418240000001</v>
      </c>
      <c r="AP13" s="484">
        <v>47.910044679999999</v>
      </c>
      <c r="AQ13" s="484">
        <v>53.060145640000002</v>
      </c>
      <c r="AR13" s="484">
        <v>59.166157800000001</v>
      </c>
      <c r="AS13" s="484">
        <v>63.640438600000003</v>
      </c>
      <c r="AT13" s="484">
        <v>64.004502689999995</v>
      </c>
      <c r="AU13" s="484">
        <v>54.807749790000003</v>
      </c>
      <c r="AV13" s="484">
        <v>51.616678579999999</v>
      </c>
      <c r="AW13" s="484">
        <v>50.319468360000002</v>
      </c>
      <c r="AX13" s="484">
        <v>56.156973100000002</v>
      </c>
      <c r="AY13" s="932">
        <v>62.256311160000003</v>
      </c>
      <c r="AZ13" s="932">
        <v>53.639390919999997</v>
      </c>
      <c r="BA13" s="932">
        <v>52.132877399999998</v>
      </c>
      <c r="BB13" s="932">
        <v>50.018709999999999</v>
      </c>
      <c r="BC13" s="472">
        <v>52.864759999999997</v>
      </c>
      <c r="BD13" s="472">
        <v>59.73574</v>
      </c>
      <c r="BE13" s="472">
        <v>67.299400000000006</v>
      </c>
      <c r="BF13" s="472">
        <v>66.238050000000001</v>
      </c>
      <c r="BG13" s="472">
        <v>55.841239999999999</v>
      </c>
      <c r="BH13" s="472">
        <v>53.07629</v>
      </c>
      <c r="BI13" s="472">
        <v>52.170459999999999</v>
      </c>
      <c r="BJ13" s="472">
        <v>57.413060000000002</v>
      </c>
      <c r="BK13" s="472">
        <v>60.301650000000002</v>
      </c>
      <c r="BL13" s="472">
        <v>52.570169999999997</v>
      </c>
      <c r="BM13" s="472">
        <v>52.902729999999998</v>
      </c>
      <c r="BN13" s="472">
        <v>48.895119999999999</v>
      </c>
      <c r="BO13" s="472">
        <v>52.670349999999999</v>
      </c>
      <c r="BP13" s="472">
        <v>59.325870000000002</v>
      </c>
      <c r="BQ13" s="472">
        <v>66.983999999999995</v>
      </c>
      <c r="BR13" s="472">
        <v>66.165620000000004</v>
      </c>
      <c r="BS13" s="472">
        <v>55.933109999999999</v>
      </c>
      <c r="BT13" s="472">
        <v>53.243270000000003</v>
      </c>
      <c r="BU13" s="472">
        <v>52.13588</v>
      </c>
      <c r="BV13" s="472">
        <v>57.376820000000002</v>
      </c>
    </row>
    <row r="14" spans="1:74" ht="11.1" customHeight="1" x14ac:dyDescent="0.2">
      <c r="A14" s="230"/>
      <c r="B14" s="68" t="s">
        <v>758</v>
      </c>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5"/>
      <c r="AO14" s="485"/>
      <c r="AP14" s="485"/>
      <c r="AQ14" s="485"/>
      <c r="AR14" s="485"/>
      <c r="AS14" s="485"/>
      <c r="AT14" s="485"/>
      <c r="AU14" s="485"/>
      <c r="AV14" s="485"/>
      <c r="AW14" s="485"/>
      <c r="AX14" s="485"/>
      <c r="AY14" s="964"/>
      <c r="AZ14" s="964"/>
      <c r="BA14" s="964"/>
      <c r="BB14" s="964"/>
      <c r="BC14" s="490"/>
      <c r="BD14" s="490"/>
      <c r="BE14" s="490"/>
      <c r="BF14" s="490"/>
      <c r="BG14" s="490"/>
      <c r="BH14" s="490"/>
      <c r="BI14" s="490"/>
      <c r="BJ14" s="490"/>
      <c r="BK14" s="490"/>
      <c r="BL14" s="490"/>
      <c r="BM14" s="490"/>
      <c r="BN14" s="490"/>
      <c r="BO14" s="490"/>
      <c r="BP14" s="490"/>
      <c r="BQ14" s="490"/>
      <c r="BR14" s="490"/>
      <c r="BS14" s="490"/>
      <c r="BT14" s="490"/>
      <c r="BU14" s="490"/>
      <c r="BV14" s="490"/>
    </row>
    <row r="15" spans="1:74" s="297" customFormat="1" ht="11.1" customHeight="1" x14ac:dyDescent="0.2">
      <c r="A15" s="491" t="s">
        <v>712</v>
      </c>
      <c r="B15" s="493" t="s">
        <v>1048</v>
      </c>
      <c r="C15" s="316">
        <v>24.986270892</v>
      </c>
      <c r="D15" s="316">
        <v>22.916161997</v>
      </c>
      <c r="E15" s="316">
        <v>22.089628402999999</v>
      </c>
      <c r="F15" s="316">
        <v>20.592496859000001</v>
      </c>
      <c r="G15" s="316">
        <v>22.155722446999999</v>
      </c>
      <c r="H15" s="316">
        <v>26.190286785000001</v>
      </c>
      <c r="I15" s="316">
        <v>27.885420867000001</v>
      </c>
      <c r="J15" s="316">
        <v>29.276183188000001</v>
      </c>
      <c r="K15" s="316">
        <v>25.203628966</v>
      </c>
      <c r="L15" s="316">
        <v>22.387071118000001</v>
      </c>
      <c r="M15" s="316">
        <v>22.281532398</v>
      </c>
      <c r="N15" s="316">
        <v>24.151268044999998</v>
      </c>
      <c r="O15" s="316">
        <v>26.656344494999999</v>
      </c>
      <c r="P15" s="316">
        <v>24.205208462000002</v>
      </c>
      <c r="Q15" s="316">
        <v>24.259572267999999</v>
      </c>
      <c r="R15" s="316">
        <v>22.368141605000002</v>
      </c>
      <c r="S15" s="316">
        <v>24.537297687999999</v>
      </c>
      <c r="T15" s="316">
        <v>27.834467859</v>
      </c>
      <c r="U15" s="316">
        <v>31.259424106000001</v>
      </c>
      <c r="V15" s="316">
        <v>29.819515749000001</v>
      </c>
      <c r="W15" s="316">
        <v>24.765099255999999</v>
      </c>
      <c r="X15" s="316">
        <v>21.697611573</v>
      </c>
      <c r="Y15" s="316">
        <v>23.594398174999998</v>
      </c>
      <c r="Z15" s="316">
        <v>26.890349987</v>
      </c>
      <c r="AA15" s="316">
        <v>26.265770460999999</v>
      </c>
      <c r="AB15" s="316">
        <v>22.8446292</v>
      </c>
      <c r="AC15" s="316">
        <v>24.589460987999999</v>
      </c>
      <c r="AD15" s="316">
        <v>22.060010719000001</v>
      </c>
      <c r="AE15" s="316">
        <v>23.165062940999999</v>
      </c>
      <c r="AF15" s="316">
        <v>25.841360506000001</v>
      </c>
      <c r="AG15" s="316">
        <v>29.517492223000001</v>
      </c>
      <c r="AH15" s="316">
        <v>30.951107225000001</v>
      </c>
      <c r="AI15" s="316">
        <v>25.839700442000002</v>
      </c>
      <c r="AJ15" s="316">
        <v>23.485509078</v>
      </c>
      <c r="AK15" s="316">
        <v>23.252833482</v>
      </c>
      <c r="AL15" s="316">
        <v>24.959713055000002</v>
      </c>
      <c r="AM15" s="316">
        <v>28.453201969999999</v>
      </c>
      <c r="AN15" s="316">
        <v>23.250983778999998</v>
      </c>
      <c r="AO15" s="316">
        <v>24.126430014</v>
      </c>
      <c r="AP15" s="316">
        <v>22.353189274000002</v>
      </c>
      <c r="AQ15" s="316">
        <v>24.941940353</v>
      </c>
      <c r="AR15" s="316">
        <v>28.572153839999999</v>
      </c>
      <c r="AS15" s="316">
        <v>31.177868733</v>
      </c>
      <c r="AT15" s="316">
        <v>31.330363287000001</v>
      </c>
      <c r="AU15" s="316">
        <v>25.986207534999998</v>
      </c>
      <c r="AV15" s="316">
        <v>24.503272973000001</v>
      </c>
      <c r="AW15" s="316">
        <v>23.392530599000001</v>
      </c>
      <c r="AX15" s="316">
        <v>26.429278009000001</v>
      </c>
      <c r="AY15" s="957">
        <v>29.865036180000001</v>
      </c>
      <c r="AZ15" s="957">
        <v>26.012032242</v>
      </c>
      <c r="BA15" s="957">
        <v>24.64087</v>
      </c>
      <c r="BB15" s="957">
        <v>23.026820000000001</v>
      </c>
      <c r="BC15" s="478">
        <v>24.090820000000001</v>
      </c>
      <c r="BD15" s="478">
        <v>27.817350000000001</v>
      </c>
      <c r="BE15" s="478">
        <v>31.85859</v>
      </c>
      <c r="BF15" s="478">
        <v>31.398</v>
      </c>
      <c r="BG15" s="478">
        <v>25.68843</v>
      </c>
      <c r="BH15" s="478">
        <v>23.388529999999999</v>
      </c>
      <c r="BI15" s="478">
        <v>23.241389999999999</v>
      </c>
      <c r="BJ15" s="478">
        <v>26.24485</v>
      </c>
      <c r="BK15" s="478">
        <v>27.196739999999998</v>
      </c>
      <c r="BL15" s="478">
        <v>23.68892</v>
      </c>
      <c r="BM15" s="478">
        <v>24.036280000000001</v>
      </c>
      <c r="BN15" s="478">
        <v>22.75</v>
      </c>
      <c r="BO15" s="478">
        <v>24.043790000000001</v>
      </c>
      <c r="BP15" s="478">
        <v>27.625060000000001</v>
      </c>
      <c r="BQ15" s="478">
        <v>31.581869999999999</v>
      </c>
      <c r="BR15" s="478">
        <v>31.221679999999999</v>
      </c>
      <c r="BS15" s="478">
        <v>25.419160000000002</v>
      </c>
      <c r="BT15" s="478">
        <v>23.328140000000001</v>
      </c>
      <c r="BU15" s="478">
        <v>23.103380000000001</v>
      </c>
      <c r="BV15" s="478">
        <v>25.862690000000001</v>
      </c>
    </row>
    <row r="16" spans="1:74" ht="11.1" customHeight="1" x14ac:dyDescent="0.2">
      <c r="A16" s="235" t="s">
        <v>706</v>
      </c>
      <c r="B16" s="494" t="s">
        <v>1042</v>
      </c>
      <c r="C16" s="484">
        <v>5.2607288079999996</v>
      </c>
      <c r="D16" s="484">
        <v>5.427956279</v>
      </c>
      <c r="E16" s="484">
        <v>3.5715062870000001</v>
      </c>
      <c r="F16" s="484">
        <v>4.2556657109999998</v>
      </c>
      <c r="G16" s="484">
        <v>4.3966798660000004</v>
      </c>
      <c r="H16" s="484">
        <v>6.7800189890000002</v>
      </c>
      <c r="I16" s="484">
        <v>7.544231924</v>
      </c>
      <c r="J16" s="484">
        <v>7.3696996920000002</v>
      </c>
      <c r="K16" s="484">
        <v>4.852916982</v>
      </c>
      <c r="L16" s="484">
        <v>4.1591596729999996</v>
      </c>
      <c r="M16" s="484">
        <v>3.7120005909999998</v>
      </c>
      <c r="N16" s="484">
        <v>4.023722909</v>
      </c>
      <c r="O16" s="484">
        <v>5.1791416860000004</v>
      </c>
      <c r="P16" s="484">
        <v>4.2803335870000003</v>
      </c>
      <c r="Q16" s="484">
        <v>3.3753965629999998</v>
      </c>
      <c r="R16" s="484">
        <v>2.7592864719999999</v>
      </c>
      <c r="S16" s="484">
        <v>4.7368328479999997</v>
      </c>
      <c r="T16" s="484">
        <v>6.1696873319999996</v>
      </c>
      <c r="U16" s="484">
        <v>9.5690507549999992</v>
      </c>
      <c r="V16" s="484">
        <v>8.9001827890000005</v>
      </c>
      <c r="W16" s="484">
        <v>6.6090803930000002</v>
      </c>
      <c r="X16" s="484">
        <v>5.5912071880000003</v>
      </c>
      <c r="Y16" s="484">
        <v>5.5372189240000003</v>
      </c>
      <c r="Z16" s="484">
        <v>6.0871225859999996</v>
      </c>
      <c r="AA16" s="484">
        <v>6.0687990349999996</v>
      </c>
      <c r="AB16" s="484">
        <v>4.8737640600000001</v>
      </c>
      <c r="AC16" s="484">
        <v>5.2200414320000004</v>
      </c>
      <c r="AD16" s="484">
        <v>4.9756550810000002</v>
      </c>
      <c r="AE16" s="484">
        <v>7.5079099669999998</v>
      </c>
      <c r="AF16" s="484">
        <v>9.4072658770000004</v>
      </c>
      <c r="AG16" s="484">
        <v>10.481615762000001</v>
      </c>
      <c r="AH16" s="484">
        <v>11.157837976</v>
      </c>
      <c r="AI16" s="484">
        <v>8.3501218260000005</v>
      </c>
      <c r="AJ16" s="484">
        <v>5.633761003</v>
      </c>
      <c r="AK16" s="484">
        <v>5.8701799939999999</v>
      </c>
      <c r="AL16" s="484">
        <v>6.973570219</v>
      </c>
      <c r="AM16" s="484">
        <v>8.0373527409999994</v>
      </c>
      <c r="AN16" s="484">
        <v>5.8970814130000004</v>
      </c>
      <c r="AO16" s="484">
        <v>6.1346430310000004</v>
      </c>
      <c r="AP16" s="484">
        <v>5.4660101350000003</v>
      </c>
      <c r="AQ16" s="484">
        <v>7.8404768340000004</v>
      </c>
      <c r="AR16" s="484">
        <v>9.3829891429999996</v>
      </c>
      <c r="AS16" s="484">
        <v>11.773337599</v>
      </c>
      <c r="AT16" s="484">
        <v>11.52364803</v>
      </c>
      <c r="AU16" s="484">
        <v>8.2960343949999995</v>
      </c>
      <c r="AV16" s="484">
        <v>6.6373630769999998</v>
      </c>
      <c r="AW16" s="484">
        <v>6.112578847</v>
      </c>
      <c r="AX16" s="484">
        <v>6.6058453610000001</v>
      </c>
      <c r="AY16" s="932">
        <v>7.5166066880000004</v>
      </c>
      <c r="AZ16" s="932">
        <v>5.8258916000000003</v>
      </c>
      <c r="BA16" s="932">
        <v>5.227176</v>
      </c>
      <c r="BB16" s="932">
        <v>4.8350119999999999</v>
      </c>
      <c r="BC16" s="472">
        <v>6.2144500000000003</v>
      </c>
      <c r="BD16" s="472">
        <v>8.2428380000000008</v>
      </c>
      <c r="BE16" s="472">
        <v>11.458259999999999</v>
      </c>
      <c r="BF16" s="472">
        <v>11.16474</v>
      </c>
      <c r="BG16" s="472">
        <v>7.5592280000000001</v>
      </c>
      <c r="BH16" s="472">
        <v>5.9965440000000001</v>
      </c>
      <c r="BI16" s="472">
        <v>5.7969600000000003</v>
      </c>
      <c r="BJ16" s="472">
        <v>6.5756009999999998</v>
      </c>
      <c r="BK16" s="472">
        <v>5.9980770000000003</v>
      </c>
      <c r="BL16" s="472">
        <v>5.2875550000000002</v>
      </c>
      <c r="BM16" s="472">
        <v>4.3041369999999999</v>
      </c>
      <c r="BN16" s="472">
        <v>3.1995969999999998</v>
      </c>
      <c r="BO16" s="472">
        <v>6.035628</v>
      </c>
      <c r="BP16" s="472">
        <v>8.2250599999999991</v>
      </c>
      <c r="BQ16" s="472">
        <v>11.672079999999999</v>
      </c>
      <c r="BR16" s="472">
        <v>10.54659</v>
      </c>
      <c r="BS16" s="472">
        <v>8.2758570000000002</v>
      </c>
      <c r="BT16" s="472">
        <v>5.5540060000000002</v>
      </c>
      <c r="BU16" s="472">
        <v>5.8745890000000003</v>
      </c>
      <c r="BV16" s="472">
        <v>6.8390069999999996</v>
      </c>
    </row>
    <row r="17" spans="1:74" ht="11.1" customHeight="1" x14ac:dyDescent="0.2">
      <c r="A17" s="235" t="s">
        <v>707</v>
      </c>
      <c r="B17" s="494" t="s">
        <v>474</v>
      </c>
      <c r="C17" s="484">
        <v>8.6690125420000008</v>
      </c>
      <c r="D17" s="484">
        <v>9.0688526740000004</v>
      </c>
      <c r="E17" s="484">
        <v>5.7990376020000003</v>
      </c>
      <c r="F17" s="484">
        <v>5.0584203289999996</v>
      </c>
      <c r="G17" s="484">
        <v>6.3379413869999999</v>
      </c>
      <c r="H17" s="484">
        <v>9.9394843850000001</v>
      </c>
      <c r="I17" s="484">
        <v>11.71099931</v>
      </c>
      <c r="J17" s="484">
        <v>11.363285871</v>
      </c>
      <c r="K17" s="484">
        <v>9.5562869740000007</v>
      </c>
      <c r="L17" s="484">
        <v>7.1057136679999999</v>
      </c>
      <c r="M17" s="484">
        <v>7.0512587480000004</v>
      </c>
      <c r="N17" s="484">
        <v>7.0754670239999999</v>
      </c>
      <c r="O17" s="484">
        <v>9.1125634249999994</v>
      </c>
      <c r="P17" s="484">
        <v>7.7821042460000003</v>
      </c>
      <c r="Q17" s="484">
        <v>7.0922443959999999</v>
      </c>
      <c r="R17" s="484">
        <v>4.9651907460000002</v>
      </c>
      <c r="S17" s="484">
        <v>6.6019597829999999</v>
      </c>
      <c r="T17" s="484">
        <v>9.8658428970000003</v>
      </c>
      <c r="U17" s="484">
        <v>11.417959577</v>
      </c>
      <c r="V17" s="484">
        <v>11.816677387</v>
      </c>
      <c r="W17" s="484">
        <v>7.9411497349999998</v>
      </c>
      <c r="X17" s="484">
        <v>6.7695622990000004</v>
      </c>
      <c r="Y17" s="484">
        <v>5.6774272359999998</v>
      </c>
      <c r="Z17" s="484">
        <v>8.072504404</v>
      </c>
      <c r="AA17" s="484">
        <v>7.8564777430000001</v>
      </c>
      <c r="AB17" s="484">
        <v>5.1325169089999996</v>
      </c>
      <c r="AC17" s="484">
        <v>5.3130817009999998</v>
      </c>
      <c r="AD17" s="484">
        <v>3.3536768110000001</v>
      </c>
      <c r="AE17" s="484">
        <v>4.947615066</v>
      </c>
      <c r="AF17" s="484">
        <v>7.6667219710000003</v>
      </c>
      <c r="AG17" s="484">
        <v>8.8281326890000003</v>
      </c>
      <c r="AH17" s="484">
        <v>9.4859895949999995</v>
      </c>
      <c r="AI17" s="484">
        <v>6.8250862879999996</v>
      </c>
      <c r="AJ17" s="484">
        <v>5.2899559729999996</v>
      </c>
      <c r="AK17" s="484">
        <v>5.650487601</v>
      </c>
      <c r="AL17" s="484">
        <v>5.246628104</v>
      </c>
      <c r="AM17" s="484">
        <v>9.3622854380000007</v>
      </c>
      <c r="AN17" s="484">
        <v>4.3425221619999999</v>
      </c>
      <c r="AO17" s="484">
        <v>3.9792004740000002</v>
      </c>
      <c r="AP17" s="484">
        <v>3.7198836769999999</v>
      </c>
      <c r="AQ17" s="484">
        <v>5.134802487</v>
      </c>
      <c r="AR17" s="484">
        <v>6.6661594910000002</v>
      </c>
      <c r="AS17" s="484">
        <v>8.9663295600000001</v>
      </c>
      <c r="AT17" s="484">
        <v>9.3346211360000009</v>
      </c>
      <c r="AU17" s="484">
        <v>7.4018622000000001</v>
      </c>
      <c r="AV17" s="484">
        <v>5.6830327179999998</v>
      </c>
      <c r="AW17" s="484">
        <v>4.9964301119999996</v>
      </c>
      <c r="AX17" s="484">
        <v>7.420818336</v>
      </c>
      <c r="AY17" s="932">
        <v>9.6382414040000004</v>
      </c>
      <c r="AZ17" s="932">
        <v>8.2339860439999999</v>
      </c>
      <c r="BA17" s="932">
        <v>4.4254009999999999</v>
      </c>
      <c r="BB17" s="932">
        <v>3.818238</v>
      </c>
      <c r="BC17" s="472">
        <v>5.0498669999999999</v>
      </c>
      <c r="BD17" s="472">
        <v>6.4296410000000002</v>
      </c>
      <c r="BE17" s="472">
        <v>9.2665799999999994</v>
      </c>
      <c r="BF17" s="472">
        <v>9.3978509999999993</v>
      </c>
      <c r="BG17" s="472">
        <v>6.9186909999999999</v>
      </c>
      <c r="BH17" s="472">
        <v>5.3037219999999996</v>
      </c>
      <c r="BI17" s="472">
        <v>4.8409849999999999</v>
      </c>
      <c r="BJ17" s="472">
        <v>6.9785959999999996</v>
      </c>
      <c r="BK17" s="472">
        <v>7.2620339999999999</v>
      </c>
      <c r="BL17" s="472">
        <v>7.006049</v>
      </c>
      <c r="BM17" s="472">
        <v>4.6345140000000002</v>
      </c>
      <c r="BN17" s="472">
        <v>2.990056</v>
      </c>
      <c r="BO17" s="472">
        <v>4.441071</v>
      </c>
      <c r="BP17" s="472">
        <v>5.7857690000000002</v>
      </c>
      <c r="BQ17" s="472">
        <v>8.5900230000000004</v>
      </c>
      <c r="BR17" s="472">
        <v>8.0956379999999992</v>
      </c>
      <c r="BS17" s="472">
        <v>6.8316780000000001</v>
      </c>
      <c r="BT17" s="472">
        <v>4.155748</v>
      </c>
      <c r="BU17" s="472">
        <v>4.1693759999999997</v>
      </c>
      <c r="BV17" s="472">
        <v>6.3947269999999996</v>
      </c>
    </row>
    <row r="18" spans="1:74" ht="11.1" customHeight="1" x14ac:dyDescent="0.2">
      <c r="A18" s="235" t="s">
        <v>708</v>
      </c>
      <c r="B18" s="462" t="s">
        <v>1043</v>
      </c>
      <c r="C18" s="484">
        <v>1.5047200000000001</v>
      </c>
      <c r="D18" s="484">
        <v>1.361008</v>
      </c>
      <c r="E18" s="484">
        <v>1.269957</v>
      </c>
      <c r="F18" s="484">
        <v>0.572048</v>
      </c>
      <c r="G18" s="484">
        <v>1.0095080000000001</v>
      </c>
      <c r="H18" s="484">
        <v>1.2044429999999999</v>
      </c>
      <c r="I18" s="484">
        <v>1.4660550000000001</v>
      </c>
      <c r="J18" s="484">
        <v>1.3494759999999999</v>
      </c>
      <c r="K18" s="484">
        <v>1.434464</v>
      </c>
      <c r="L18" s="484">
        <v>1.444636</v>
      </c>
      <c r="M18" s="484">
        <v>1.4051530000000001</v>
      </c>
      <c r="N18" s="484">
        <v>1.433886</v>
      </c>
      <c r="O18" s="484">
        <v>1.509182</v>
      </c>
      <c r="P18" s="484">
        <v>1.3294170000000001</v>
      </c>
      <c r="Q18" s="484">
        <v>1.4451879999999999</v>
      </c>
      <c r="R18" s="484">
        <v>1.3909940000000001</v>
      </c>
      <c r="S18" s="484">
        <v>1.4785779999999999</v>
      </c>
      <c r="T18" s="484">
        <v>1.419049</v>
      </c>
      <c r="U18" s="484">
        <v>1.3041290000000001</v>
      </c>
      <c r="V18" s="484">
        <v>1.3645830000000001</v>
      </c>
      <c r="W18" s="484">
        <v>1.27535</v>
      </c>
      <c r="X18" s="484">
        <v>0.14446999999999999</v>
      </c>
      <c r="Y18" s="484">
        <v>0.52611699999999995</v>
      </c>
      <c r="Z18" s="484">
        <v>1.4134059999999999</v>
      </c>
      <c r="AA18" s="484">
        <v>1.495465</v>
      </c>
      <c r="AB18" s="484">
        <v>1.295536</v>
      </c>
      <c r="AC18" s="484">
        <v>1.474262</v>
      </c>
      <c r="AD18" s="484">
        <v>1.362115</v>
      </c>
      <c r="AE18" s="484">
        <v>1.481371</v>
      </c>
      <c r="AF18" s="484">
        <v>1.4230959999999999</v>
      </c>
      <c r="AG18" s="484">
        <v>1.447565</v>
      </c>
      <c r="AH18" s="484">
        <v>1.45313</v>
      </c>
      <c r="AI18" s="484">
        <v>1.4381390000000001</v>
      </c>
      <c r="AJ18" s="484">
        <v>1.3836470000000001</v>
      </c>
      <c r="AK18" s="484">
        <v>1.4598359999999999</v>
      </c>
      <c r="AL18" s="484">
        <v>1.5137560000000001</v>
      </c>
      <c r="AM18" s="484">
        <v>1.504486</v>
      </c>
      <c r="AN18" s="484">
        <v>1.414974</v>
      </c>
      <c r="AO18" s="484">
        <v>1.3786959999999999</v>
      </c>
      <c r="AP18" s="484">
        <v>0.57104299999999997</v>
      </c>
      <c r="AQ18" s="484">
        <v>1.164137</v>
      </c>
      <c r="AR18" s="484">
        <v>1.4320569999999999</v>
      </c>
      <c r="AS18" s="484">
        <v>1.465236</v>
      </c>
      <c r="AT18" s="484">
        <v>1.267652</v>
      </c>
      <c r="AU18" s="484">
        <v>1.33314</v>
      </c>
      <c r="AV18" s="484">
        <v>0.88792899999999997</v>
      </c>
      <c r="AW18" s="484">
        <v>1.368682</v>
      </c>
      <c r="AX18" s="484">
        <v>1.511925</v>
      </c>
      <c r="AY18" s="932">
        <v>1.510186</v>
      </c>
      <c r="AZ18" s="932">
        <v>1.356069</v>
      </c>
      <c r="BA18" s="932">
        <v>1.46401</v>
      </c>
      <c r="BB18" s="932">
        <v>1.4092800000000001</v>
      </c>
      <c r="BC18" s="472">
        <v>1.43133</v>
      </c>
      <c r="BD18" s="472">
        <v>1.3851599999999999</v>
      </c>
      <c r="BE18" s="472">
        <v>1.43133</v>
      </c>
      <c r="BF18" s="472">
        <v>1.43133</v>
      </c>
      <c r="BG18" s="472">
        <v>1.2892399999999999</v>
      </c>
      <c r="BH18" s="472">
        <v>0.57416</v>
      </c>
      <c r="BI18" s="472">
        <v>1.07664</v>
      </c>
      <c r="BJ18" s="472">
        <v>1.43133</v>
      </c>
      <c r="BK18" s="472">
        <v>1.43133</v>
      </c>
      <c r="BL18" s="472">
        <v>1.2928200000000001</v>
      </c>
      <c r="BM18" s="472">
        <v>1.43133</v>
      </c>
      <c r="BN18" s="472">
        <v>1.3851599999999999</v>
      </c>
      <c r="BO18" s="472">
        <v>1.43133</v>
      </c>
      <c r="BP18" s="472">
        <v>1.3851599999999999</v>
      </c>
      <c r="BQ18" s="472">
        <v>1.43133</v>
      </c>
      <c r="BR18" s="472">
        <v>1.43133</v>
      </c>
      <c r="BS18" s="472">
        <v>1.33169</v>
      </c>
      <c r="BT18" s="472">
        <v>0.85716999999999999</v>
      </c>
      <c r="BU18" s="472">
        <v>1.3058099999999999</v>
      </c>
      <c r="BV18" s="472">
        <v>1.43133</v>
      </c>
    </row>
    <row r="19" spans="1:74" ht="11.1" customHeight="1" x14ac:dyDescent="0.2">
      <c r="A19" s="235" t="s">
        <v>709</v>
      </c>
      <c r="B19" s="462" t="s">
        <v>1036</v>
      </c>
      <c r="C19" s="484">
        <v>1.42823426</v>
      </c>
      <c r="D19" s="484">
        <v>1.0307664590000001</v>
      </c>
      <c r="E19" s="484">
        <v>1.197297141</v>
      </c>
      <c r="F19" s="484">
        <v>1.0781588010000001</v>
      </c>
      <c r="G19" s="484">
        <v>1.6914394859999999</v>
      </c>
      <c r="H19" s="484">
        <v>1.526306688</v>
      </c>
      <c r="I19" s="484">
        <v>1.4406754150000001</v>
      </c>
      <c r="J19" s="484">
        <v>1.169592599</v>
      </c>
      <c r="K19" s="484">
        <v>0.894012696</v>
      </c>
      <c r="L19" s="484">
        <v>0.92799854800000003</v>
      </c>
      <c r="M19" s="484">
        <v>0.98853960299999999</v>
      </c>
      <c r="N19" s="484">
        <v>1.215177304</v>
      </c>
      <c r="O19" s="484">
        <v>0.99909825600000002</v>
      </c>
      <c r="P19" s="484">
        <v>0.94104800700000002</v>
      </c>
      <c r="Q19" s="484">
        <v>1.075584125</v>
      </c>
      <c r="R19" s="484">
        <v>1.231866235</v>
      </c>
      <c r="S19" s="484">
        <v>1.2243270879999999</v>
      </c>
      <c r="T19" s="484">
        <v>1.357150471</v>
      </c>
      <c r="U19" s="484">
        <v>1.1194881029999999</v>
      </c>
      <c r="V19" s="484">
        <v>0.94913141999999995</v>
      </c>
      <c r="W19" s="484">
        <v>0.81927064900000002</v>
      </c>
      <c r="X19" s="484">
        <v>0.67965273900000001</v>
      </c>
      <c r="Y19" s="484">
        <v>0.84518682999999994</v>
      </c>
      <c r="Z19" s="484">
        <v>1.082324077</v>
      </c>
      <c r="AA19" s="484">
        <v>0.76508900000000002</v>
      </c>
      <c r="AB19" s="484">
        <v>0.98470999999999997</v>
      </c>
      <c r="AC19" s="484">
        <v>1.238362</v>
      </c>
      <c r="AD19" s="484">
        <v>0.90567600000000004</v>
      </c>
      <c r="AE19" s="484">
        <v>1.080881</v>
      </c>
      <c r="AF19" s="484">
        <v>0.97597800000000001</v>
      </c>
      <c r="AG19" s="484">
        <v>1.185673</v>
      </c>
      <c r="AH19" s="484">
        <v>1.239071</v>
      </c>
      <c r="AI19" s="484">
        <v>1.0585910000000001</v>
      </c>
      <c r="AJ19" s="484">
        <v>0.89902400000000005</v>
      </c>
      <c r="AK19" s="484">
        <v>0.79858200000000001</v>
      </c>
      <c r="AL19" s="484">
        <v>0.635965</v>
      </c>
      <c r="AM19" s="484">
        <v>1.198714206</v>
      </c>
      <c r="AN19" s="484">
        <v>0.99110792400000003</v>
      </c>
      <c r="AO19" s="484">
        <v>1.137240885</v>
      </c>
      <c r="AP19" s="484">
        <v>0.87030693699999995</v>
      </c>
      <c r="AQ19" s="484">
        <v>1.0861994230000001</v>
      </c>
      <c r="AR19" s="484">
        <v>0.91761784199999996</v>
      </c>
      <c r="AS19" s="484">
        <v>0.89214424999999997</v>
      </c>
      <c r="AT19" s="484">
        <v>1.0377819349999999</v>
      </c>
      <c r="AU19" s="484">
        <v>0.82238170099999996</v>
      </c>
      <c r="AV19" s="484">
        <v>0.78942153699999995</v>
      </c>
      <c r="AW19" s="484">
        <v>0.93190941400000005</v>
      </c>
      <c r="AX19" s="484">
        <v>1.037442274</v>
      </c>
      <c r="AY19" s="932">
        <v>1.0827495499999999</v>
      </c>
      <c r="AZ19" s="932">
        <v>0.98509952300000003</v>
      </c>
      <c r="BA19" s="932">
        <v>1.1011359999999999</v>
      </c>
      <c r="BB19" s="932">
        <v>1.2600830000000001</v>
      </c>
      <c r="BC19" s="472">
        <v>1.43164</v>
      </c>
      <c r="BD19" s="472">
        <v>1.340268</v>
      </c>
      <c r="BE19" s="472">
        <v>1.365008</v>
      </c>
      <c r="BF19" s="472">
        <v>1.1934709999999999</v>
      </c>
      <c r="BG19" s="472">
        <v>1.0715030000000001</v>
      </c>
      <c r="BH19" s="472">
        <v>1.015334</v>
      </c>
      <c r="BI19" s="472">
        <v>0.98148049999999998</v>
      </c>
      <c r="BJ19" s="472">
        <v>1.0154129999999999</v>
      </c>
      <c r="BK19" s="472">
        <v>1.173551</v>
      </c>
      <c r="BL19" s="472">
        <v>1.0647519999999999</v>
      </c>
      <c r="BM19" s="472">
        <v>1.164893</v>
      </c>
      <c r="BN19" s="472">
        <v>1.306797</v>
      </c>
      <c r="BO19" s="472">
        <v>1.469096</v>
      </c>
      <c r="BP19" s="472">
        <v>1.3682620000000001</v>
      </c>
      <c r="BQ19" s="472">
        <v>1.3881140000000001</v>
      </c>
      <c r="BR19" s="472">
        <v>1.211352</v>
      </c>
      <c r="BS19" s="472">
        <v>1.085539</v>
      </c>
      <c r="BT19" s="472">
        <v>1.0272539999999999</v>
      </c>
      <c r="BU19" s="472">
        <v>0.99173770000000006</v>
      </c>
      <c r="BV19" s="472">
        <v>1.0174730000000001</v>
      </c>
    </row>
    <row r="20" spans="1:74" ht="11.1" customHeight="1" x14ac:dyDescent="0.2">
      <c r="A20" s="235" t="s">
        <v>710</v>
      </c>
      <c r="B20" s="462" t="s">
        <v>1049</v>
      </c>
      <c r="C20" s="484">
        <v>8.0221772900000001</v>
      </c>
      <c r="D20" s="484">
        <v>5.771115032</v>
      </c>
      <c r="E20" s="484">
        <v>10.140980655</v>
      </c>
      <c r="F20" s="484">
        <v>9.5167148069999996</v>
      </c>
      <c r="G20" s="484">
        <v>8.6148504260000003</v>
      </c>
      <c r="H20" s="484">
        <v>6.6275188900000002</v>
      </c>
      <c r="I20" s="484">
        <v>5.6112593210000004</v>
      </c>
      <c r="J20" s="484">
        <v>7.9175615239999999</v>
      </c>
      <c r="K20" s="484">
        <v>8.3733293050000004</v>
      </c>
      <c r="L20" s="484">
        <v>8.6619805000000003</v>
      </c>
      <c r="M20" s="484">
        <v>9.0175200350000004</v>
      </c>
      <c r="N20" s="484">
        <v>10.293544581000001</v>
      </c>
      <c r="O20" s="484">
        <v>9.7750374460000007</v>
      </c>
      <c r="P20" s="484">
        <v>9.7919265269999993</v>
      </c>
      <c r="Q20" s="484">
        <v>11.162506488</v>
      </c>
      <c r="R20" s="484">
        <v>11.908938332</v>
      </c>
      <c r="S20" s="484">
        <v>10.337322359</v>
      </c>
      <c r="T20" s="484">
        <v>8.8757811150000006</v>
      </c>
      <c r="U20" s="484">
        <v>7.7999760680000003</v>
      </c>
      <c r="V20" s="484">
        <v>6.7076901229999999</v>
      </c>
      <c r="W20" s="484">
        <v>8.0557551049999994</v>
      </c>
      <c r="X20" s="484">
        <v>8.4449391069999997</v>
      </c>
      <c r="Y20" s="484">
        <v>10.942405773999999</v>
      </c>
      <c r="Z20" s="484">
        <v>10.128541467</v>
      </c>
      <c r="AA20" s="484">
        <v>9.9672091070000004</v>
      </c>
      <c r="AB20" s="484">
        <v>10.466223845</v>
      </c>
      <c r="AC20" s="484">
        <v>11.235998253</v>
      </c>
      <c r="AD20" s="484">
        <v>11.379099643</v>
      </c>
      <c r="AE20" s="484">
        <v>8.0592642350000006</v>
      </c>
      <c r="AF20" s="484">
        <v>6.2703307449999999</v>
      </c>
      <c r="AG20" s="484">
        <v>7.4700663279999997</v>
      </c>
      <c r="AH20" s="484">
        <v>7.4987802449999998</v>
      </c>
      <c r="AI20" s="484">
        <v>8.0713629309999995</v>
      </c>
      <c r="AJ20" s="484">
        <v>10.183641878</v>
      </c>
      <c r="AK20" s="484">
        <v>9.3821279410000002</v>
      </c>
      <c r="AL20" s="484">
        <v>10.483672895</v>
      </c>
      <c r="AM20" s="484">
        <v>8.1911567089999995</v>
      </c>
      <c r="AN20" s="484">
        <v>10.559947081000001</v>
      </c>
      <c r="AO20" s="484">
        <v>11.431145386000001</v>
      </c>
      <c r="AP20" s="484">
        <v>11.658256566</v>
      </c>
      <c r="AQ20" s="484">
        <v>9.5393513639999998</v>
      </c>
      <c r="AR20" s="484">
        <v>10.047872215</v>
      </c>
      <c r="AS20" s="484">
        <v>7.9793280900000001</v>
      </c>
      <c r="AT20" s="484">
        <v>8.0902839229999994</v>
      </c>
      <c r="AU20" s="484">
        <v>8.0793534079999993</v>
      </c>
      <c r="AV20" s="484">
        <v>10.445113953</v>
      </c>
      <c r="AW20" s="484">
        <v>9.9218242399999994</v>
      </c>
      <c r="AX20" s="484">
        <v>9.7851964939999991</v>
      </c>
      <c r="AY20" s="932">
        <v>9.9682848750000002</v>
      </c>
      <c r="AZ20" s="932">
        <v>9.5178691390000001</v>
      </c>
      <c r="BA20" s="932">
        <v>12.4145</v>
      </c>
      <c r="BB20" s="932">
        <v>11.70238</v>
      </c>
      <c r="BC20" s="472">
        <v>9.8590049999999998</v>
      </c>
      <c r="BD20" s="472">
        <v>10.34177</v>
      </c>
      <c r="BE20" s="472">
        <v>8.2969109999999997</v>
      </c>
      <c r="BF20" s="472">
        <v>8.1842939999999995</v>
      </c>
      <c r="BG20" s="472">
        <v>8.8530460000000009</v>
      </c>
      <c r="BH20" s="472">
        <v>10.46655</v>
      </c>
      <c r="BI20" s="472">
        <v>10.50413</v>
      </c>
      <c r="BJ20" s="472">
        <v>10.17883</v>
      </c>
      <c r="BK20" s="472">
        <v>11.20674</v>
      </c>
      <c r="BL20" s="472">
        <v>8.9676749999999998</v>
      </c>
      <c r="BM20" s="472">
        <v>12.4819</v>
      </c>
      <c r="BN20" s="472">
        <v>13.850680000000001</v>
      </c>
      <c r="BO20" s="472">
        <v>10.5624</v>
      </c>
      <c r="BP20" s="472">
        <v>10.780060000000001</v>
      </c>
      <c r="BQ20" s="472">
        <v>8.4518780000000007</v>
      </c>
      <c r="BR20" s="472">
        <v>9.9068570000000005</v>
      </c>
      <c r="BS20" s="472">
        <v>7.9125899999999998</v>
      </c>
      <c r="BT20" s="472">
        <v>11.695690000000001</v>
      </c>
      <c r="BU20" s="472">
        <v>10.71889</v>
      </c>
      <c r="BV20" s="472">
        <v>10.11871</v>
      </c>
    </row>
    <row r="21" spans="1:74" ht="11.1" customHeight="1" x14ac:dyDescent="0.2">
      <c r="A21" s="235" t="s">
        <v>711</v>
      </c>
      <c r="B21" s="494" t="s">
        <v>1050</v>
      </c>
      <c r="C21" s="484">
        <v>0.10139799200000001</v>
      </c>
      <c r="D21" s="484">
        <v>0.25646355300000001</v>
      </c>
      <c r="E21" s="484">
        <v>0.110849718</v>
      </c>
      <c r="F21" s="484">
        <v>0.111489211</v>
      </c>
      <c r="G21" s="484">
        <v>0.105303282</v>
      </c>
      <c r="H21" s="484">
        <v>0.11251483299999999</v>
      </c>
      <c r="I21" s="484">
        <v>0.11219989700000001</v>
      </c>
      <c r="J21" s="484">
        <v>0.10656750199999999</v>
      </c>
      <c r="K21" s="484">
        <v>9.2619009000000002E-2</v>
      </c>
      <c r="L21" s="484">
        <v>8.7582728999999998E-2</v>
      </c>
      <c r="M21" s="484">
        <v>0.107060421</v>
      </c>
      <c r="N21" s="484">
        <v>0.109470227</v>
      </c>
      <c r="O21" s="484">
        <v>8.1321682000000006E-2</v>
      </c>
      <c r="P21" s="484">
        <v>8.0379094999999998E-2</v>
      </c>
      <c r="Q21" s="484">
        <v>0.10865269599999999</v>
      </c>
      <c r="R21" s="484">
        <v>0.11186582</v>
      </c>
      <c r="S21" s="484">
        <v>0.15827761000000001</v>
      </c>
      <c r="T21" s="484">
        <v>0.14695704400000001</v>
      </c>
      <c r="U21" s="484">
        <v>4.8820602999999997E-2</v>
      </c>
      <c r="V21" s="484">
        <v>8.1251030000000002E-2</v>
      </c>
      <c r="W21" s="484">
        <v>6.4493374000000006E-2</v>
      </c>
      <c r="X21" s="484">
        <v>6.7780240000000005E-2</v>
      </c>
      <c r="Y21" s="484">
        <v>6.6042410999999995E-2</v>
      </c>
      <c r="Z21" s="484">
        <v>0.106451453</v>
      </c>
      <c r="AA21" s="484">
        <v>0.112730576</v>
      </c>
      <c r="AB21" s="484">
        <v>9.1878386000000006E-2</v>
      </c>
      <c r="AC21" s="484">
        <v>0.10771560199999999</v>
      </c>
      <c r="AD21" s="484">
        <v>8.3788184000000002E-2</v>
      </c>
      <c r="AE21" s="484">
        <v>8.8021672999999995E-2</v>
      </c>
      <c r="AF21" s="484">
        <v>9.7967913000000004E-2</v>
      </c>
      <c r="AG21" s="484">
        <v>0.10443944400000001</v>
      </c>
      <c r="AH21" s="484">
        <v>0.11629840900000001</v>
      </c>
      <c r="AI21" s="484">
        <v>9.6399396999999998E-2</v>
      </c>
      <c r="AJ21" s="484">
        <v>9.5479224000000001E-2</v>
      </c>
      <c r="AK21" s="484">
        <v>9.1619945999999994E-2</v>
      </c>
      <c r="AL21" s="484">
        <v>0.106120837</v>
      </c>
      <c r="AM21" s="484">
        <v>0.159206876</v>
      </c>
      <c r="AN21" s="484">
        <v>4.5351199000000002E-2</v>
      </c>
      <c r="AO21" s="484">
        <v>6.5504238000000006E-2</v>
      </c>
      <c r="AP21" s="484">
        <v>6.7688959000000007E-2</v>
      </c>
      <c r="AQ21" s="484">
        <v>0.176973245</v>
      </c>
      <c r="AR21" s="484">
        <v>0.12545814899999999</v>
      </c>
      <c r="AS21" s="484">
        <v>0.101493234</v>
      </c>
      <c r="AT21" s="484">
        <v>7.6376263E-2</v>
      </c>
      <c r="AU21" s="484">
        <v>5.3435831000000003E-2</v>
      </c>
      <c r="AV21" s="484">
        <v>6.0412687999999999E-2</v>
      </c>
      <c r="AW21" s="484">
        <v>6.1105986000000001E-2</v>
      </c>
      <c r="AX21" s="484">
        <v>6.8050544000000004E-2</v>
      </c>
      <c r="AY21" s="932">
        <v>0.148967663</v>
      </c>
      <c r="AZ21" s="932">
        <v>9.3116935999999997E-2</v>
      </c>
      <c r="BA21" s="932">
        <v>8.65025E-3</v>
      </c>
      <c r="BB21" s="932">
        <v>1.8258E-3</v>
      </c>
      <c r="BC21" s="472">
        <v>0.1045247</v>
      </c>
      <c r="BD21" s="472">
        <v>7.7666899999999997E-2</v>
      </c>
      <c r="BE21" s="472">
        <v>4.0495700000000003E-2</v>
      </c>
      <c r="BF21" s="472">
        <v>2.6312800000000001E-2</v>
      </c>
      <c r="BG21" s="472">
        <v>-3.2807399999999999E-3</v>
      </c>
      <c r="BH21" s="472">
        <v>3.2226900000000003E-2</v>
      </c>
      <c r="BI21" s="472">
        <v>4.1199800000000002E-2</v>
      </c>
      <c r="BJ21" s="472">
        <v>6.5079799999999993E-2</v>
      </c>
      <c r="BK21" s="472">
        <v>0.12501229999999999</v>
      </c>
      <c r="BL21" s="472">
        <v>7.00654E-2</v>
      </c>
      <c r="BM21" s="472">
        <v>1.9506599999999999E-2</v>
      </c>
      <c r="BN21" s="472">
        <v>1.7707799999999999E-2</v>
      </c>
      <c r="BO21" s="472">
        <v>0.104265</v>
      </c>
      <c r="BP21" s="472">
        <v>8.0747700000000006E-2</v>
      </c>
      <c r="BQ21" s="472">
        <v>4.8450699999999999E-2</v>
      </c>
      <c r="BR21" s="472">
        <v>2.9910900000000001E-2</v>
      </c>
      <c r="BS21" s="472">
        <v>-1.8190999999999999E-2</v>
      </c>
      <c r="BT21" s="472">
        <v>3.8267700000000002E-2</v>
      </c>
      <c r="BU21" s="472">
        <v>4.2979999999999997E-2</v>
      </c>
      <c r="BV21" s="472">
        <v>6.1443499999999998E-2</v>
      </c>
    </row>
    <row r="22" spans="1:74" ht="11.1" customHeight="1" x14ac:dyDescent="0.2">
      <c r="A22" s="235" t="s">
        <v>713</v>
      </c>
      <c r="B22" s="492" t="s">
        <v>1051</v>
      </c>
      <c r="C22" s="484">
        <v>25.17925237</v>
      </c>
      <c r="D22" s="484">
        <v>24.92260967</v>
      </c>
      <c r="E22" s="484">
        <v>21.889933119999998</v>
      </c>
      <c r="F22" s="484">
        <v>20.854289179999999</v>
      </c>
      <c r="G22" s="484">
        <v>21.608541049999999</v>
      </c>
      <c r="H22" s="484">
        <v>26.517184799999999</v>
      </c>
      <c r="I22" s="484">
        <v>29.000553230000001</v>
      </c>
      <c r="J22" s="484">
        <v>29.994166480000001</v>
      </c>
      <c r="K22" s="484">
        <v>25.231148640000001</v>
      </c>
      <c r="L22" s="484">
        <v>21.971710940000001</v>
      </c>
      <c r="M22" s="484">
        <v>21.885283439999998</v>
      </c>
      <c r="N22" s="484">
        <v>23.43780838</v>
      </c>
      <c r="O22" s="484">
        <v>26.894694000000001</v>
      </c>
      <c r="P22" s="484">
        <v>23.932072999999999</v>
      </c>
      <c r="Q22" s="484">
        <v>23.572406999999998</v>
      </c>
      <c r="R22" s="484">
        <v>21.495021999999999</v>
      </c>
      <c r="S22" s="484">
        <v>24.103294000000002</v>
      </c>
      <c r="T22" s="484">
        <v>27.835146000000002</v>
      </c>
      <c r="U22" s="484">
        <v>32.196185</v>
      </c>
      <c r="V22" s="484">
        <v>30.815873</v>
      </c>
      <c r="W22" s="484">
        <v>25.352544000000002</v>
      </c>
      <c r="X22" s="484">
        <v>22.19426</v>
      </c>
      <c r="Y22" s="484">
        <v>23.453824999999998</v>
      </c>
      <c r="Z22" s="484">
        <v>26.710846</v>
      </c>
      <c r="AA22" s="484">
        <v>25.934895690000001</v>
      </c>
      <c r="AB22" s="484">
        <v>23.019347109999998</v>
      </c>
      <c r="AC22" s="484">
        <v>24.13329499</v>
      </c>
      <c r="AD22" s="484">
        <v>21.602514939999999</v>
      </c>
      <c r="AE22" s="484">
        <v>23.68858384</v>
      </c>
      <c r="AF22" s="484">
        <v>26.789900029999998</v>
      </c>
      <c r="AG22" s="484">
        <v>30.480676119999998</v>
      </c>
      <c r="AH22" s="484">
        <v>31.924169989999999</v>
      </c>
      <c r="AI22" s="484">
        <v>25.87700873</v>
      </c>
      <c r="AJ22" s="484">
        <v>23.087856819999999</v>
      </c>
      <c r="AK22" s="484">
        <v>23.106208930000001</v>
      </c>
      <c r="AL22" s="484">
        <v>25.16756723</v>
      </c>
      <c r="AM22" s="484">
        <v>28.983031989000001</v>
      </c>
      <c r="AN22" s="484">
        <v>23.185643862999999</v>
      </c>
      <c r="AO22" s="484">
        <v>23.426317207</v>
      </c>
      <c r="AP22" s="484">
        <v>22.418158867999999</v>
      </c>
      <c r="AQ22" s="484">
        <v>24.654308688</v>
      </c>
      <c r="AR22" s="484">
        <v>28.829391836999999</v>
      </c>
      <c r="AS22" s="484">
        <v>31.451860736</v>
      </c>
      <c r="AT22" s="484">
        <v>31.730446578999999</v>
      </c>
      <c r="AU22" s="484">
        <v>26.279738680000001</v>
      </c>
      <c r="AV22" s="484">
        <v>24.440926137000002</v>
      </c>
      <c r="AW22" s="484">
        <v>23.158303136000001</v>
      </c>
      <c r="AX22" s="484">
        <v>26.278666960999999</v>
      </c>
      <c r="AY22" s="932">
        <v>29.810903723999999</v>
      </c>
      <c r="AZ22" s="932">
        <v>26.013528618999999</v>
      </c>
      <c r="BA22" s="932">
        <v>24.252001653000001</v>
      </c>
      <c r="BB22" s="932">
        <v>23.691089999999999</v>
      </c>
      <c r="BC22" s="472">
        <v>24.47212</v>
      </c>
      <c r="BD22" s="472">
        <v>28.587489999999999</v>
      </c>
      <c r="BE22" s="472">
        <v>32.814439999999998</v>
      </c>
      <c r="BF22" s="472">
        <v>32.319490000000002</v>
      </c>
      <c r="BG22" s="472">
        <v>25.921250000000001</v>
      </c>
      <c r="BH22" s="472">
        <v>23.612200000000001</v>
      </c>
      <c r="BI22" s="472">
        <v>23.357939999999999</v>
      </c>
      <c r="BJ22" s="472">
        <v>26.234249999999999</v>
      </c>
      <c r="BK22" s="472">
        <v>27.460940000000001</v>
      </c>
      <c r="BL22" s="472">
        <v>23.902139999999999</v>
      </c>
      <c r="BM22" s="472">
        <v>23.750119999999999</v>
      </c>
      <c r="BN22" s="472">
        <v>22.276060000000001</v>
      </c>
      <c r="BO22" s="472">
        <v>23.57995</v>
      </c>
      <c r="BP22" s="472">
        <v>27.62621</v>
      </c>
      <c r="BQ22" s="472">
        <v>31.9618</v>
      </c>
      <c r="BR22" s="472">
        <v>31.646159999999998</v>
      </c>
      <c r="BS22" s="472">
        <v>25.380939999999999</v>
      </c>
      <c r="BT22" s="472">
        <v>23.156210000000002</v>
      </c>
      <c r="BU22" s="472">
        <v>22.889779999999998</v>
      </c>
      <c r="BV22" s="472">
        <v>25.843070000000001</v>
      </c>
    </row>
    <row r="23" spans="1:74" ht="11.1" customHeight="1" x14ac:dyDescent="0.2">
      <c r="A23" s="230"/>
      <c r="B23" s="68" t="s">
        <v>753</v>
      </c>
      <c r="C23" s="485"/>
      <c r="D23" s="485"/>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485"/>
      <c r="AH23" s="485"/>
      <c r="AI23" s="485"/>
      <c r="AJ23" s="485"/>
      <c r="AK23" s="485"/>
      <c r="AL23" s="485"/>
      <c r="AM23" s="485"/>
      <c r="AN23" s="485"/>
      <c r="AO23" s="485"/>
      <c r="AP23" s="485"/>
      <c r="AQ23" s="485"/>
      <c r="AR23" s="485"/>
      <c r="AS23" s="485"/>
      <c r="AT23" s="485"/>
      <c r="AU23" s="485"/>
      <c r="AV23" s="485"/>
      <c r="AW23" s="485"/>
      <c r="AX23" s="485"/>
      <c r="AY23" s="964"/>
      <c r="AZ23" s="964"/>
      <c r="BA23" s="964"/>
      <c r="BB23" s="964"/>
      <c r="BC23" s="490"/>
      <c r="BD23" s="490"/>
      <c r="BE23" s="490"/>
      <c r="BF23" s="490"/>
      <c r="BG23" s="490"/>
      <c r="BH23" s="490"/>
      <c r="BI23" s="490"/>
      <c r="BJ23" s="490"/>
      <c r="BK23" s="490"/>
      <c r="BL23" s="490"/>
      <c r="BM23" s="490"/>
      <c r="BN23" s="490"/>
      <c r="BO23" s="490"/>
      <c r="BP23" s="490"/>
      <c r="BQ23" s="490"/>
      <c r="BR23" s="490"/>
      <c r="BS23" s="490"/>
      <c r="BT23" s="490"/>
      <c r="BU23" s="490"/>
      <c r="BV23" s="490"/>
    </row>
    <row r="24" spans="1:74" s="297" customFormat="1" ht="11.1" customHeight="1" x14ac:dyDescent="0.2">
      <c r="A24" s="491" t="s">
        <v>720</v>
      </c>
      <c r="B24" s="493" t="s">
        <v>1048</v>
      </c>
      <c r="C24" s="316">
        <v>30.076890854999998</v>
      </c>
      <c r="D24" s="316">
        <v>27.917608666</v>
      </c>
      <c r="E24" s="316">
        <v>26.481462994000001</v>
      </c>
      <c r="F24" s="316">
        <v>27.424902065000001</v>
      </c>
      <c r="G24" s="316">
        <v>31.242971172000001</v>
      </c>
      <c r="H24" s="316">
        <v>36.470928997999998</v>
      </c>
      <c r="I24" s="316">
        <v>38.846218356000001</v>
      </c>
      <c r="J24" s="316">
        <v>40.224784257000003</v>
      </c>
      <c r="K24" s="316">
        <v>35.590550565000001</v>
      </c>
      <c r="L24" s="316">
        <v>31.7720503</v>
      </c>
      <c r="M24" s="316">
        <v>27.299776665</v>
      </c>
      <c r="N24" s="316">
        <v>29.881062374999999</v>
      </c>
      <c r="O24" s="316">
        <v>32.765949270999997</v>
      </c>
      <c r="P24" s="316">
        <v>30.771387408999999</v>
      </c>
      <c r="Q24" s="316">
        <v>29.649456473000001</v>
      </c>
      <c r="R24" s="316">
        <v>30.312881377</v>
      </c>
      <c r="S24" s="316">
        <v>37.352008542</v>
      </c>
      <c r="T24" s="316">
        <v>40.966588672</v>
      </c>
      <c r="U24" s="316">
        <v>44.781147541000003</v>
      </c>
      <c r="V24" s="316">
        <v>42.026627112</v>
      </c>
      <c r="W24" s="316">
        <v>36.843352361999997</v>
      </c>
      <c r="X24" s="316">
        <v>32.017403401999999</v>
      </c>
      <c r="Y24" s="316">
        <v>30.703249409000001</v>
      </c>
      <c r="Z24" s="316">
        <v>33.452880706999998</v>
      </c>
      <c r="AA24" s="316">
        <v>32.556563730999997</v>
      </c>
      <c r="AB24" s="316">
        <v>30.234562970999999</v>
      </c>
      <c r="AC24" s="316">
        <v>31.500038364000002</v>
      </c>
      <c r="AD24" s="316">
        <v>30.494501107000001</v>
      </c>
      <c r="AE24" s="316">
        <v>36.107461923000002</v>
      </c>
      <c r="AF24" s="316">
        <v>41.927254976999997</v>
      </c>
      <c r="AG24" s="316">
        <v>46.553049874999999</v>
      </c>
      <c r="AH24" s="316">
        <v>48.948404363000002</v>
      </c>
      <c r="AI24" s="316">
        <v>42.164860144000002</v>
      </c>
      <c r="AJ24" s="316">
        <v>35.492916921999999</v>
      </c>
      <c r="AK24" s="316">
        <v>31.153514264999998</v>
      </c>
      <c r="AL24" s="316">
        <v>33.449911268999998</v>
      </c>
      <c r="AM24" s="316">
        <v>38.512082221999997</v>
      </c>
      <c r="AN24" s="316">
        <v>31.260898702999999</v>
      </c>
      <c r="AO24" s="316">
        <v>32.516930840999997</v>
      </c>
      <c r="AP24" s="316">
        <v>33.040187498000002</v>
      </c>
      <c r="AQ24" s="316">
        <v>39.219359785000002</v>
      </c>
      <c r="AR24" s="316">
        <v>43.444075320000003</v>
      </c>
      <c r="AS24" s="316">
        <v>44.465266106999998</v>
      </c>
      <c r="AT24" s="316">
        <v>47.786430027999998</v>
      </c>
      <c r="AU24" s="316">
        <v>40.885635563999998</v>
      </c>
      <c r="AV24" s="316">
        <v>38.618456973000001</v>
      </c>
      <c r="AW24" s="316">
        <v>33.870949875999997</v>
      </c>
      <c r="AX24" s="316">
        <v>35.351568610000001</v>
      </c>
      <c r="AY24" s="957">
        <v>40.968671116000003</v>
      </c>
      <c r="AZ24" s="957">
        <v>35.022232058999997</v>
      </c>
      <c r="BA24" s="957">
        <v>34.82141</v>
      </c>
      <c r="BB24" s="957">
        <v>35.924149999999997</v>
      </c>
      <c r="BC24" s="478">
        <v>40.847020000000001</v>
      </c>
      <c r="BD24" s="478">
        <v>45.186030000000002</v>
      </c>
      <c r="BE24" s="478">
        <v>48.973489999999998</v>
      </c>
      <c r="BF24" s="478">
        <v>50.066450000000003</v>
      </c>
      <c r="BG24" s="478">
        <v>42.00817</v>
      </c>
      <c r="BH24" s="478">
        <v>38.895009999999999</v>
      </c>
      <c r="BI24" s="478">
        <v>36.038409999999999</v>
      </c>
      <c r="BJ24" s="478">
        <v>40.340200000000003</v>
      </c>
      <c r="BK24" s="478">
        <v>41.62453</v>
      </c>
      <c r="BL24" s="478">
        <v>36.874980000000001</v>
      </c>
      <c r="BM24" s="478">
        <v>38.427810000000001</v>
      </c>
      <c r="BN24" s="478">
        <v>38.809080000000002</v>
      </c>
      <c r="BO24" s="478">
        <v>44.710070000000002</v>
      </c>
      <c r="BP24" s="478">
        <v>49.84599</v>
      </c>
      <c r="BQ24" s="478">
        <v>53.95646</v>
      </c>
      <c r="BR24" s="478">
        <v>54.649970000000003</v>
      </c>
      <c r="BS24" s="478">
        <v>46.243699999999997</v>
      </c>
      <c r="BT24" s="478">
        <v>42.761450000000004</v>
      </c>
      <c r="BU24" s="478">
        <v>39.550530000000002</v>
      </c>
      <c r="BV24" s="478">
        <v>43.928040000000003</v>
      </c>
    </row>
    <row r="25" spans="1:74" ht="11.1" customHeight="1" x14ac:dyDescent="0.2">
      <c r="A25" s="235" t="s">
        <v>714</v>
      </c>
      <c r="B25" s="494" t="s">
        <v>1042</v>
      </c>
      <c r="C25" s="484">
        <v>11.641585186</v>
      </c>
      <c r="D25" s="484">
        <v>12.769068983</v>
      </c>
      <c r="E25" s="484">
        <v>8.278469028</v>
      </c>
      <c r="F25" s="484">
        <v>10.08482105</v>
      </c>
      <c r="G25" s="484">
        <v>11.729180872000001</v>
      </c>
      <c r="H25" s="484">
        <v>17.550486638999999</v>
      </c>
      <c r="I25" s="484">
        <v>20.167196766</v>
      </c>
      <c r="J25" s="484">
        <v>20.476046293</v>
      </c>
      <c r="K25" s="484">
        <v>17.170237910000001</v>
      </c>
      <c r="L25" s="484">
        <v>13.964897335</v>
      </c>
      <c r="M25" s="484">
        <v>9.8737115190000004</v>
      </c>
      <c r="N25" s="484">
        <v>10.40138046</v>
      </c>
      <c r="O25" s="484">
        <v>13.135705736</v>
      </c>
      <c r="P25" s="484">
        <v>11.872165623000001</v>
      </c>
      <c r="Q25" s="484">
        <v>8.6650341350000009</v>
      </c>
      <c r="R25" s="484">
        <v>9.0365804989999994</v>
      </c>
      <c r="S25" s="484">
        <v>14.971069265000001</v>
      </c>
      <c r="T25" s="484">
        <v>18.889151267999999</v>
      </c>
      <c r="U25" s="484">
        <v>22.759790037999998</v>
      </c>
      <c r="V25" s="484">
        <v>23.168114469999999</v>
      </c>
      <c r="W25" s="484">
        <v>19.349760621000001</v>
      </c>
      <c r="X25" s="484">
        <v>14.277176170000001</v>
      </c>
      <c r="Y25" s="484">
        <v>11.997335791999999</v>
      </c>
      <c r="Z25" s="484">
        <v>14.659372419</v>
      </c>
      <c r="AA25" s="484">
        <v>12.55206244</v>
      </c>
      <c r="AB25" s="484">
        <v>12.046923393</v>
      </c>
      <c r="AC25" s="484">
        <v>11.822222326</v>
      </c>
      <c r="AD25" s="484">
        <v>11.525473972</v>
      </c>
      <c r="AE25" s="484">
        <v>17.957761937000001</v>
      </c>
      <c r="AF25" s="484">
        <v>21.321700665000002</v>
      </c>
      <c r="AG25" s="484">
        <v>23.881803691999998</v>
      </c>
      <c r="AH25" s="484">
        <v>27.282707467000002</v>
      </c>
      <c r="AI25" s="484">
        <v>22.490610968999999</v>
      </c>
      <c r="AJ25" s="484">
        <v>15.996497335999999</v>
      </c>
      <c r="AK25" s="484">
        <v>13.555839557000001</v>
      </c>
      <c r="AL25" s="484">
        <v>13.787453403000001</v>
      </c>
      <c r="AM25" s="484">
        <v>18.252356409000001</v>
      </c>
      <c r="AN25" s="484">
        <v>11.442090764</v>
      </c>
      <c r="AO25" s="484">
        <v>13.160822596999999</v>
      </c>
      <c r="AP25" s="484">
        <v>12.246457382999999</v>
      </c>
      <c r="AQ25" s="484">
        <v>18.395070489999998</v>
      </c>
      <c r="AR25" s="484">
        <v>20.875391764</v>
      </c>
      <c r="AS25" s="484">
        <v>22.632648798000002</v>
      </c>
      <c r="AT25" s="484">
        <v>25.506600338999998</v>
      </c>
      <c r="AU25" s="484">
        <v>20.995667467000001</v>
      </c>
      <c r="AV25" s="484">
        <v>17.282440769000001</v>
      </c>
      <c r="AW25" s="484">
        <v>13.674018343</v>
      </c>
      <c r="AX25" s="484">
        <v>14.113608315</v>
      </c>
      <c r="AY25" s="932">
        <v>17.850374057</v>
      </c>
      <c r="AZ25" s="932">
        <v>14.209785338</v>
      </c>
      <c r="BA25" s="932">
        <v>10.268739999999999</v>
      </c>
      <c r="BB25" s="932">
        <v>11.3384</v>
      </c>
      <c r="BC25" s="472">
        <v>15.90695</v>
      </c>
      <c r="BD25" s="472">
        <v>18.420760000000001</v>
      </c>
      <c r="BE25" s="472">
        <v>22.939540000000001</v>
      </c>
      <c r="BF25" s="472">
        <v>23.588010000000001</v>
      </c>
      <c r="BG25" s="472">
        <v>19.866589999999999</v>
      </c>
      <c r="BH25" s="472">
        <v>15.67116</v>
      </c>
      <c r="BI25" s="472">
        <v>14.065469999999999</v>
      </c>
      <c r="BJ25" s="472">
        <v>16.826530000000002</v>
      </c>
      <c r="BK25" s="472">
        <v>16.738040000000002</v>
      </c>
      <c r="BL25" s="472">
        <v>14.158609999999999</v>
      </c>
      <c r="BM25" s="472">
        <v>12.58799</v>
      </c>
      <c r="BN25" s="472">
        <v>13.65014</v>
      </c>
      <c r="BO25" s="472">
        <v>19.172370000000001</v>
      </c>
      <c r="BP25" s="472">
        <v>21.250219999999999</v>
      </c>
      <c r="BQ25" s="472">
        <v>25.442260000000001</v>
      </c>
      <c r="BR25" s="472">
        <v>26.381409999999999</v>
      </c>
      <c r="BS25" s="472">
        <v>21.418939999999999</v>
      </c>
      <c r="BT25" s="472">
        <v>17.163060000000002</v>
      </c>
      <c r="BU25" s="472">
        <v>16.364699999999999</v>
      </c>
      <c r="BV25" s="472">
        <v>19.185770000000002</v>
      </c>
    </row>
    <row r="26" spans="1:74" ht="11.1" customHeight="1" x14ac:dyDescent="0.2">
      <c r="A26" s="235" t="s">
        <v>715</v>
      </c>
      <c r="B26" s="494" t="s">
        <v>474</v>
      </c>
      <c r="C26" s="484">
        <v>6.5706147059999997</v>
      </c>
      <c r="D26" s="484">
        <v>5.2972415770000003</v>
      </c>
      <c r="E26" s="484">
        <v>3.8873080240000002</v>
      </c>
      <c r="F26" s="484">
        <v>4.6955561279999998</v>
      </c>
      <c r="G26" s="484">
        <v>5.673818356</v>
      </c>
      <c r="H26" s="484">
        <v>7.5617991790000003</v>
      </c>
      <c r="I26" s="484">
        <v>7.9348330919999999</v>
      </c>
      <c r="J26" s="484">
        <v>7.4506350360000004</v>
      </c>
      <c r="K26" s="484">
        <v>6.6391986779999996</v>
      </c>
      <c r="L26" s="484">
        <v>5.9490440580000001</v>
      </c>
      <c r="M26" s="484">
        <v>5.121430202</v>
      </c>
      <c r="N26" s="484">
        <v>5.3938763720000003</v>
      </c>
      <c r="O26" s="484">
        <v>6.318822666</v>
      </c>
      <c r="P26" s="484">
        <v>5.8018356530000004</v>
      </c>
      <c r="Q26" s="484">
        <v>5.0575384330000004</v>
      </c>
      <c r="R26" s="484">
        <v>4.8647099100000002</v>
      </c>
      <c r="S26" s="484">
        <v>4.872242526</v>
      </c>
      <c r="T26" s="484">
        <v>6.4456614090000004</v>
      </c>
      <c r="U26" s="484">
        <v>6.8473142810000001</v>
      </c>
      <c r="V26" s="484">
        <v>6.5753620049999997</v>
      </c>
      <c r="W26" s="484">
        <v>6.0836350149999996</v>
      </c>
      <c r="X26" s="484">
        <v>5.387533436</v>
      </c>
      <c r="Y26" s="484">
        <v>5.2873696690000003</v>
      </c>
      <c r="Z26" s="484">
        <v>5.238248349</v>
      </c>
      <c r="AA26" s="484">
        <v>4.0693688689999998</v>
      </c>
      <c r="AB26" s="484">
        <v>3.3995431900000002</v>
      </c>
      <c r="AC26" s="484">
        <v>3.4780546299999999</v>
      </c>
      <c r="AD26" s="484">
        <v>3.7160707249999998</v>
      </c>
      <c r="AE26" s="484">
        <v>4.9415683570000004</v>
      </c>
      <c r="AF26" s="484">
        <v>5.9416158750000001</v>
      </c>
      <c r="AG26" s="484">
        <v>6.4599275220000001</v>
      </c>
      <c r="AH26" s="484">
        <v>6.5971131270000001</v>
      </c>
      <c r="AI26" s="484">
        <v>5.9464896779999998</v>
      </c>
      <c r="AJ26" s="484">
        <v>5.0245793409999999</v>
      </c>
      <c r="AK26" s="484">
        <v>4.7996569600000001</v>
      </c>
      <c r="AL26" s="484">
        <v>4.6521391579999998</v>
      </c>
      <c r="AM26" s="484">
        <v>6.025678214</v>
      </c>
      <c r="AN26" s="484">
        <v>3.1082411759999999</v>
      </c>
      <c r="AO26" s="484">
        <v>2.8970355539999999</v>
      </c>
      <c r="AP26" s="484">
        <v>3.433539852</v>
      </c>
      <c r="AQ26" s="484">
        <v>4.1873160069999997</v>
      </c>
      <c r="AR26" s="484">
        <v>4.7975103020000001</v>
      </c>
      <c r="AS26" s="484">
        <v>5.9325670989999999</v>
      </c>
      <c r="AT26" s="484">
        <v>6.3336071489999997</v>
      </c>
      <c r="AU26" s="484">
        <v>5.9778595140000004</v>
      </c>
      <c r="AV26" s="484">
        <v>5.0695416709999996</v>
      </c>
      <c r="AW26" s="484">
        <v>4.4610491989999996</v>
      </c>
      <c r="AX26" s="484">
        <v>5.3929814970000001</v>
      </c>
      <c r="AY26" s="932">
        <v>6.4649320870000002</v>
      </c>
      <c r="AZ26" s="932">
        <v>4.7453924540000001</v>
      </c>
      <c r="BA26" s="932">
        <v>4.1462339999999998</v>
      </c>
      <c r="BB26" s="932">
        <v>4.0787800000000001</v>
      </c>
      <c r="BC26" s="472">
        <v>4.5328090000000003</v>
      </c>
      <c r="BD26" s="472">
        <v>5.2848959999999998</v>
      </c>
      <c r="BE26" s="472">
        <v>6.5860209999999997</v>
      </c>
      <c r="BF26" s="472">
        <v>7.0851579999999998</v>
      </c>
      <c r="BG26" s="472">
        <v>5.8681109999999999</v>
      </c>
      <c r="BH26" s="472">
        <v>4.8745260000000004</v>
      </c>
      <c r="BI26" s="472">
        <v>4.4837899999999999</v>
      </c>
      <c r="BJ26" s="472">
        <v>6.6852210000000003</v>
      </c>
      <c r="BK26" s="472">
        <v>6.7259690000000001</v>
      </c>
      <c r="BL26" s="472">
        <v>5.5454639999999999</v>
      </c>
      <c r="BM26" s="472">
        <v>3.9787979999999998</v>
      </c>
      <c r="BN26" s="472">
        <v>4.0408819999999999</v>
      </c>
      <c r="BO26" s="472">
        <v>4.6932960000000001</v>
      </c>
      <c r="BP26" s="472">
        <v>5.8490180000000001</v>
      </c>
      <c r="BQ26" s="472">
        <v>7.0559349999999998</v>
      </c>
      <c r="BR26" s="472">
        <v>7.3753929999999999</v>
      </c>
      <c r="BS26" s="472">
        <v>6.6306599999999998</v>
      </c>
      <c r="BT26" s="472">
        <v>5.0943959999999997</v>
      </c>
      <c r="BU26" s="472">
        <v>5.4382060000000001</v>
      </c>
      <c r="BV26" s="472">
        <v>7.1063559999999999</v>
      </c>
    </row>
    <row r="27" spans="1:74" ht="11.1" customHeight="1" x14ac:dyDescent="0.2">
      <c r="A27" s="235" t="s">
        <v>716</v>
      </c>
      <c r="B27" s="462" t="s">
        <v>1043</v>
      </c>
      <c r="C27" s="484">
        <v>3.799445</v>
      </c>
      <c r="D27" s="484">
        <v>3.3135479999999999</v>
      </c>
      <c r="E27" s="484">
        <v>3.3692790000000001</v>
      </c>
      <c r="F27" s="484">
        <v>2.9864459999999999</v>
      </c>
      <c r="G27" s="484">
        <v>3.7490230000000002</v>
      </c>
      <c r="H27" s="484">
        <v>3.098792</v>
      </c>
      <c r="I27" s="484">
        <v>3.6683720000000002</v>
      </c>
      <c r="J27" s="484">
        <v>3.6959599999999999</v>
      </c>
      <c r="K27" s="484">
        <v>3.5942560000000001</v>
      </c>
      <c r="L27" s="484">
        <v>2.173943</v>
      </c>
      <c r="M27" s="484">
        <v>2.9732289999999999</v>
      </c>
      <c r="N27" s="484">
        <v>3.788964</v>
      </c>
      <c r="O27" s="484">
        <v>3.8017599999999998</v>
      </c>
      <c r="P27" s="484">
        <v>3.436429</v>
      </c>
      <c r="Q27" s="484">
        <v>3.7768609999999998</v>
      </c>
      <c r="R27" s="484">
        <v>3.0412110000000001</v>
      </c>
      <c r="S27" s="484">
        <v>3.2358560000000001</v>
      </c>
      <c r="T27" s="484">
        <v>3.5916060000000001</v>
      </c>
      <c r="U27" s="484">
        <v>3.6884830000000002</v>
      </c>
      <c r="V27" s="484">
        <v>3.693044</v>
      </c>
      <c r="W27" s="484">
        <v>3.339127</v>
      </c>
      <c r="X27" s="484">
        <v>2.9391880000000001</v>
      </c>
      <c r="Y27" s="484">
        <v>3.274051</v>
      </c>
      <c r="Z27" s="484">
        <v>3.789339</v>
      </c>
      <c r="AA27" s="484">
        <v>3.7845529999999998</v>
      </c>
      <c r="AB27" s="484">
        <v>3.424328</v>
      </c>
      <c r="AC27" s="484">
        <v>3.2895500000000002</v>
      </c>
      <c r="AD27" s="484">
        <v>2.6939980000000001</v>
      </c>
      <c r="AE27" s="484">
        <v>2.9067599999999998</v>
      </c>
      <c r="AF27" s="484">
        <v>3.4186960000000002</v>
      </c>
      <c r="AG27" s="484">
        <v>3.6608830000000001</v>
      </c>
      <c r="AH27" s="484">
        <v>3.6597909999999998</v>
      </c>
      <c r="AI27" s="484">
        <v>3.5594450000000002</v>
      </c>
      <c r="AJ27" s="484">
        <v>3.2362950000000001</v>
      </c>
      <c r="AK27" s="484">
        <v>3.258429</v>
      </c>
      <c r="AL27" s="484">
        <v>3.7871419999999998</v>
      </c>
      <c r="AM27" s="484">
        <v>3.437319</v>
      </c>
      <c r="AN27" s="484">
        <v>3.499822</v>
      </c>
      <c r="AO27" s="484">
        <v>3.056362</v>
      </c>
      <c r="AP27" s="484">
        <v>2.6479370000000002</v>
      </c>
      <c r="AQ27" s="484">
        <v>2.8821430000000001</v>
      </c>
      <c r="AR27" s="484">
        <v>3.5296569999999998</v>
      </c>
      <c r="AS27" s="484">
        <v>3.4075139999999999</v>
      </c>
      <c r="AT27" s="484">
        <v>3.6099359999999998</v>
      </c>
      <c r="AU27" s="484">
        <v>3.5639379999999998</v>
      </c>
      <c r="AV27" s="484">
        <v>2.5138780000000001</v>
      </c>
      <c r="AW27" s="484">
        <v>2.6799770000000001</v>
      </c>
      <c r="AX27" s="484">
        <v>3.7846350000000002</v>
      </c>
      <c r="AY27" s="932">
        <v>3.5891540000000002</v>
      </c>
      <c r="AZ27" s="932">
        <v>3.4143870000000001</v>
      </c>
      <c r="BA27" s="932">
        <v>3.7648899999999998</v>
      </c>
      <c r="BB27" s="932">
        <v>3.3438599999999998</v>
      </c>
      <c r="BC27" s="472">
        <v>3.1444700000000001</v>
      </c>
      <c r="BD27" s="472">
        <v>3.5684100000000001</v>
      </c>
      <c r="BE27" s="472">
        <v>3.6873499999999999</v>
      </c>
      <c r="BF27" s="472">
        <v>3.6873499999999999</v>
      </c>
      <c r="BG27" s="472">
        <v>3.2889300000000001</v>
      </c>
      <c r="BH27" s="472">
        <v>2.88334</v>
      </c>
      <c r="BI27" s="472">
        <v>3.5684100000000001</v>
      </c>
      <c r="BJ27" s="472">
        <v>3.6873499999999999</v>
      </c>
      <c r="BK27" s="472">
        <v>3.6873499999999999</v>
      </c>
      <c r="BL27" s="472">
        <v>3.3305099999999999</v>
      </c>
      <c r="BM27" s="472">
        <v>3.6873499999999999</v>
      </c>
      <c r="BN27" s="472">
        <v>2.41323</v>
      </c>
      <c r="BO27" s="472">
        <v>2.7881399999999998</v>
      </c>
      <c r="BP27" s="472">
        <v>3.5684100000000001</v>
      </c>
      <c r="BQ27" s="472">
        <v>3.6873499999999999</v>
      </c>
      <c r="BR27" s="472">
        <v>3.6873499999999999</v>
      </c>
      <c r="BS27" s="472">
        <v>3.5684100000000001</v>
      </c>
      <c r="BT27" s="472">
        <v>3.3464800000000001</v>
      </c>
      <c r="BU27" s="472">
        <v>3.0557099999999999</v>
      </c>
      <c r="BV27" s="472">
        <v>3.6873499999999999</v>
      </c>
    </row>
    <row r="28" spans="1:74" ht="11.1" customHeight="1" x14ac:dyDescent="0.2">
      <c r="A28" s="235" t="s">
        <v>717</v>
      </c>
      <c r="B28" s="462" t="s">
        <v>1036</v>
      </c>
      <c r="C28" s="484">
        <v>4.985175E-2</v>
      </c>
      <c r="D28" s="484">
        <v>2.7798435999999999E-2</v>
      </c>
      <c r="E28" s="484">
        <v>4.4890034000000002E-2</v>
      </c>
      <c r="F28" s="484">
        <v>4.0664240999999997E-2</v>
      </c>
      <c r="G28" s="484">
        <v>8.2953750000000007E-2</v>
      </c>
      <c r="H28" s="484">
        <v>6.1877828000000003E-2</v>
      </c>
      <c r="I28" s="484">
        <v>6.0968872E-2</v>
      </c>
      <c r="J28" s="484">
        <v>4.2277158000000002E-2</v>
      </c>
      <c r="K28" s="484">
        <v>2.8733069E-2</v>
      </c>
      <c r="L28" s="484">
        <v>3.1283705000000002E-2</v>
      </c>
      <c r="M28" s="484">
        <v>2.7598146E-2</v>
      </c>
      <c r="N28" s="484">
        <v>3.0337270999999999E-2</v>
      </c>
      <c r="O28" s="484">
        <v>1.841166E-2</v>
      </c>
      <c r="P28" s="484">
        <v>2.1084678999999999E-2</v>
      </c>
      <c r="Q28" s="484">
        <v>2.6995412999999999E-2</v>
      </c>
      <c r="R28" s="484">
        <v>5.1024903000000003E-2</v>
      </c>
      <c r="S28" s="484">
        <v>4.0160186E-2</v>
      </c>
      <c r="T28" s="484">
        <v>3.9382013E-2</v>
      </c>
      <c r="U28" s="484">
        <v>2.6326324000000002E-2</v>
      </c>
      <c r="V28" s="484">
        <v>2.354844E-2</v>
      </c>
      <c r="W28" s="484">
        <v>2.5319065000000002E-2</v>
      </c>
      <c r="X28" s="484">
        <v>1.9280802999999999E-2</v>
      </c>
      <c r="Y28" s="484">
        <v>2.3441131E-2</v>
      </c>
      <c r="Z28" s="484">
        <v>3.5867613E-2</v>
      </c>
      <c r="AA28" s="484">
        <v>1.7274999999999999E-2</v>
      </c>
      <c r="AB28" s="484">
        <v>2.4573000000000001E-2</v>
      </c>
      <c r="AC28" s="484">
        <v>6.1385000000000002E-2</v>
      </c>
      <c r="AD28" s="484">
        <v>5.407E-2</v>
      </c>
      <c r="AE28" s="484">
        <v>1.4540000000000001E-2</v>
      </c>
      <c r="AF28" s="484">
        <v>2.0326E-2</v>
      </c>
      <c r="AG28" s="484">
        <v>3.5473999999999999E-2</v>
      </c>
      <c r="AH28" s="484">
        <v>4.6496000000000003E-2</v>
      </c>
      <c r="AI28" s="484">
        <v>3.2079000000000003E-2</v>
      </c>
      <c r="AJ28" s="484">
        <v>2.1815000000000001E-2</v>
      </c>
      <c r="AK28" s="484">
        <v>1.3121000000000001E-2</v>
      </c>
      <c r="AL28" s="484">
        <v>7.9260000000000008E-3</v>
      </c>
      <c r="AM28" s="484">
        <v>0.101322023</v>
      </c>
      <c r="AN28" s="484">
        <v>5.9660444999999999E-2</v>
      </c>
      <c r="AO28" s="484">
        <v>6.3716815999999996E-2</v>
      </c>
      <c r="AP28" s="484">
        <v>2.0769577000000001E-2</v>
      </c>
      <c r="AQ28" s="484">
        <v>4.9531413000000003E-2</v>
      </c>
      <c r="AR28" s="484">
        <v>6.8396890000000004E-3</v>
      </c>
      <c r="AS28" s="484">
        <v>6.4616960000000003E-3</v>
      </c>
      <c r="AT28" s="484">
        <v>5.7552463999999998E-2</v>
      </c>
      <c r="AU28" s="484">
        <v>5.5916746000000003E-2</v>
      </c>
      <c r="AV28" s="484">
        <v>3.5040938000000001E-2</v>
      </c>
      <c r="AW28" s="484">
        <v>2.3710052999999998E-2</v>
      </c>
      <c r="AX28" s="484">
        <v>2.2520218000000002E-2</v>
      </c>
      <c r="AY28" s="932">
        <v>3.1633965E-2</v>
      </c>
      <c r="AZ28" s="932">
        <v>7.6876354999999993E-2</v>
      </c>
      <c r="BA28" s="932">
        <v>7.9052200000000003E-2</v>
      </c>
      <c r="BB28" s="932">
        <v>8.1463499999999994E-2</v>
      </c>
      <c r="BC28" s="472">
        <v>7.4230099999999993E-2</v>
      </c>
      <c r="BD28" s="472">
        <v>6.3347399999999998E-2</v>
      </c>
      <c r="BE28" s="472">
        <v>5.1990700000000001E-2</v>
      </c>
      <c r="BF28" s="472">
        <v>4.4499999999999998E-2</v>
      </c>
      <c r="BG28" s="472">
        <v>4.1160700000000001E-2</v>
      </c>
      <c r="BH28" s="472">
        <v>3.2667799999999997E-2</v>
      </c>
      <c r="BI28" s="472">
        <v>3.2425900000000001E-2</v>
      </c>
      <c r="BJ28" s="472">
        <v>3.2783300000000001E-2</v>
      </c>
      <c r="BK28" s="472">
        <v>4.4476399999999999E-2</v>
      </c>
      <c r="BL28" s="472">
        <v>4.0270100000000003E-2</v>
      </c>
      <c r="BM28" s="472">
        <v>5.7860700000000001E-2</v>
      </c>
      <c r="BN28" s="472">
        <v>7.0740200000000003E-2</v>
      </c>
      <c r="BO28" s="472">
        <v>6.8436200000000003E-2</v>
      </c>
      <c r="BP28" s="472">
        <v>6.04156E-2</v>
      </c>
      <c r="BQ28" s="472">
        <v>5.0406600000000003E-2</v>
      </c>
      <c r="BR28" s="472">
        <v>4.3671700000000001E-2</v>
      </c>
      <c r="BS28" s="472">
        <v>4.07415E-2</v>
      </c>
      <c r="BT28" s="472">
        <v>3.2441400000000002E-2</v>
      </c>
      <c r="BU28" s="472">
        <v>3.2311300000000001E-2</v>
      </c>
      <c r="BV28" s="472">
        <v>3.2721300000000002E-2</v>
      </c>
    </row>
    <row r="29" spans="1:74" ht="11.1" customHeight="1" x14ac:dyDescent="0.2">
      <c r="A29" s="235" t="s">
        <v>718</v>
      </c>
      <c r="B29" s="462" t="s">
        <v>1049</v>
      </c>
      <c r="C29" s="484">
        <v>7.8765908759999999</v>
      </c>
      <c r="D29" s="484">
        <v>6.3963201659999998</v>
      </c>
      <c r="E29" s="484">
        <v>10.866799826999999</v>
      </c>
      <c r="F29" s="484">
        <v>9.5155620610000007</v>
      </c>
      <c r="G29" s="484">
        <v>9.9117584189999999</v>
      </c>
      <c r="H29" s="484">
        <v>8.0731541419999999</v>
      </c>
      <c r="I29" s="484">
        <v>6.8816424439999997</v>
      </c>
      <c r="J29" s="484">
        <v>8.4139649819999995</v>
      </c>
      <c r="K29" s="484">
        <v>8.0155841609999996</v>
      </c>
      <c r="L29" s="484">
        <v>9.4825498719999999</v>
      </c>
      <c r="M29" s="484">
        <v>9.1696236530000004</v>
      </c>
      <c r="N29" s="484">
        <v>10.152901803000001</v>
      </c>
      <c r="O29" s="484">
        <v>9.3736941280000003</v>
      </c>
      <c r="P29" s="484">
        <v>9.4525187739999996</v>
      </c>
      <c r="Q29" s="484">
        <v>12.010543963</v>
      </c>
      <c r="R29" s="484">
        <v>13.176274337000001</v>
      </c>
      <c r="S29" s="484">
        <v>14.05774429</v>
      </c>
      <c r="T29" s="484">
        <v>11.876462825999999</v>
      </c>
      <c r="U29" s="484">
        <v>11.326434410999999</v>
      </c>
      <c r="V29" s="484">
        <v>8.4669747710000003</v>
      </c>
      <c r="W29" s="484">
        <v>7.9285287919999998</v>
      </c>
      <c r="X29" s="484">
        <v>9.2918863040000002</v>
      </c>
      <c r="Y29" s="484">
        <v>10.039282908000001</v>
      </c>
      <c r="Z29" s="484">
        <v>9.5845065369999993</v>
      </c>
      <c r="AA29" s="484">
        <v>12.045815768000001</v>
      </c>
      <c r="AB29" s="484">
        <v>11.260866096000001</v>
      </c>
      <c r="AC29" s="484">
        <v>12.761089935999999</v>
      </c>
      <c r="AD29" s="484">
        <v>12.401765344999999</v>
      </c>
      <c r="AE29" s="484">
        <v>10.163459151</v>
      </c>
      <c r="AF29" s="484">
        <v>11.121997601</v>
      </c>
      <c r="AG29" s="484">
        <v>12.417555776</v>
      </c>
      <c r="AH29" s="484">
        <v>11.228318621</v>
      </c>
      <c r="AI29" s="484">
        <v>10.036701104</v>
      </c>
      <c r="AJ29" s="484">
        <v>11.142533352999999</v>
      </c>
      <c r="AK29" s="484">
        <v>9.4545978739999992</v>
      </c>
      <c r="AL29" s="484">
        <v>11.101226863000001</v>
      </c>
      <c r="AM29" s="484">
        <v>10.561446442999999</v>
      </c>
      <c r="AN29" s="484">
        <v>13.106493671999999</v>
      </c>
      <c r="AO29" s="484">
        <v>13.224665929</v>
      </c>
      <c r="AP29" s="484">
        <v>14.574361673</v>
      </c>
      <c r="AQ29" s="484">
        <v>13.623011915999999</v>
      </c>
      <c r="AR29" s="484">
        <v>14.128592651</v>
      </c>
      <c r="AS29" s="484">
        <v>12.397186273000001</v>
      </c>
      <c r="AT29" s="484">
        <v>12.171343258</v>
      </c>
      <c r="AU29" s="484">
        <v>10.198858656000001</v>
      </c>
      <c r="AV29" s="484">
        <v>13.614521224000001</v>
      </c>
      <c r="AW29" s="484">
        <v>12.947247196999999</v>
      </c>
      <c r="AX29" s="484">
        <v>11.938113123999999</v>
      </c>
      <c r="AY29" s="932">
        <v>12.84832928</v>
      </c>
      <c r="AZ29" s="932">
        <v>12.457586453999999</v>
      </c>
      <c r="BA29" s="932">
        <v>16.487680000000001</v>
      </c>
      <c r="BB29" s="932">
        <v>16.99305</v>
      </c>
      <c r="BC29" s="472">
        <v>17.098739999999999</v>
      </c>
      <c r="BD29" s="472">
        <v>17.780709999999999</v>
      </c>
      <c r="BE29" s="472">
        <v>15.64737</v>
      </c>
      <c r="BF29" s="472">
        <v>15.591240000000001</v>
      </c>
      <c r="BG29" s="472">
        <v>12.888339999999999</v>
      </c>
      <c r="BH29" s="472">
        <v>15.39259</v>
      </c>
      <c r="BI29" s="472">
        <v>13.859400000000001</v>
      </c>
      <c r="BJ29" s="472">
        <v>13.033239999999999</v>
      </c>
      <c r="BK29" s="472">
        <v>14.328329999999999</v>
      </c>
      <c r="BL29" s="472">
        <v>13.76868</v>
      </c>
      <c r="BM29" s="472">
        <v>18.085380000000001</v>
      </c>
      <c r="BN29" s="472">
        <v>18.59346</v>
      </c>
      <c r="BO29" s="472">
        <v>17.949190000000002</v>
      </c>
      <c r="BP29" s="472">
        <v>19.09393</v>
      </c>
      <c r="BQ29" s="472">
        <v>17.705190000000002</v>
      </c>
      <c r="BR29" s="472">
        <v>17.123419999999999</v>
      </c>
      <c r="BS29" s="472">
        <v>14.573539999999999</v>
      </c>
      <c r="BT29" s="472">
        <v>17.133610000000001</v>
      </c>
      <c r="BU29" s="472">
        <v>14.688980000000001</v>
      </c>
      <c r="BV29" s="472">
        <v>13.91072</v>
      </c>
    </row>
    <row r="30" spans="1:74" ht="11.1" customHeight="1" x14ac:dyDescent="0.2">
      <c r="A30" s="235" t="s">
        <v>719</v>
      </c>
      <c r="B30" s="494" t="s">
        <v>1050</v>
      </c>
      <c r="C30" s="484">
        <v>0.138803337</v>
      </c>
      <c r="D30" s="484">
        <v>0.11363150399999999</v>
      </c>
      <c r="E30" s="484">
        <v>3.4717080999999997E-2</v>
      </c>
      <c r="F30" s="484">
        <v>0.101852585</v>
      </c>
      <c r="G30" s="484">
        <v>9.6236774999999997E-2</v>
      </c>
      <c r="H30" s="484">
        <v>0.12481921</v>
      </c>
      <c r="I30" s="484">
        <v>0.13320518200000001</v>
      </c>
      <c r="J30" s="484">
        <v>0.145900788</v>
      </c>
      <c r="K30" s="484">
        <v>0.142540747</v>
      </c>
      <c r="L30" s="484">
        <v>0.17033233</v>
      </c>
      <c r="M30" s="484">
        <v>0.134184145</v>
      </c>
      <c r="N30" s="484">
        <v>0.113602469</v>
      </c>
      <c r="O30" s="484">
        <v>0.11755508100000001</v>
      </c>
      <c r="P30" s="484">
        <v>0.18735367999999999</v>
      </c>
      <c r="Q30" s="484">
        <v>0.112483529</v>
      </c>
      <c r="R30" s="484">
        <v>0.14308072799999999</v>
      </c>
      <c r="S30" s="484">
        <v>0.174936275</v>
      </c>
      <c r="T30" s="484">
        <v>0.12432515600000001</v>
      </c>
      <c r="U30" s="484">
        <v>0.13279948699999999</v>
      </c>
      <c r="V30" s="484">
        <v>9.9583426000000003E-2</v>
      </c>
      <c r="W30" s="484">
        <v>0.116981869</v>
      </c>
      <c r="X30" s="484">
        <v>0.102338689</v>
      </c>
      <c r="Y30" s="484">
        <v>8.1768909000000001E-2</v>
      </c>
      <c r="Z30" s="484">
        <v>0.14554678900000001</v>
      </c>
      <c r="AA30" s="484">
        <v>8.7488653999999999E-2</v>
      </c>
      <c r="AB30" s="484">
        <v>7.8329291999999995E-2</v>
      </c>
      <c r="AC30" s="484">
        <v>8.7736471999999996E-2</v>
      </c>
      <c r="AD30" s="484">
        <v>0.103123065</v>
      </c>
      <c r="AE30" s="484">
        <v>0.12337247799999999</v>
      </c>
      <c r="AF30" s="484">
        <v>0.102918836</v>
      </c>
      <c r="AG30" s="484">
        <v>9.7405884999999998E-2</v>
      </c>
      <c r="AH30" s="484">
        <v>0.13397814799999999</v>
      </c>
      <c r="AI30" s="484">
        <v>9.9534392999999999E-2</v>
      </c>
      <c r="AJ30" s="484">
        <v>7.1196891999999998E-2</v>
      </c>
      <c r="AK30" s="484">
        <v>7.1869874E-2</v>
      </c>
      <c r="AL30" s="484">
        <v>0.114023845</v>
      </c>
      <c r="AM30" s="484">
        <v>0.13396013300000001</v>
      </c>
      <c r="AN30" s="484">
        <v>4.4590645999999998E-2</v>
      </c>
      <c r="AO30" s="484">
        <v>0.114327945</v>
      </c>
      <c r="AP30" s="484">
        <v>0.117122013</v>
      </c>
      <c r="AQ30" s="484">
        <v>8.2286959000000007E-2</v>
      </c>
      <c r="AR30" s="484">
        <v>0.106083914</v>
      </c>
      <c r="AS30" s="484">
        <v>8.8888241000000007E-2</v>
      </c>
      <c r="AT30" s="484">
        <v>0.107390818</v>
      </c>
      <c r="AU30" s="484">
        <v>9.3395180999999994E-2</v>
      </c>
      <c r="AV30" s="484">
        <v>0.103034371</v>
      </c>
      <c r="AW30" s="484">
        <v>8.4948083999999993E-2</v>
      </c>
      <c r="AX30" s="484">
        <v>9.9710456000000003E-2</v>
      </c>
      <c r="AY30" s="932">
        <v>0.184247727</v>
      </c>
      <c r="AZ30" s="932">
        <v>0.118204458</v>
      </c>
      <c r="BA30" s="932">
        <v>7.4814199999999997E-2</v>
      </c>
      <c r="BB30" s="932">
        <v>8.8597899999999993E-2</v>
      </c>
      <c r="BC30" s="472">
        <v>8.9821499999999999E-2</v>
      </c>
      <c r="BD30" s="472">
        <v>6.7905099999999996E-2</v>
      </c>
      <c r="BE30" s="472">
        <v>6.1207299999999999E-2</v>
      </c>
      <c r="BF30" s="472">
        <v>7.0188E-2</v>
      </c>
      <c r="BG30" s="472">
        <v>5.5045200000000002E-2</v>
      </c>
      <c r="BH30" s="472">
        <v>4.0724499999999997E-2</v>
      </c>
      <c r="BI30" s="472">
        <v>2.89162E-2</v>
      </c>
      <c r="BJ30" s="472">
        <v>7.5078900000000004E-2</v>
      </c>
      <c r="BK30" s="472">
        <v>0.10036109999999999</v>
      </c>
      <c r="BL30" s="472">
        <v>3.1444699999999999E-2</v>
      </c>
      <c r="BM30" s="472">
        <v>3.04344E-2</v>
      </c>
      <c r="BN30" s="472">
        <v>4.0631E-2</v>
      </c>
      <c r="BO30" s="472">
        <v>3.8639100000000003E-2</v>
      </c>
      <c r="BP30" s="472">
        <v>2.40065E-2</v>
      </c>
      <c r="BQ30" s="472">
        <v>1.53206E-2</v>
      </c>
      <c r="BR30" s="472">
        <v>3.8723500000000001E-2</v>
      </c>
      <c r="BS30" s="472">
        <v>1.14094E-2</v>
      </c>
      <c r="BT30" s="472">
        <v>-8.5420300000000008E-3</v>
      </c>
      <c r="BU30" s="472">
        <v>-2.9379300000000001E-2</v>
      </c>
      <c r="BV30" s="472">
        <v>5.1177999999999996E-3</v>
      </c>
    </row>
    <row r="31" spans="1:74" ht="11.1" customHeight="1" x14ac:dyDescent="0.2">
      <c r="A31" s="235" t="s">
        <v>721</v>
      </c>
      <c r="B31" s="492" t="s">
        <v>1051</v>
      </c>
      <c r="C31" s="484">
        <v>30.80788677</v>
      </c>
      <c r="D31" s="484">
        <v>29.07333285</v>
      </c>
      <c r="E31" s="484">
        <v>27.350377250000001</v>
      </c>
      <c r="F31" s="484">
        <v>28.07953088</v>
      </c>
      <c r="G31" s="484">
        <v>31.779617959999999</v>
      </c>
      <c r="H31" s="484">
        <v>37.34224202</v>
      </c>
      <c r="I31" s="484">
        <v>39.569852060000002</v>
      </c>
      <c r="J31" s="484">
        <v>41.383135869999997</v>
      </c>
      <c r="K31" s="484">
        <v>36.535030519999999</v>
      </c>
      <c r="L31" s="484">
        <v>32.650765100000001</v>
      </c>
      <c r="M31" s="484">
        <v>27.952137830000002</v>
      </c>
      <c r="N31" s="484">
        <v>30.17727987</v>
      </c>
      <c r="O31" s="484">
        <v>33.388903999999997</v>
      </c>
      <c r="P31" s="484">
        <v>31.269724</v>
      </c>
      <c r="Q31" s="484">
        <v>30.479234999999999</v>
      </c>
      <c r="R31" s="484">
        <v>30.784697000000001</v>
      </c>
      <c r="S31" s="484">
        <v>38.454478000000002</v>
      </c>
      <c r="T31" s="484">
        <v>42.032294999999998</v>
      </c>
      <c r="U31" s="484">
        <v>45.973782</v>
      </c>
      <c r="V31" s="484">
        <v>42.980438999999997</v>
      </c>
      <c r="W31" s="484">
        <v>37.405346000000002</v>
      </c>
      <c r="X31" s="484">
        <v>32.164444000000003</v>
      </c>
      <c r="Y31" s="484">
        <v>31.167998999999998</v>
      </c>
      <c r="Z31" s="484">
        <v>33.783067000000003</v>
      </c>
      <c r="AA31" s="484">
        <v>32.159939151000003</v>
      </c>
      <c r="AB31" s="484">
        <v>30.222638588999999</v>
      </c>
      <c r="AC31" s="484">
        <v>31.752755211</v>
      </c>
      <c r="AD31" s="484">
        <v>30.665596739000001</v>
      </c>
      <c r="AE31" s="484">
        <v>36.448542756999998</v>
      </c>
      <c r="AF31" s="484">
        <v>42.661311380000001</v>
      </c>
      <c r="AG31" s="484">
        <v>47.422301642000001</v>
      </c>
      <c r="AH31" s="484">
        <v>50.241383749999997</v>
      </c>
      <c r="AI31" s="484">
        <v>42.949535140000002</v>
      </c>
      <c r="AJ31" s="484">
        <v>35.385555740999997</v>
      </c>
      <c r="AK31" s="484">
        <v>31.332419676000001</v>
      </c>
      <c r="AL31" s="484">
        <v>33.271041646</v>
      </c>
      <c r="AM31" s="484">
        <v>38.180347415999996</v>
      </c>
      <c r="AN31" s="484">
        <v>30.625006802000001</v>
      </c>
      <c r="AO31" s="484">
        <v>32.201000219999997</v>
      </c>
      <c r="AP31" s="484">
        <v>33.456731040999998</v>
      </c>
      <c r="AQ31" s="484">
        <v>39.970653460999998</v>
      </c>
      <c r="AR31" s="484">
        <v>44.378013209999999</v>
      </c>
      <c r="AS31" s="484">
        <v>44.544585556000001</v>
      </c>
      <c r="AT31" s="484">
        <v>49.267765415</v>
      </c>
      <c r="AU31" s="484">
        <v>40.996458804</v>
      </c>
      <c r="AV31" s="484">
        <v>39.223937118000002</v>
      </c>
      <c r="AW31" s="484">
        <v>33.756773848999998</v>
      </c>
      <c r="AX31" s="484">
        <v>34.890418883000002</v>
      </c>
      <c r="AY31" s="932">
        <v>40.481518045000001</v>
      </c>
      <c r="AZ31" s="932">
        <v>34.700207094</v>
      </c>
      <c r="BA31" s="932">
        <v>34.82141</v>
      </c>
      <c r="BB31" s="932">
        <v>35.924149999999997</v>
      </c>
      <c r="BC31" s="472">
        <v>40.847020000000001</v>
      </c>
      <c r="BD31" s="472">
        <v>45.186030000000002</v>
      </c>
      <c r="BE31" s="472">
        <v>48.973489999999998</v>
      </c>
      <c r="BF31" s="472">
        <v>50.066450000000003</v>
      </c>
      <c r="BG31" s="472">
        <v>42.00817</v>
      </c>
      <c r="BH31" s="472">
        <v>38.895009999999999</v>
      </c>
      <c r="BI31" s="472">
        <v>36.038409999999999</v>
      </c>
      <c r="BJ31" s="472">
        <v>40.340200000000003</v>
      </c>
      <c r="BK31" s="472">
        <v>41.62453</v>
      </c>
      <c r="BL31" s="472">
        <v>36.874980000000001</v>
      </c>
      <c r="BM31" s="472">
        <v>38.427810000000001</v>
      </c>
      <c r="BN31" s="472">
        <v>38.809080000000002</v>
      </c>
      <c r="BO31" s="472">
        <v>44.710070000000002</v>
      </c>
      <c r="BP31" s="472">
        <v>49.84599</v>
      </c>
      <c r="BQ31" s="472">
        <v>53.95646</v>
      </c>
      <c r="BR31" s="472">
        <v>54.649970000000003</v>
      </c>
      <c r="BS31" s="472">
        <v>46.243699999999997</v>
      </c>
      <c r="BT31" s="472">
        <v>42.761450000000004</v>
      </c>
      <c r="BU31" s="472">
        <v>39.550530000000002</v>
      </c>
      <c r="BV31" s="472">
        <v>43.928040000000003</v>
      </c>
    </row>
    <row r="32" spans="1:74" ht="11.1" customHeight="1" x14ac:dyDescent="0.2">
      <c r="A32" s="230"/>
      <c r="B32" s="68" t="s">
        <v>759</v>
      </c>
      <c r="C32" s="485"/>
      <c r="D32" s="485"/>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485"/>
      <c r="AN32" s="485"/>
      <c r="AO32" s="485"/>
      <c r="AP32" s="485"/>
      <c r="AQ32" s="485"/>
      <c r="AR32" s="485"/>
      <c r="AS32" s="485"/>
      <c r="AT32" s="485"/>
      <c r="AU32" s="485"/>
      <c r="AV32" s="485"/>
      <c r="AW32" s="485"/>
      <c r="AX32" s="485"/>
      <c r="AY32" s="964"/>
      <c r="AZ32" s="964"/>
      <c r="BA32" s="964"/>
      <c r="BB32" s="964"/>
      <c r="BC32" s="490"/>
      <c r="BD32" s="490"/>
      <c r="BE32" s="490"/>
      <c r="BF32" s="490"/>
      <c r="BG32" s="490"/>
      <c r="BH32" s="490"/>
      <c r="BI32" s="490"/>
      <c r="BJ32" s="490"/>
      <c r="BK32" s="490"/>
      <c r="BL32" s="490"/>
      <c r="BM32" s="490"/>
      <c r="BN32" s="490"/>
      <c r="BO32" s="490"/>
      <c r="BP32" s="490"/>
      <c r="BQ32" s="490"/>
      <c r="BR32" s="490"/>
      <c r="BS32" s="490"/>
      <c r="BT32" s="490"/>
      <c r="BU32" s="490"/>
      <c r="BV32" s="490"/>
    </row>
    <row r="33" spans="1:74" s="297" customFormat="1" ht="11.1" customHeight="1" x14ac:dyDescent="0.2">
      <c r="A33" s="491" t="s">
        <v>728</v>
      </c>
      <c r="B33" s="493" t="s">
        <v>1048</v>
      </c>
      <c r="C33" s="316">
        <v>34.585638795999998</v>
      </c>
      <c r="D33" s="316">
        <v>31.635059355999999</v>
      </c>
      <c r="E33" s="316">
        <v>31.676649672</v>
      </c>
      <c r="F33" s="316">
        <v>28.104434281</v>
      </c>
      <c r="G33" s="316">
        <v>29.093586384999998</v>
      </c>
      <c r="H33" s="316">
        <v>34.172312320000003</v>
      </c>
      <c r="I33" s="316">
        <v>36.911209079999999</v>
      </c>
      <c r="J33" s="316">
        <v>35.760182768999996</v>
      </c>
      <c r="K33" s="316">
        <v>30.747212053999998</v>
      </c>
      <c r="L33" s="316">
        <v>28.596190131</v>
      </c>
      <c r="M33" s="316">
        <v>30.686133293000001</v>
      </c>
      <c r="N33" s="316">
        <v>35.194826333999998</v>
      </c>
      <c r="O33" s="316">
        <v>36.38484837</v>
      </c>
      <c r="P33" s="316">
        <v>32.48664625</v>
      </c>
      <c r="Q33" s="316">
        <v>33.150928886999999</v>
      </c>
      <c r="R33" s="316">
        <v>29.093965176000001</v>
      </c>
      <c r="S33" s="316">
        <v>31.293890866000002</v>
      </c>
      <c r="T33" s="316">
        <v>33.492102787999997</v>
      </c>
      <c r="U33" s="316">
        <v>38.822236959000001</v>
      </c>
      <c r="V33" s="316">
        <v>37.902866232000001</v>
      </c>
      <c r="W33" s="316">
        <v>32.435741812000003</v>
      </c>
      <c r="X33" s="316">
        <v>29.491044142</v>
      </c>
      <c r="Y33" s="316">
        <v>32.197268033</v>
      </c>
      <c r="Z33" s="316">
        <v>34.412505070000002</v>
      </c>
      <c r="AA33" s="316">
        <v>34.544457328</v>
      </c>
      <c r="AB33" s="316">
        <v>30.767004635999999</v>
      </c>
      <c r="AC33" s="316">
        <v>31.618393963999999</v>
      </c>
      <c r="AD33" s="316">
        <v>27.341586047</v>
      </c>
      <c r="AE33" s="316">
        <v>30.692488257000001</v>
      </c>
      <c r="AF33" s="316">
        <v>29.534913161999999</v>
      </c>
      <c r="AG33" s="316">
        <v>36.791260504999997</v>
      </c>
      <c r="AH33" s="316">
        <v>36.124226497999999</v>
      </c>
      <c r="AI33" s="316">
        <v>30.169058173</v>
      </c>
      <c r="AJ33" s="316">
        <v>29.235886519000001</v>
      </c>
      <c r="AK33" s="316">
        <v>30.449884727000001</v>
      </c>
      <c r="AL33" s="316">
        <v>33.088933853</v>
      </c>
      <c r="AM33" s="316">
        <v>32.798752636000003</v>
      </c>
      <c r="AN33" s="316">
        <v>29.863018654000001</v>
      </c>
      <c r="AO33" s="316">
        <v>30.562620401</v>
      </c>
      <c r="AP33" s="316">
        <v>27.033048206</v>
      </c>
      <c r="AQ33" s="316">
        <v>27.722808266000001</v>
      </c>
      <c r="AR33" s="316">
        <v>32.028090618999997</v>
      </c>
      <c r="AS33" s="316">
        <v>36.207420489</v>
      </c>
      <c r="AT33" s="316">
        <v>34.414592218000003</v>
      </c>
      <c r="AU33" s="316">
        <v>29.214229984999999</v>
      </c>
      <c r="AV33" s="316">
        <v>28.450520005000001</v>
      </c>
      <c r="AW33" s="316">
        <v>30.815398239</v>
      </c>
      <c r="AX33" s="316">
        <v>33.789200434000001</v>
      </c>
      <c r="AY33" s="957">
        <v>35.585653303999997</v>
      </c>
      <c r="AZ33" s="957">
        <v>30.057741936999999</v>
      </c>
      <c r="BA33" s="957">
        <v>32.212940000000003</v>
      </c>
      <c r="BB33" s="957">
        <v>27.675464999999999</v>
      </c>
      <c r="BC33" s="478">
        <v>28.745560000000001</v>
      </c>
      <c r="BD33" s="478">
        <v>31.79026</v>
      </c>
      <c r="BE33" s="478">
        <v>36.527889999999999</v>
      </c>
      <c r="BF33" s="478">
        <v>36.163420000000002</v>
      </c>
      <c r="BG33" s="478">
        <v>31.49325</v>
      </c>
      <c r="BH33" s="478">
        <v>30.050470000000001</v>
      </c>
      <c r="BI33" s="478">
        <v>31.172450000000001</v>
      </c>
      <c r="BJ33" s="478">
        <v>34.5762</v>
      </c>
      <c r="BK33" s="478">
        <v>36.068919999999999</v>
      </c>
      <c r="BL33" s="478">
        <v>31.52233</v>
      </c>
      <c r="BM33" s="478">
        <v>32.198239999999998</v>
      </c>
      <c r="BN33" s="478">
        <v>30.43308</v>
      </c>
      <c r="BO33" s="478">
        <v>30.704820000000002</v>
      </c>
      <c r="BP33" s="478">
        <v>33.407580000000003</v>
      </c>
      <c r="BQ33" s="478">
        <v>38.11374</v>
      </c>
      <c r="BR33" s="478">
        <v>37.117229999999999</v>
      </c>
      <c r="BS33" s="478">
        <v>31.86167</v>
      </c>
      <c r="BT33" s="478">
        <v>30.305060000000001</v>
      </c>
      <c r="BU33" s="478">
        <v>31.12978</v>
      </c>
      <c r="BV33" s="478">
        <v>34.516770000000001</v>
      </c>
    </row>
    <row r="34" spans="1:74" ht="11.1" customHeight="1" x14ac:dyDescent="0.2">
      <c r="A34" s="235" t="s">
        <v>722</v>
      </c>
      <c r="B34" s="494" t="s">
        <v>1042</v>
      </c>
      <c r="C34" s="484">
        <v>7.7339936890000001</v>
      </c>
      <c r="D34" s="484">
        <v>6.8899493759999997</v>
      </c>
      <c r="E34" s="484">
        <v>7.4810001450000003</v>
      </c>
      <c r="F34" s="484">
        <v>6.9484933719999997</v>
      </c>
      <c r="G34" s="484">
        <v>5.7593157469999996</v>
      </c>
      <c r="H34" s="484">
        <v>8.2549288740000009</v>
      </c>
      <c r="I34" s="484">
        <v>10.46764817</v>
      </c>
      <c r="J34" s="484">
        <v>10.275682272999999</v>
      </c>
      <c r="K34" s="484">
        <v>8.7981664090000002</v>
      </c>
      <c r="L34" s="484">
        <v>6.7560376240000002</v>
      </c>
      <c r="M34" s="484">
        <v>7.2731943250000004</v>
      </c>
      <c r="N34" s="484">
        <v>7.7069069389999996</v>
      </c>
      <c r="O34" s="484">
        <v>7.5859346490000004</v>
      </c>
      <c r="P34" s="484">
        <v>6.7361877229999996</v>
      </c>
      <c r="Q34" s="484">
        <v>5.8662121029999996</v>
      </c>
      <c r="R34" s="484">
        <v>5.899921215</v>
      </c>
      <c r="S34" s="484">
        <v>4.7123450079999998</v>
      </c>
      <c r="T34" s="484">
        <v>4.8228631709999998</v>
      </c>
      <c r="U34" s="484">
        <v>8.4887887650000007</v>
      </c>
      <c r="V34" s="484">
        <v>9.8591362270000005</v>
      </c>
      <c r="W34" s="484">
        <v>9.367711087</v>
      </c>
      <c r="X34" s="484">
        <v>8.3393546379999997</v>
      </c>
      <c r="Y34" s="484">
        <v>8.3430160079999993</v>
      </c>
      <c r="Z34" s="484">
        <v>9.5703877070000001</v>
      </c>
      <c r="AA34" s="484">
        <v>9.8173880709999999</v>
      </c>
      <c r="AB34" s="484">
        <v>8.2987965599999995</v>
      </c>
      <c r="AC34" s="484">
        <v>9.4811761749999999</v>
      </c>
      <c r="AD34" s="484">
        <v>6.9533880180000001</v>
      </c>
      <c r="AE34" s="484">
        <v>4.997030809</v>
      </c>
      <c r="AF34" s="484">
        <v>6.7766913500000001</v>
      </c>
      <c r="AG34" s="484">
        <v>10.793222001</v>
      </c>
      <c r="AH34" s="484">
        <v>10.709464176999999</v>
      </c>
      <c r="AI34" s="484">
        <v>9.3253722159999999</v>
      </c>
      <c r="AJ34" s="484">
        <v>8.6803831959999993</v>
      </c>
      <c r="AK34" s="484">
        <v>8.4388826980000005</v>
      </c>
      <c r="AL34" s="484">
        <v>9.8059654520000006</v>
      </c>
      <c r="AM34" s="484">
        <v>10.003412048</v>
      </c>
      <c r="AN34" s="484">
        <v>8.8435435150000004</v>
      </c>
      <c r="AO34" s="484">
        <v>8.3198142310000005</v>
      </c>
      <c r="AP34" s="484">
        <v>6.6847507899999998</v>
      </c>
      <c r="AQ34" s="484">
        <v>5.9035446680000003</v>
      </c>
      <c r="AR34" s="484">
        <v>8.0945911269999993</v>
      </c>
      <c r="AS34" s="484">
        <v>11.652410766999999</v>
      </c>
      <c r="AT34" s="484">
        <v>11.009985915</v>
      </c>
      <c r="AU34" s="484">
        <v>9.0781422630000002</v>
      </c>
      <c r="AV34" s="484">
        <v>8.1325530629999996</v>
      </c>
      <c r="AW34" s="484">
        <v>8.2291975859999997</v>
      </c>
      <c r="AX34" s="484">
        <v>9.0540633479999997</v>
      </c>
      <c r="AY34" s="932">
        <v>9.4390862109999993</v>
      </c>
      <c r="AZ34" s="932">
        <v>7.6978035360000003</v>
      </c>
      <c r="BA34" s="932">
        <v>7.0778926269999998</v>
      </c>
      <c r="BB34" s="932">
        <v>4.3153973780000001</v>
      </c>
      <c r="BC34" s="472">
        <v>2.9496600000000002</v>
      </c>
      <c r="BD34" s="472">
        <v>5.3325250000000004</v>
      </c>
      <c r="BE34" s="472">
        <v>10.27624</v>
      </c>
      <c r="BF34" s="472">
        <v>11.06498</v>
      </c>
      <c r="BG34" s="472">
        <v>8.9586579999999998</v>
      </c>
      <c r="BH34" s="472">
        <v>7.7866929999999996</v>
      </c>
      <c r="BI34" s="472">
        <v>8.0829570000000004</v>
      </c>
      <c r="BJ34" s="472">
        <v>9.6770589999999999</v>
      </c>
      <c r="BK34" s="472">
        <v>9.3997569999999993</v>
      </c>
      <c r="BL34" s="472">
        <v>7.031676</v>
      </c>
      <c r="BM34" s="472">
        <v>7.2959740000000002</v>
      </c>
      <c r="BN34" s="472">
        <v>5.2706549999999996</v>
      </c>
      <c r="BO34" s="472">
        <v>3.583879</v>
      </c>
      <c r="BP34" s="472">
        <v>5.3399150000000004</v>
      </c>
      <c r="BQ34" s="472">
        <v>10.59188</v>
      </c>
      <c r="BR34" s="472">
        <v>11.640040000000001</v>
      </c>
      <c r="BS34" s="472">
        <v>9.2330609999999993</v>
      </c>
      <c r="BT34" s="472">
        <v>7.8556609999999996</v>
      </c>
      <c r="BU34" s="472">
        <v>8.0781609999999997</v>
      </c>
      <c r="BV34" s="472">
        <v>8.9704750000000004</v>
      </c>
    </row>
    <row r="35" spans="1:74" ht="11.1" customHeight="1" x14ac:dyDescent="0.2">
      <c r="A35" s="235" t="s">
        <v>723</v>
      </c>
      <c r="B35" s="494" t="s">
        <v>474</v>
      </c>
      <c r="C35" s="484">
        <v>8.4581686840000003</v>
      </c>
      <c r="D35" s="484">
        <v>7.9209780009999999</v>
      </c>
      <c r="E35" s="484">
        <v>8.2333877429999998</v>
      </c>
      <c r="F35" s="484">
        <v>6.0019434250000003</v>
      </c>
      <c r="G35" s="484">
        <v>6.2179489439999998</v>
      </c>
      <c r="H35" s="484">
        <v>8.1834331200000001</v>
      </c>
      <c r="I35" s="484">
        <v>10.214676687000001</v>
      </c>
      <c r="J35" s="484">
        <v>9.6586520539999992</v>
      </c>
      <c r="K35" s="484">
        <v>9.2188936750000003</v>
      </c>
      <c r="L35" s="484">
        <v>8.4718863669999998</v>
      </c>
      <c r="M35" s="484">
        <v>7.6659358710000003</v>
      </c>
      <c r="N35" s="484">
        <v>7.9884739619999996</v>
      </c>
      <c r="O35" s="484">
        <v>8.7431164950000007</v>
      </c>
      <c r="P35" s="484">
        <v>7.5986228320000002</v>
      </c>
      <c r="Q35" s="484">
        <v>7.7727127539999996</v>
      </c>
      <c r="R35" s="484">
        <v>6.390132983</v>
      </c>
      <c r="S35" s="484">
        <v>6.7555069249999997</v>
      </c>
      <c r="T35" s="484">
        <v>7.3375753450000003</v>
      </c>
      <c r="U35" s="484">
        <v>9.9951739340000003</v>
      </c>
      <c r="V35" s="484">
        <v>10.615330370000001</v>
      </c>
      <c r="W35" s="484">
        <v>9.1324222380000002</v>
      </c>
      <c r="X35" s="484">
        <v>8.385279251</v>
      </c>
      <c r="Y35" s="484">
        <v>7.8326144319999997</v>
      </c>
      <c r="Z35" s="484">
        <v>8.4508815269999999</v>
      </c>
      <c r="AA35" s="484">
        <v>8.6759351759999994</v>
      </c>
      <c r="AB35" s="484">
        <v>6.6597801490000004</v>
      </c>
      <c r="AC35" s="484">
        <v>6.8842867180000002</v>
      </c>
      <c r="AD35" s="484">
        <v>5.4293321050000003</v>
      </c>
      <c r="AE35" s="484">
        <v>4.3934957529999998</v>
      </c>
      <c r="AF35" s="484">
        <v>5.9778961580000001</v>
      </c>
      <c r="AG35" s="484">
        <v>9.1332900890000008</v>
      </c>
      <c r="AH35" s="484">
        <v>9.0872809770000007</v>
      </c>
      <c r="AI35" s="484">
        <v>7.4334908259999999</v>
      </c>
      <c r="AJ35" s="484">
        <v>7.635243548</v>
      </c>
      <c r="AK35" s="484">
        <v>7.1257202729999998</v>
      </c>
      <c r="AL35" s="484">
        <v>7.5749830950000003</v>
      </c>
      <c r="AM35" s="484">
        <v>6.9143479340000003</v>
      </c>
      <c r="AN35" s="484">
        <v>5.8747642859999996</v>
      </c>
      <c r="AO35" s="484">
        <v>4.6473529789999999</v>
      </c>
      <c r="AP35" s="484">
        <v>3.5153625750000002</v>
      </c>
      <c r="AQ35" s="484">
        <v>3.1590735599999999</v>
      </c>
      <c r="AR35" s="484">
        <v>4.4369484549999996</v>
      </c>
      <c r="AS35" s="484">
        <v>6.5272583749999997</v>
      </c>
      <c r="AT35" s="484">
        <v>6.5774731519999996</v>
      </c>
      <c r="AU35" s="484">
        <v>6.0316558960000002</v>
      </c>
      <c r="AV35" s="484">
        <v>5.9317219229999996</v>
      </c>
      <c r="AW35" s="484">
        <v>5.7365995740000004</v>
      </c>
      <c r="AX35" s="484">
        <v>6.5105171799999999</v>
      </c>
      <c r="AY35" s="932">
        <v>7.2605950689999998</v>
      </c>
      <c r="AZ35" s="932">
        <v>6.5184974670000004</v>
      </c>
      <c r="BA35" s="932">
        <v>5.9575440000000004</v>
      </c>
      <c r="BB35" s="932">
        <v>3.377284</v>
      </c>
      <c r="BC35" s="472">
        <v>2.5058569999999998</v>
      </c>
      <c r="BD35" s="472">
        <v>3.5973069999999998</v>
      </c>
      <c r="BE35" s="472">
        <v>6.3277279999999996</v>
      </c>
      <c r="BF35" s="472">
        <v>7.0680990000000001</v>
      </c>
      <c r="BG35" s="472">
        <v>6.4668469999999996</v>
      </c>
      <c r="BH35" s="472">
        <v>6.1345919999999996</v>
      </c>
      <c r="BI35" s="472">
        <v>5.9813340000000004</v>
      </c>
      <c r="BJ35" s="472">
        <v>6.4583029999999999</v>
      </c>
      <c r="BK35" s="472">
        <v>6.7669790000000001</v>
      </c>
      <c r="BL35" s="472">
        <v>5.877643</v>
      </c>
      <c r="BM35" s="472">
        <v>4.8874040000000001</v>
      </c>
      <c r="BN35" s="472">
        <v>3.2957719999999999</v>
      </c>
      <c r="BO35" s="472">
        <v>2.324735</v>
      </c>
      <c r="BP35" s="472">
        <v>3.112101</v>
      </c>
      <c r="BQ35" s="472">
        <v>5.7145729999999997</v>
      </c>
      <c r="BR35" s="472">
        <v>6.4623499999999998</v>
      </c>
      <c r="BS35" s="472">
        <v>5.7920509999999998</v>
      </c>
      <c r="BT35" s="472">
        <v>5.3555890000000002</v>
      </c>
      <c r="BU35" s="472">
        <v>5.2087599999999998</v>
      </c>
      <c r="BV35" s="472">
        <v>5.8731600000000004</v>
      </c>
    </row>
    <row r="36" spans="1:74" ht="11.1" customHeight="1" x14ac:dyDescent="0.2">
      <c r="A36" s="235" t="s">
        <v>724</v>
      </c>
      <c r="B36" s="462" t="s">
        <v>1043</v>
      </c>
      <c r="C36" s="484">
        <v>0.86509400000000003</v>
      </c>
      <c r="D36" s="484">
        <v>0.76846099999999995</v>
      </c>
      <c r="E36" s="484">
        <v>0.84978100000000001</v>
      </c>
      <c r="F36" s="484">
        <v>0.74666699999999997</v>
      </c>
      <c r="G36" s="484">
        <v>0.150615</v>
      </c>
      <c r="H36" s="484">
        <v>0.30405700000000002</v>
      </c>
      <c r="I36" s="484">
        <v>0.84557899999999997</v>
      </c>
      <c r="J36" s="484">
        <v>0.84937600000000002</v>
      </c>
      <c r="K36" s="484">
        <v>0.81538299999999997</v>
      </c>
      <c r="L36" s="484">
        <v>0.84853599999999996</v>
      </c>
      <c r="M36" s="484">
        <v>0.836592</v>
      </c>
      <c r="N36" s="484">
        <v>0.63114700000000001</v>
      </c>
      <c r="O36" s="484">
        <v>0.86758400000000002</v>
      </c>
      <c r="P36" s="484">
        <v>0.75590000000000002</v>
      </c>
      <c r="Q36" s="484">
        <v>0.85374899999999998</v>
      </c>
      <c r="R36" s="484">
        <v>0.82738299999999998</v>
      </c>
      <c r="S36" s="484">
        <v>0.84770000000000001</v>
      </c>
      <c r="T36" s="484">
        <v>0.65011600000000003</v>
      </c>
      <c r="U36" s="484">
        <v>0.84089499999999995</v>
      </c>
      <c r="V36" s="484">
        <v>0.83744300000000005</v>
      </c>
      <c r="W36" s="484">
        <v>0.82007600000000003</v>
      </c>
      <c r="X36" s="484">
        <v>0.85456600000000005</v>
      </c>
      <c r="Y36" s="484">
        <v>0.836503</v>
      </c>
      <c r="Z36" s="484">
        <v>0.85962000000000005</v>
      </c>
      <c r="AA36" s="484">
        <v>0.83122499999999999</v>
      </c>
      <c r="AB36" s="484">
        <v>0.77454000000000001</v>
      </c>
      <c r="AC36" s="484">
        <v>0.83724699999999996</v>
      </c>
      <c r="AD36" s="484">
        <v>0.68923800000000002</v>
      </c>
      <c r="AE36" s="484">
        <v>9.3605999999999995E-2</v>
      </c>
      <c r="AF36" s="484">
        <v>0.26156499999999999</v>
      </c>
      <c r="AG36" s="484">
        <v>0.83072100000000004</v>
      </c>
      <c r="AH36" s="484">
        <v>0.83983600000000003</v>
      </c>
      <c r="AI36" s="484">
        <v>0.82006299999999999</v>
      </c>
      <c r="AJ36" s="484">
        <v>0.82575900000000002</v>
      </c>
      <c r="AK36" s="484">
        <v>0.81478600000000001</v>
      </c>
      <c r="AL36" s="484">
        <v>0.81643200000000005</v>
      </c>
      <c r="AM36" s="484">
        <v>0.85842499999999999</v>
      </c>
      <c r="AN36" s="484">
        <v>0.80249899999999996</v>
      </c>
      <c r="AO36" s="484">
        <v>0.84143400000000002</v>
      </c>
      <c r="AP36" s="484">
        <v>0.82582299999999997</v>
      </c>
      <c r="AQ36" s="484">
        <v>0.84636800000000001</v>
      </c>
      <c r="AR36" s="484">
        <v>0.80575600000000003</v>
      </c>
      <c r="AS36" s="484">
        <v>0.83313499999999996</v>
      </c>
      <c r="AT36" s="484">
        <v>0.84156799999999998</v>
      </c>
      <c r="AU36" s="484">
        <v>0.79703599999999997</v>
      </c>
      <c r="AV36" s="484">
        <v>0.85308799999999996</v>
      </c>
      <c r="AW36" s="484">
        <v>0.82161600000000001</v>
      </c>
      <c r="AX36" s="484">
        <v>0.840391</v>
      </c>
      <c r="AY36" s="932">
        <v>0.851742</v>
      </c>
      <c r="AZ36" s="932">
        <v>0.76475499999999996</v>
      </c>
      <c r="BA36" s="932">
        <v>0.79435</v>
      </c>
      <c r="BB36" s="932">
        <v>0.25779999999999997</v>
      </c>
      <c r="BC36" s="472">
        <v>0.15701999999999999</v>
      </c>
      <c r="BD36" s="472">
        <v>0.79856000000000005</v>
      </c>
      <c r="BE36" s="472">
        <v>0.82518000000000002</v>
      </c>
      <c r="BF36" s="472">
        <v>0.82518000000000002</v>
      </c>
      <c r="BG36" s="472">
        <v>0.79856000000000005</v>
      </c>
      <c r="BH36" s="472">
        <v>0.82518000000000002</v>
      </c>
      <c r="BI36" s="472">
        <v>0.79856000000000005</v>
      </c>
      <c r="BJ36" s="472">
        <v>0.82518000000000002</v>
      </c>
      <c r="BK36" s="472">
        <v>0.82518000000000002</v>
      </c>
      <c r="BL36" s="472">
        <v>0.74531999999999998</v>
      </c>
      <c r="BM36" s="472">
        <v>0.82518000000000002</v>
      </c>
      <c r="BN36" s="472">
        <v>0.79856000000000005</v>
      </c>
      <c r="BO36" s="472">
        <v>0.82518000000000002</v>
      </c>
      <c r="BP36" s="472">
        <v>0.79856000000000005</v>
      </c>
      <c r="BQ36" s="472">
        <v>0.82518000000000002</v>
      </c>
      <c r="BR36" s="472">
        <v>0.82518000000000002</v>
      </c>
      <c r="BS36" s="472">
        <v>0.79856000000000005</v>
      </c>
      <c r="BT36" s="472">
        <v>0.82518000000000002</v>
      </c>
      <c r="BU36" s="472">
        <v>0.79856000000000005</v>
      </c>
      <c r="BV36" s="472">
        <v>0.82518000000000002</v>
      </c>
    </row>
    <row r="37" spans="1:74" ht="11.1" customHeight="1" x14ac:dyDescent="0.2">
      <c r="A37" s="235" t="s">
        <v>725</v>
      </c>
      <c r="B37" s="462" t="s">
        <v>1036</v>
      </c>
      <c r="C37" s="484">
        <v>12.764187933000001</v>
      </c>
      <c r="D37" s="484">
        <v>10.594593892000001</v>
      </c>
      <c r="E37" s="484">
        <v>9.5102256329999992</v>
      </c>
      <c r="F37" s="484">
        <v>8.3805521570000003</v>
      </c>
      <c r="G37" s="484">
        <v>11.065926380000001</v>
      </c>
      <c r="H37" s="484">
        <v>12.044163577000001</v>
      </c>
      <c r="I37" s="484">
        <v>10.060255081999999</v>
      </c>
      <c r="J37" s="484">
        <v>9.2869233510000004</v>
      </c>
      <c r="K37" s="484">
        <v>6.9726328369999999</v>
      </c>
      <c r="L37" s="484">
        <v>7.0887115490000001</v>
      </c>
      <c r="M37" s="484">
        <v>9.1543874869999993</v>
      </c>
      <c r="N37" s="484">
        <v>12.582186512</v>
      </c>
      <c r="O37" s="484">
        <v>13.598125175</v>
      </c>
      <c r="P37" s="484">
        <v>11.3260217</v>
      </c>
      <c r="Q37" s="484">
        <v>12.188713533</v>
      </c>
      <c r="R37" s="484">
        <v>8.787450904</v>
      </c>
      <c r="S37" s="484">
        <v>11.970655131999999</v>
      </c>
      <c r="T37" s="484">
        <v>14.719814896000001</v>
      </c>
      <c r="U37" s="484">
        <v>13.993031886000001</v>
      </c>
      <c r="V37" s="484">
        <v>11.182899983</v>
      </c>
      <c r="W37" s="484">
        <v>7.8584555270000003</v>
      </c>
      <c r="X37" s="484">
        <v>6.8197950699999996</v>
      </c>
      <c r="Y37" s="484">
        <v>9.4030789759999998</v>
      </c>
      <c r="Z37" s="484">
        <v>9.6318691320000003</v>
      </c>
      <c r="AA37" s="484">
        <v>9.7925876029999994</v>
      </c>
      <c r="AB37" s="484">
        <v>8.3793018830000001</v>
      </c>
      <c r="AC37" s="484">
        <v>7.887113652</v>
      </c>
      <c r="AD37" s="484">
        <v>7.3952429940000002</v>
      </c>
      <c r="AE37" s="484">
        <v>14.960927971</v>
      </c>
      <c r="AF37" s="484">
        <v>10.312402050999999</v>
      </c>
      <c r="AG37" s="484">
        <v>9.557622233</v>
      </c>
      <c r="AH37" s="484">
        <v>9.2098063440000004</v>
      </c>
      <c r="AI37" s="484">
        <v>6.7662964600000004</v>
      </c>
      <c r="AJ37" s="484">
        <v>6.7722454599999997</v>
      </c>
      <c r="AK37" s="484">
        <v>8.4202624539999995</v>
      </c>
      <c r="AL37" s="484">
        <v>9.1007076579999993</v>
      </c>
      <c r="AM37" s="484">
        <v>9.2733240880000007</v>
      </c>
      <c r="AN37" s="484">
        <v>8.0056335159999996</v>
      </c>
      <c r="AO37" s="484">
        <v>9.5524513790000007</v>
      </c>
      <c r="AP37" s="484">
        <v>7.8403431909999997</v>
      </c>
      <c r="AQ37" s="484">
        <v>9.3668326309999994</v>
      </c>
      <c r="AR37" s="484">
        <v>10.557574244</v>
      </c>
      <c r="AS37" s="484">
        <v>10.303617688999999</v>
      </c>
      <c r="AT37" s="484">
        <v>9.1184654369999993</v>
      </c>
      <c r="AU37" s="484">
        <v>6.435716556</v>
      </c>
      <c r="AV37" s="484">
        <v>6.6565636489999997</v>
      </c>
      <c r="AW37" s="484">
        <v>9.3402891659999998</v>
      </c>
      <c r="AX37" s="484">
        <v>10.543041721</v>
      </c>
      <c r="AY37" s="932">
        <v>10.902964786</v>
      </c>
      <c r="AZ37" s="932">
        <v>8.3640643580000003</v>
      </c>
      <c r="BA37" s="932">
        <v>10.5077</v>
      </c>
      <c r="BB37" s="932">
        <v>10.9</v>
      </c>
      <c r="BC37" s="472">
        <v>13.921239999999999</v>
      </c>
      <c r="BD37" s="472">
        <v>13.52524</v>
      </c>
      <c r="BE37" s="472">
        <v>11.69209</v>
      </c>
      <c r="BF37" s="472">
        <v>9.8073320000000006</v>
      </c>
      <c r="BG37" s="472">
        <v>7.8081310000000004</v>
      </c>
      <c r="BH37" s="472">
        <v>7.7880940000000001</v>
      </c>
      <c r="BI37" s="472">
        <v>9.4870839999999994</v>
      </c>
      <c r="BJ37" s="472">
        <v>10.365270000000001</v>
      </c>
      <c r="BK37" s="472">
        <v>11.57532</v>
      </c>
      <c r="BL37" s="472">
        <v>10.40532</v>
      </c>
      <c r="BM37" s="472">
        <v>11.126150000000001</v>
      </c>
      <c r="BN37" s="472">
        <v>11.65053</v>
      </c>
      <c r="BO37" s="472">
        <v>14.480460000000001</v>
      </c>
      <c r="BP37" s="472">
        <v>14.443569999999999</v>
      </c>
      <c r="BQ37" s="472">
        <v>12.57469</v>
      </c>
      <c r="BR37" s="472">
        <v>9.9932700000000008</v>
      </c>
      <c r="BS37" s="472">
        <v>7.8432240000000002</v>
      </c>
      <c r="BT37" s="472">
        <v>7.8328790000000001</v>
      </c>
      <c r="BU37" s="472">
        <v>9.5261759999999995</v>
      </c>
      <c r="BV37" s="472">
        <v>10.4817</v>
      </c>
    </row>
    <row r="38" spans="1:74" ht="11.1" customHeight="1" x14ac:dyDescent="0.2">
      <c r="A38" s="235" t="s">
        <v>726</v>
      </c>
      <c r="B38" s="462" t="s">
        <v>1049</v>
      </c>
      <c r="C38" s="484">
        <v>4.7202637249999997</v>
      </c>
      <c r="D38" s="484">
        <v>5.3965864159999999</v>
      </c>
      <c r="E38" s="484">
        <v>5.5362642620000004</v>
      </c>
      <c r="F38" s="484">
        <v>5.9586020519999998</v>
      </c>
      <c r="G38" s="484">
        <v>5.8366087870000003</v>
      </c>
      <c r="H38" s="484">
        <v>5.3279447680000001</v>
      </c>
      <c r="I38" s="484">
        <v>5.259711577</v>
      </c>
      <c r="J38" s="484">
        <v>5.6118323500000002</v>
      </c>
      <c r="K38" s="484">
        <v>4.8754854109999997</v>
      </c>
      <c r="L38" s="484">
        <v>5.3970731450000002</v>
      </c>
      <c r="M38" s="484">
        <v>5.6913525619999996</v>
      </c>
      <c r="N38" s="484">
        <v>6.2279209929999997</v>
      </c>
      <c r="O38" s="484">
        <v>5.5280717670000001</v>
      </c>
      <c r="P38" s="484">
        <v>6.0060474340000001</v>
      </c>
      <c r="Q38" s="484">
        <v>6.3901474900000004</v>
      </c>
      <c r="R38" s="484">
        <v>7.1264898060000004</v>
      </c>
      <c r="S38" s="484">
        <v>6.9565779289999998</v>
      </c>
      <c r="T38" s="484">
        <v>5.8889729749999997</v>
      </c>
      <c r="U38" s="484">
        <v>5.4624741339999998</v>
      </c>
      <c r="V38" s="484">
        <v>5.3345678870000004</v>
      </c>
      <c r="W38" s="484">
        <v>5.1959646849999999</v>
      </c>
      <c r="X38" s="484">
        <v>5.0349651980000001</v>
      </c>
      <c r="Y38" s="484">
        <v>5.7326867760000004</v>
      </c>
      <c r="Z38" s="484">
        <v>5.8083010530000001</v>
      </c>
      <c r="AA38" s="484">
        <v>5.3651613899999999</v>
      </c>
      <c r="AB38" s="484">
        <v>6.5915035839999998</v>
      </c>
      <c r="AC38" s="484">
        <v>6.4600835830000003</v>
      </c>
      <c r="AD38" s="484">
        <v>6.8060042750000003</v>
      </c>
      <c r="AE38" s="484">
        <v>6.1770961780000002</v>
      </c>
      <c r="AF38" s="484">
        <v>6.1437544329999998</v>
      </c>
      <c r="AG38" s="484">
        <v>6.4201353839999999</v>
      </c>
      <c r="AH38" s="484">
        <v>6.2159324189999996</v>
      </c>
      <c r="AI38" s="484">
        <v>5.7607092660000001</v>
      </c>
      <c r="AJ38" s="484">
        <v>5.2557629989999999</v>
      </c>
      <c r="AK38" s="484">
        <v>5.5789515180000002</v>
      </c>
      <c r="AL38" s="484">
        <v>5.7155071849999999</v>
      </c>
      <c r="AM38" s="484">
        <v>5.6434404990000004</v>
      </c>
      <c r="AN38" s="484">
        <v>6.2660897950000001</v>
      </c>
      <c r="AO38" s="484">
        <v>7.1259595840000003</v>
      </c>
      <c r="AP38" s="484">
        <v>8.1404797999999996</v>
      </c>
      <c r="AQ38" s="484">
        <v>8.3961487120000005</v>
      </c>
      <c r="AR38" s="484">
        <v>8.0709576980000008</v>
      </c>
      <c r="AS38" s="484">
        <v>6.8348442279999997</v>
      </c>
      <c r="AT38" s="484">
        <v>6.8313461179999999</v>
      </c>
      <c r="AU38" s="484">
        <v>6.8342047729999997</v>
      </c>
      <c r="AV38" s="484">
        <v>6.8645452799999997</v>
      </c>
      <c r="AW38" s="484">
        <v>6.6589236530000004</v>
      </c>
      <c r="AX38" s="484">
        <v>6.7795003219999996</v>
      </c>
      <c r="AY38" s="932">
        <v>7.0775628179999996</v>
      </c>
      <c r="AZ38" s="932">
        <v>6.6692098739999999</v>
      </c>
      <c r="BA38" s="932">
        <v>7.8120609999999999</v>
      </c>
      <c r="BB38" s="932">
        <v>8.7970810000000004</v>
      </c>
      <c r="BC38" s="472">
        <v>9.14053</v>
      </c>
      <c r="BD38" s="472">
        <v>8.5000400000000003</v>
      </c>
      <c r="BE38" s="472">
        <v>7.3734549999999999</v>
      </c>
      <c r="BF38" s="472">
        <v>7.3156189999999999</v>
      </c>
      <c r="BG38" s="472">
        <v>7.4086030000000003</v>
      </c>
      <c r="BH38" s="472">
        <v>7.4813809999999998</v>
      </c>
      <c r="BI38" s="472">
        <v>6.781148</v>
      </c>
      <c r="BJ38" s="472">
        <v>7.1622130000000004</v>
      </c>
      <c r="BK38" s="472">
        <v>7.3968350000000003</v>
      </c>
      <c r="BL38" s="472">
        <v>7.379372</v>
      </c>
      <c r="BM38" s="472">
        <v>7.9976149999999997</v>
      </c>
      <c r="BN38" s="472">
        <v>9.4056420000000003</v>
      </c>
      <c r="BO38" s="472">
        <v>9.4022799999999993</v>
      </c>
      <c r="BP38" s="472">
        <v>9.6758369999999996</v>
      </c>
      <c r="BQ38" s="472">
        <v>8.3644180000000006</v>
      </c>
      <c r="BR38" s="472">
        <v>8.1124939999999999</v>
      </c>
      <c r="BS38" s="472">
        <v>8.1370810000000002</v>
      </c>
      <c r="BT38" s="472">
        <v>8.3998030000000004</v>
      </c>
      <c r="BU38" s="472">
        <v>7.468013</v>
      </c>
      <c r="BV38" s="472">
        <v>8.2954690000000006</v>
      </c>
    </row>
    <row r="39" spans="1:74" ht="11.1" customHeight="1" x14ac:dyDescent="0.2">
      <c r="A39" s="235" t="s">
        <v>727</v>
      </c>
      <c r="B39" s="494" t="s">
        <v>1050</v>
      </c>
      <c r="C39" s="484">
        <v>4.3930764999999997E-2</v>
      </c>
      <c r="D39" s="484">
        <v>6.4490670999999999E-2</v>
      </c>
      <c r="E39" s="484">
        <v>6.5990888999999997E-2</v>
      </c>
      <c r="F39" s="484">
        <v>6.8176274999999995E-2</v>
      </c>
      <c r="G39" s="484">
        <v>6.3171527000000005E-2</v>
      </c>
      <c r="H39" s="484">
        <v>5.7784980999999999E-2</v>
      </c>
      <c r="I39" s="484">
        <v>6.3338564E-2</v>
      </c>
      <c r="J39" s="484">
        <v>7.7716741000000006E-2</v>
      </c>
      <c r="K39" s="484">
        <v>6.6650721999999996E-2</v>
      </c>
      <c r="L39" s="484">
        <v>3.3945445999999997E-2</v>
      </c>
      <c r="M39" s="484">
        <v>6.4671047999999995E-2</v>
      </c>
      <c r="N39" s="484">
        <v>5.8190928000000003E-2</v>
      </c>
      <c r="O39" s="484">
        <v>6.2016283999999998E-2</v>
      </c>
      <c r="P39" s="484">
        <v>6.3866561000000002E-2</v>
      </c>
      <c r="Q39" s="484">
        <v>7.9394007000000003E-2</v>
      </c>
      <c r="R39" s="484">
        <v>6.2587268000000001E-2</v>
      </c>
      <c r="S39" s="484">
        <v>5.1105871999999997E-2</v>
      </c>
      <c r="T39" s="484">
        <v>7.2760401000000002E-2</v>
      </c>
      <c r="U39" s="484">
        <v>4.1873239999999999E-2</v>
      </c>
      <c r="V39" s="484">
        <v>7.3488764999999998E-2</v>
      </c>
      <c r="W39" s="484">
        <v>6.1112275000000001E-2</v>
      </c>
      <c r="X39" s="484">
        <v>5.7083984999999997E-2</v>
      </c>
      <c r="Y39" s="484">
        <v>4.9368840999999997E-2</v>
      </c>
      <c r="Z39" s="484">
        <v>9.1445651000000003E-2</v>
      </c>
      <c r="AA39" s="484">
        <v>6.2160088000000002E-2</v>
      </c>
      <c r="AB39" s="484">
        <v>6.3082460000000007E-2</v>
      </c>
      <c r="AC39" s="484">
        <v>6.8486835999999995E-2</v>
      </c>
      <c r="AD39" s="484">
        <v>6.8380654999999999E-2</v>
      </c>
      <c r="AE39" s="484">
        <v>7.0331545999999995E-2</v>
      </c>
      <c r="AF39" s="484">
        <v>6.2604170000000001E-2</v>
      </c>
      <c r="AG39" s="484">
        <v>5.6269798000000003E-2</v>
      </c>
      <c r="AH39" s="484">
        <v>6.1906581000000002E-2</v>
      </c>
      <c r="AI39" s="484">
        <v>6.3126404999999997E-2</v>
      </c>
      <c r="AJ39" s="484">
        <v>6.6492315999999996E-2</v>
      </c>
      <c r="AK39" s="484">
        <v>7.1281784000000001E-2</v>
      </c>
      <c r="AL39" s="484">
        <v>7.5338462999999994E-2</v>
      </c>
      <c r="AM39" s="484">
        <v>0.105803067</v>
      </c>
      <c r="AN39" s="484">
        <v>7.0488542000000001E-2</v>
      </c>
      <c r="AO39" s="484">
        <v>7.5608228E-2</v>
      </c>
      <c r="AP39" s="484">
        <v>2.6288849999999999E-2</v>
      </c>
      <c r="AQ39" s="484">
        <v>5.0840694999999998E-2</v>
      </c>
      <c r="AR39" s="484">
        <v>6.2263094999999997E-2</v>
      </c>
      <c r="AS39" s="484">
        <v>5.6154429999999998E-2</v>
      </c>
      <c r="AT39" s="484">
        <v>3.5753595999999999E-2</v>
      </c>
      <c r="AU39" s="484">
        <v>3.7474497000000002E-2</v>
      </c>
      <c r="AV39" s="484">
        <v>1.2048089999999999E-2</v>
      </c>
      <c r="AW39" s="484">
        <v>2.8772260000000001E-2</v>
      </c>
      <c r="AX39" s="484">
        <v>6.1686863000000002E-2</v>
      </c>
      <c r="AY39" s="932">
        <v>5.3702420000000001E-2</v>
      </c>
      <c r="AZ39" s="932">
        <v>4.3411702000000003E-2</v>
      </c>
      <c r="BA39" s="932">
        <v>6.3391699999999995E-2</v>
      </c>
      <c r="BB39" s="932">
        <v>2.7902699999999999E-2</v>
      </c>
      <c r="BC39" s="472">
        <v>7.1251499999999995E-2</v>
      </c>
      <c r="BD39" s="472">
        <v>3.65826E-2</v>
      </c>
      <c r="BE39" s="472">
        <v>3.3191600000000002E-2</v>
      </c>
      <c r="BF39" s="472">
        <v>8.2210400000000003E-2</v>
      </c>
      <c r="BG39" s="472">
        <v>5.2451299999999999E-2</v>
      </c>
      <c r="BH39" s="472">
        <v>3.4531899999999997E-2</v>
      </c>
      <c r="BI39" s="472">
        <v>4.1362099999999999E-2</v>
      </c>
      <c r="BJ39" s="472">
        <v>8.8173699999999994E-2</v>
      </c>
      <c r="BK39" s="472">
        <v>0.104848</v>
      </c>
      <c r="BL39" s="472">
        <v>8.3000299999999999E-2</v>
      </c>
      <c r="BM39" s="472">
        <v>6.5913299999999994E-2</v>
      </c>
      <c r="BN39" s="472">
        <v>1.19273E-2</v>
      </c>
      <c r="BO39" s="472">
        <v>8.8280700000000004E-2</v>
      </c>
      <c r="BP39" s="472">
        <v>3.7591399999999997E-2</v>
      </c>
      <c r="BQ39" s="472">
        <v>4.2999299999999997E-2</v>
      </c>
      <c r="BR39" s="472">
        <v>8.3902299999999999E-2</v>
      </c>
      <c r="BS39" s="472">
        <v>5.7691899999999997E-2</v>
      </c>
      <c r="BT39" s="472">
        <v>3.59475E-2</v>
      </c>
      <c r="BU39" s="472">
        <v>5.0105299999999998E-2</v>
      </c>
      <c r="BV39" s="472">
        <v>7.0780700000000002E-2</v>
      </c>
    </row>
    <row r="40" spans="1:74" ht="11.1" customHeight="1" x14ac:dyDescent="0.2">
      <c r="A40" s="235" t="s">
        <v>729</v>
      </c>
      <c r="B40" s="492" t="s">
        <v>1051</v>
      </c>
      <c r="C40" s="484">
        <v>30.308687240000001</v>
      </c>
      <c r="D40" s="484">
        <v>28.05329411</v>
      </c>
      <c r="E40" s="484">
        <v>28.392678969999999</v>
      </c>
      <c r="F40" s="484">
        <v>25.70673305</v>
      </c>
      <c r="G40" s="484">
        <v>26.771713829999999</v>
      </c>
      <c r="H40" s="484">
        <v>31.007097080000001</v>
      </c>
      <c r="I40" s="484">
        <v>33.903473130000002</v>
      </c>
      <c r="J40" s="484">
        <v>31.77422571</v>
      </c>
      <c r="K40" s="484">
        <v>27.449161180000001</v>
      </c>
      <c r="L40" s="484">
        <v>26.545381320000001</v>
      </c>
      <c r="M40" s="484">
        <v>27.441108310000001</v>
      </c>
      <c r="N40" s="484">
        <v>32.15521562</v>
      </c>
      <c r="O40" s="484">
        <v>32.399546000000001</v>
      </c>
      <c r="P40" s="484">
        <v>28.387915</v>
      </c>
      <c r="Q40" s="484">
        <v>28.746583999999999</v>
      </c>
      <c r="R40" s="484">
        <v>27.002652000000001</v>
      </c>
      <c r="S40" s="484">
        <v>27.434919000000001</v>
      </c>
      <c r="T40" s="484">
        <v>29.100542000000001</v>
      </c>
      <c r="U40" s="484">
        <v>34.241660000000003</v>
      </c>
      <c r="V40" s="484">
        <v>33.535984999999997</v>
      </c>
      <c r="W40" s="484">
        <v>28.235617000000001</v>
      </c>
      <c r="X40" s="484">
        <v>26.714389000000001</v>
      </c>
      <c r="Y40" s="484">
        <v>30.252144000000001</v>
      </c>
      <c r="Z40" s="484">
        <v>33.806263999999999</v>
      </c>
      <c r="AA40" s="484">
        <v>32.373379040000003</v>
      </c>
      <c r="AB40" s="484">
        <v>29.250390790000001</v>
      </c>
      <c r="AC40" s="484">
        <v>30.442627640000001</v>
      </c>
      <c r="AD40" s="484">
        <v>27.003236990000001</v>
      </c>
      <c r="AE40" s="484">
        <v>27.34811809</v>
      </c>
      <c r="AF40" s="484">
        <v>27.723520780000001</v>
      </c>
      <c r="AG40" s="484">
        <v>33.643691189999998</v>
      </c>
      <c r="AH40" s="484">
        <v>32.413022320000003</v>
      </c>
      <c r="AI40" s="484">
        <v>27.21788763</v>
      </c>
      <c r="AJ40" s="484">
        <v>27.407106089999999</v>
      </c>
      <c r="AK40" s="484">
        <v>29.029825079999998</v>
      </c>
      <c r="AL40" s="484">
        <v>31.52996606</v>
      </c>
      <c r="AM40" s="484">
        <v>33.819021180999997</v>
      </c>
      <c r="AN40" s="484">
        <v>29.336267823</v>
      </c>
      <c r="AO40" s="484">
        <v>30.216731102000001</v>
      </c>
      <c r="AP40" s="484">
        <v>27.097581068</v>
      </c>
      <c r="AQ40" s="484">
        <v>28.262744109</v>
      </c>
      <c r="AR40" s="484">
        <v>30.842890109999999</v>
      </c>
      <c r="AS40" s="484">
        <v>35.216715227000002</v>
      </c>
      <c r="AT40" s="484">
        <v>33.154276025999998</v>
      </c>
      <c r="AU40" s="484">
        <v>28.728396574000001</v>
      </c>
      <c r="AV40" s="484">
        <v>28.245928899999999</v>
      </c>
      <c r="AW40" s="484">
        <v>29.593030945999999</v>
      </c>
      <c r="AX40" s="484">
        <v>32.383396365000003</v>
      </c>
      <c r="AY40" s="932">
        <v>34.676278867000001</v>
      </c>
      <c r="AZ40" s="932">
        <v>30.537324244000001</v>
      </c>
      <c r="BA40" s="932">
        <v>30.32800666</v>
      </c>
      <c r="BB40" s="932">
        <v>26.562349999999999</v>
      </c>
      <c r="BC40" s="472">
        <v>27.231069999999999</v>
      </c>
      <c r="BD40" s="472">
        <v>29.88495</v>
      </c>
      <c r="BE40" s="472">
        <v>34.863390000000003</v>
      </c>
      <c r="BF40" s="472">
        <v>34.096739999999997</v>
      </c>
      <c r="BG40" s="472">
        <v>29.30396</v>
      </c>
      <c r="BH40" s="472">
        <v>29.110289999999999</v>
      </c>
      <c r="BI40" s="472">
        <v>29.908280000000001</v>
      </c>
      <c r="BJ40" s="472">
        <v>33.482950000000002</v>
      </c>
      <c r="BK40" s="472">
        <v>34.220210000000002</v>
      </c>
      <c r="BL40" s="472">
        <v>30.148800000000001</v>
      </c>
      <c r="BM40" s="472">
        <v>30.50329</v>
      </c>
      <c r="BN40" s="472">
        <v>28.574359999999999</v>
      </c>
      <c r="BO40" s="472">
        <v>28.739830000000001</v>
      </c>
      <c r="BP40" s="472">
        <v>31.112469999999998</v>
      </c>
      <c r="BQ40" s="472">
        <v>35.946399999999997</v>
      </c>
      <c r="BR40" s="472">
        <v>34.919229999999999</v>
      </c>
      <c r="BS40" s="472">
        <v>29.794160000000002</v>
      </c>
      <c r="BT40" s="472">
        <v>29.526599999999998</v>
      </c>
      <c r="BU40" s="472">
        <v>30.066590000000001</v>
      </c>
      <c r="BV40" s="472">
        <v>33.671030000000002</v>
      </c>
    </row>
    <row r="41" spans="1:74" ht="11.1" customHeight="1" x14ac:dyDescent="0.2">
      <c r="A41" s="230"/>
      <c r="B41" s="68" t="s">
        <v>730</v>
      </c>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c r="AW41" s="485"/>
      <c r="AX41" s="485"/>
      <c r="AY41" s="964"/>
      <c r="AZ41" s="964"/>
      <c r="BA41" s="964"/>
      <c r="BB41" s="964"/>
      <c r="BC41" s="490"/>
      <c r="BD41" s="490"/>
      <c r="BE41" s="490"/>
      <c r="BF41" s="490"/>
      <c r="BG41" s="490"/>
      <c r="BH41" s="490"/>
      <c r="BI41" s="490"/>
      <c r="BJ41" s="490"/>
      <c r="BK41" s="490"/>
      <c r="BL41" s="490"/>
      <c r="BM41" s="490"/>
      <c r="BN41" s="490"/>
      <c r="BO41" s="490"/>
      <c r="BP41" s="490"/>
      <c r="BQ41" s="490"/>
      <c r="BR41" s="490"/>
      <c r="BS41" s="490"/>
      <c r="BT41" s="490"/>
      <c r="BU41" s="490"/>
      <c r="BV41" s="490"/>
    </row>
    <row r="42" spans="1:74" s="297" customFormat="1" ht="11.1" customHeight="1" x14ac:dyDescent="0.2">
      <c r="A42" s="491" t="s">
        <v>737</v>
      </c>
      <c r="B42" s="493" t="s">
        <v>1048</v>
      </c>
      <c r="C42" s="316">
        <v>11.823401164</v>
      </c>
      <c r="D42" s="316">
        <v>9.3480001309999992</v>
      </c>
      <c r="E42" s="316">
        <v>10.498290535000001</v>
      </c>
      <c r="F42" s="316">
        <v>10.520397861999999</v>
      </c>
      <c r="G42" s="316">
        <v>11.777056180000001</v>
      </c>
      <c r="H42" s="316">
        <v>14.263717612000001</v>
      </c>
      <c r="I42" s="316">
        <v>15.161433285999999</v>
      </c>
      <c r="J42" s="316">
        <v>15.264172644</v>
      </c>
      <c r="K42" s="316">
        <v>13.551901466</v>
      </c>
      <c r="L42" s="316">
        <v>11.359625006</v>
      </c>
      <c r="M42" s="316">
        <v>10.357539593</v>
      </c>
      <c r="N42" s="316">
        <v>11.803034047000001</v>
      </c>
      <c r="O42" s="316">
        <v>11.404198940000001</v>
      </c>
      <c r="P42" s="316">
        <v>10.143285562000001</v>
      </c>
      <c r="Q42" s="316">
        <v>10.572162090000001</v>
      </c>
      <c r="R42" s="316">
        <v>10.818175795</v>
      </c>
      <c r="S42" s="316">
        <v>11.987602676</v>
      </c>
      <c r="T42" s="316">
        <v>13.794262742000001</v>
      </c>
      <c r="U42" s="316">
        <v>14.633014744</v>
      </c>
      <c r="V42" s="316">
        <v>14.698317957</v>
      </c>
      <c r="W42" s="316">
        <v>13.967562001999999</v>
      </c>
      <c r="X42" s="316">
        <v>11.796231561000001</v>
      </c>
      <c r="Y42" s="316">
        <v>11.069506042</v>
      </c>
      <c r="Z42" s="316">
        <v>12.518020931000001</v>
      </c>
      <c r="AA42" s="316">
        <v>11.785141353</v>
      </c>
      <c r="AB42" s="316">
        <v>10.922724393999999</v>
      </c>
      <c r="AC42" s="316">
        <v>11.621465860000001</v>
      </c>
      <c r="AD42" s="316">
        <v>10.805441566000001</v>
      </c>
      <c r="AE42" s="316">
        <v>11.786624143999999</v>
      </c>
      <c r="AF42" s="316">
        <v>13.320702239999999</v>
      </c>
      <c r="AG42" s="316">
        <v>16.201811616000001</v>
      </c>
      <c r="AH42" s="316">
        <v>15.753490006</v>
      </c>
      <c r="AI42" s="316">
        <v>13.921400897</v>
      </c>
      <c r="AJ42" s="316">
        <v>12.461088935999999</v>
      </c>
      <c r="AK42" s="316">
        <v>11.205402360000001</v>
      </c>
      <c r="AL42" s="316">
        <v>12.20937369</v>
      </c>
      <c r="AM42" s="316">
        <v>12.423009635</v>
      </c>
      <c r="AN42" s="316">
        <v>11.211227974</v>
      </c>
      <c r="AO42" s="316">
        <v>10.945353933</v>
      </c>
      <c r="AP42" s="316">
        <v>10.656394877</v>
      </c>
      <c r="AQ42" s="316">
        <v>11.908862600000001</v>
      </c>
      <c r="AR42" s="316">
        <v>14.570576006</v>
      </c>
      <c r="AS42" s="316">
        <v>16.323153669</v>
      </c>
      <c r="AT42" s="316">
        <v>15.87734068</v>
      </c>
      <c r="AU42" s="316">
        <v>14.261637595</v>
      </c>
      <c r="AV42" s="316">
        <v>13.160919825000001</v>
      </c>
      <c r="AW42" s="316">
        <v>11.201176102</v>
      </c>
      <c r="AX42" s="316">
        <v>12.486090022000001</v>
      </c>
      <c r="AY42" s="957">
        <v>12.325524229000001</v>
      </c>
      <c r="AZ42" s="957">
        <v>10.559994142000001</v>
      </c>
      <c r="BA42" s="957">
        <v>10.608370000000001</v>
      </c>
      <c r="BB42" s="957">
        <v>9.7852949999999996</v>
      </c>
      <c r="BC42" s="478">
        <v>11.89898</v>
      </c>
      <c r="BD42" s="478">
        <v>14.13068</v>
      </c>
      <c r="BE42" s="478">
        <v>16.532640000000001</v>
      </c>
      <c r="BF42" s="478">
        <v>16.794309999999999</v>
      </c>
      <c r="BG42" s="478">
        <v>15.031180000000001</v>
      </c>
      <c r="BH42" s="478">
        <v>13.212820000000001</v>
      </c>
      <c r="BI42" s="478">
        <v>11.74596</v>
      </c>
      <c r="BJ42" s="478">
        <v>13.07443</v>
      </c>
      <c r="BK42" s="478">
        <v>12.886329999999999</v>
      </c>
      <c r="BL42" s="478">
        <v>11.31035</v>
      </c>
      <c r="BM42" s="478">
        <v>12.02646</v>
      </c>
      <c r="BN42" s="478">
        <v>11.64279</v>
      </c>
      <c r="BO42" s="478">
        <v>13.275040000000001</v>
      </c>
      <c r="BP42" s="478">
        <v>15.16235</v>
      </c>
      <c r="BQ42" s="478">
        <v>17.42257</v>
      </c>
      <c r="BR42" s="478">
        <v>17.675270000000001</v>
      </c>
      <c r="BS42" s="478">
        <v>15.70641</v>
      </c>
      <c r="BT42" s="478">
        <v>13.70997</v>
      </c>
      <c r="BU42" s="478">
        <v>12.11594</v>
      </c>
      <c r="BV42" s="478">
        <v>13.387689999999999</v>
      </c>
    </row>
    <row r="43" spans="1:74" ht="11.1" customHeight="1" x14ac:dyDescent="0.2">
      <c r="A43" s="235" t="s">
        <v>731</v>
      </c>
      <c r="B43" s="494" t="s">
        <v>1042</v>
      </c>
      <c r="C43" s="484">
        <v>4.4016175110000004</v>
      </c>
      <c r="D43" s="484">
        <v>2.688735431</v>
      </c>
      <c r="E43" s="484">
        <v>3.728900528</v>
      </c>
      <c r="F43" s="484">
        <v>4.3554747530000002</v>
      </c>
      <c r="G43" s="484">
        <v>5.2010975830000001</v>
      </c>
      <c r="H43" s="484">
        <v>6.0245460409999998</v>
      </c>
      <c r="I43" s="484">
        <v>7.3216084239999999</v>
      </c>
      <c r="J43" s="484">
        <v>6.750249063</v>
      </c>
      <c r="K43" s="484">
        <v>5.7198562900000001</v>
      </c>
      <c r="L43" s="484">
        <v>4.3541103430000003</v>
      </c>
      <c r="M43" s="484">
        <v>3.249647666</v>
      </c>
      <c r="N43" s="484">
        <v>3.9109101530000001</v>
      </c>
      <c r="O43" s="484">
        <v>3.2942378990000001</v>
      </c>
      <c r="P43" s="484">
        <v>3.170174539</v>
      </c>
      <c r="Q43" s="484">
        <v>3.2605770239999998</v>
      </c>
      <c r="R43" s="484">
        <v>3.8989014389999999</v>
      </c>
      <c r="S43" s="484">
        <v>4.1716778210000003</v>
      </c>
      <c r="T43" s="484">
        <v>4.9728162989999998</v>
      </c>
      <c r="U43" s="484">
        <v>6.4084500159999997</v>
      </c>
      <c r="V43" s="484">
        <v>6.4097442229999997</v>
      </c>
      <c r="W43" s="484">
        <v>5.9845953429999996</v>
      </c>
      <c r="X43" s="484">
        <v>5.3369016460000003</v>
      </c>
      <c r="Y43" s="484">
        <v>4.0146744869999997</v>
      </c>
      <c r="Z43" s="484">
        <v>4.5973195320000002</v>
      </c>
      <c r="AA43" s="484">
        <v>4.172951522</v>
      </c>
      <c r="AB43" s="484">
        <v>3.7547964569999999</v>
      </c>
      <c r="AC43" s="484">
        <v>3.892634116</v>
      </c>
      <c r="AD43" s="484">
        <v>5.3204685859999996</v>
      </c>
      <c r="AE43" s="484">
        <v>5.1863593860000003</v>
      </c>
      <c r="AF43" s="484">
        <v>5.4864811170000003</v>
      </c>
      <c r="AG43" s="484">
        <v>7.5551194580000001</v>
      </c>
      <c r="AH43" s="484">
        <v>7.7571218169999998</v>
      </c>
      <c r="AI43" s="484">
        <v>6.6738682589999998</v>
      </c>
      <c r="AJ43" s="484">
        <v>6.1002007450000004</v>
      </c>
      <c r="AK43" s="484">
        <v>4.9528960030000002</v>
      </c>
      <c r="AL43" s="484">
        <v>5.1458427469999997</v>
      </c>
      <c r="AM43" s="484">
        <v>4.6309420570000004</v>
      </c>
      <c r="AN43" s="484">
        <v>3.9272638529999999</v>
      </c>
      <c r="AO43" s="484">
        <v>3.8147759379999999</v>
      </c>
      <c r="AP43" s="484">
        <v>4.2411475569999997</v>
      </c>
      <c r="AQ43" s="484">
        <v>4.5808438779999996</v>
      </c>
      <c r="AR43" s="484">
        <v>6.4772823260000001</v>
      </c>
      <c r="AS43" s="484">
        <v>8.0984152399999996</v>
      </c>
      <c r="AT43" s="484">
        <v>8.1071428549999993</v>
      </c>
      <c r="AU43" s="484">
        <v>6.8469638479999997</v>
      </c>
      <c r="AV43" s="484">
        <v>6.7377477069999996</v>
      </c>
      <c r="AW43" s="484">
        <v>4.7087732000000004</v>
      </c>
      <c r="AX43" s="484">
        <v>5.2514114750000003</v>
      </c>
      <c r="AY43" s="932">
        <v>5.0667747570000001</v>
      </c>
      <c r="AZ43" s="932">
        <v>3.4917510300000001</v>
      </c>
      <c r="BA43" s="932">
        <v>3.0713919999999999</v>
      </c>
      <c r="BB43" s="932">
        <v>3.5080640000000001</v>
      </c>
      <c r="BC43" s="472">
        <v>3.7327780000000002</v>
      </c>
      <c r="BD43" s="472">
        <v>5.6740380000000004</v>
      </c>
      <c r="BE43" s="472">
        <v>7.5800619999999999</v>
      </c>
      <c r="BF43" s="472">
        <v>7.9693680000000002</v>
      </c>
      <c r="BG43" s="472">
        <v>6.5493750000000004</v>
      </c>
      <c r="BH43" s="472">
        <v>6.0330620000000001</v>
      </c>
      <c r="BI43" s="472">
        <v>4.5471519999999996</v>
      </c>
      <c r="BJ43" s="472">
        <v>5.4566699999999999</v>
      </c>
      <c r="BK43" s="472">
        <v>4.8974739999999999</v>
      </c>
      <c r="BL43" s="472">
        <v>3.5615230000000002</v>
      </c>
      <c r="BM43" s="472">
        <v>3.6019030000000001</v>
      </c>
      <c r="BN43" s="472">
        <v>3.6199479999999999</v>
      </c>
      <c r="BO43" s="472">
        <v>3.7393939999999999</v>
      </c>
      <c r="BP43" s="472">
        <v>5.6802029999999997</v>
      </c>
      <c r="BQ43" s="472">
        <v>7.6032950000000001</v>
      </c>
      <c r="BR43" s="472">
        <v>8.0222079999999991</v>
      </c>
      <c r="BS43" s="472">
        <v>6.5940789999999998</v>
      </c>
      <c r="BT43" s="472">
        <v>6.0874649999999999</v>
      </c>
      <c r="BU43" s="472">
        <v>4.2238480000000003</v>
      </c>
      <c r="BV43" s="472">
        <v>5.4566109999999997</v>
      </c>
    </row>
    <row r="44" spans="1:74" ht="11.1" customHeight="1" x14ac:dyDescent="0.2">
      <c r="A44" s="235" t="s">
        <v>732</v>
      </c>
      <c r="B44" s="494" t="s">
        <v>474</v>
      </c>
      <c r="C44" s="484">
        <v>2.497704234</v>
      </c>
      <c r="D44" s="484">
        <v>2.140414974</v>
      </c>
      <c r="E44" s="484">
        <v>1.3960728120000001</v>
      </c>
      <c r="F44" s="484">
        <v>1.4746057450000001</v>
      </c>
      <c r="G44" s="484">
        <v>1.8008832770000001</v>
      </c>
      <c r="H44" s="484">
        <v>2.8994085869999999</v>
      </c>
      <c r="I44" s="484">
        <v>2.8442772939999998</v>
      </c>
      <c r="J44" s="484">
        <v>3.2599682959999998</v>
      </c>
      <c r="K44" s="484">
        <v>2.8860318469999999</v>
      </c>
      <c r="L44" s="484">
        <v>2.7658335319999998</v>
      </c>
      <c r="M44" s="484">
        <v>2.5535805730000001</v>
      </c>
      <c r="N44" s="484">
        <v>2.6528996230000002</v>
      </c>
      <c r="O44" s="484">
        <v>2.8944094140000001</v>
      </c>
      <c r="P44" s="484">
        <v>2.1204946680000001</v>
      </c>
      <c r="Q44" s="484">
        <v>1.6109645779999999</v>
      </c>
      <c r="R44" s="484">
        <v>1.593317911</v>
      </c>
      <c r="S44" s="484">
        <v>2.1926497330000001</v>
      </c>
      <c r="T44" s="484">
        <v>3.1011827140000001</v>
      </c>
      <c r="U44" s="484">
        <v>2.7679871330000001</v>
      </c>
      <c r="V44" s="484">
        <v>3.1462146949999998</v>
      </c>
      <c r="W44" s="484">
        <v>2.8670908179999999</v>
      </c>
      <c r="X44" s="484">
        <v>2.162914555</v>
      </c>
      <c r="Y44" s="484">
        <v>2.2051205500000002</v>
      </c>
      <c r="Z44" s="484">
        <v>2.5161485610000001</v>
      </c>
      <c r="AA44" s="484">
        <v>2.1171433290000001</v>
      </c>
      <c r="AB44" s="484">
        <v>2.0992355460000001</v>
      </c>
      <c r="AC44" s="484">
        <v>1.812793004</v>
      </c>
      <c r="AD44" s="484">
        <v>0.44893692499999999</v>
      </c>
      <c r="AE44" s="484">
        <v>1.258611478</v>
      </c>
      <c r="AF44" s="484">
        <v>1.962946241</v>
      </c>
      <c r="AG44" s="484">
        <v>2.7232095489999999</v>
      </c>
      <c r="AH44" s="484">
        <v>2.4571242230000001</v>
      </c>
      <c r="AI44" s="484">
        <v>1.9340046769999999</v>
      </c>
      <c r="AJ44" s="484">
        <v>1.721433985</v>
      </c>
      <c r="AK44" s="484">
        <v>1.4367416340000001</v>
      </c>
      <c r="AL44" s="484">
        <v>1.784214011</v>
      </c>
      <c r="AM44" s="484">
        <v>2.304816245</v>
      </c>
      <c r="AN44" s="484">
        <v>1.7866740210000001</v>
      </c>
      <c r="AO44" s="484">
        <v>0.96345018800000004</v>
      </c>
      <c r="AP44" s="484">
        <v>1.038261603</v>
      </c>
      <c r="AQ44" s="484">
        <v>1.2189206880000001</v>
      </c>
      <c r="AR44" s="484">
        <v>1.706260874</v>
      </c>
      <c r="AS44" s="484">
        <v>2.0509847630000002</v>
      </c>
      <c r="AT44" s="484">
        <v>1.76777183</v>
      </c>
      <c r="AU44" s="484">
        <v>1.7461978060000001</v>
      </c>
      <c r="AV44" s="484">
        <v>1.3697998149999999</v>
      </c>
      <c r="AW44" s="484">
        <v>1.0662766130000001</v>
      </c>
      <c r="AX44" s="484">
        <v>1.227083785</v>
      </c>
      <c r="AY44" s="932">
        <v>1.237222601</v>
      </c>
      <c r="AZ44" s="932">
        <v>1.251932552</v>
      </c>
      <c r="BA44" s="932">
        <v>1.124088</v>
      </c>
      <c r="BB44" s="932">
        <v>0.66690640000000001</v>
      </c>
      <c r="BC44" s="472">
        <v>1.1711560000000001</v>
      </c>
      <c r="BD44" s="472">
        <v>1.505908</v>
      </c>
      <c r="BE44" s="472">
        <v>1.9397500000000001</v>
      </c>
      <c r="BF44" s="472">
        <v>1.9669209999999999</v>
      </c>
      <c r="BG44" s="472">
        <v>1.874355</v>
      </c>
      <c r="BH44" s="472">
        <v>1.3279719999999999</v>
      </c>
      <c r="BI44" s="472">
        <v>1.2767679999999999</v>
      </c>
      <c r="BJ44" s="472">
        <v>1.390447</v>
      </c>
      <c r="BK44" s="472">
        <v>1.600824</v>
      </c>
      <c r="BL44" s="472">
        <v>1.289787</v>
      </c>
      <c r="BM44" s="472">
        <v>1.019137</v>
      </c>
      <c r="BN44" s="472">
        <v>1.118808</v>
      </c>
      <c r="BO44" s="472">
        <v>1.272648</v>
      </c>
      <c r="BP44" s="472">
        <v>1.5885419999999999</v>
      </c>
      <c r="BQ44" s="472">
        <v>1.9914369999999999</v>
      </c>
      <c r="BR44" s="472">
        <v>2.0226220000000001</v>
      </c>
      <c r="BS44" s="472">
        <v>1.8703000000000001</v>
      </c>
      <c r="BT44" s="472">
        <v>1.2947900000000001</v>
      </c>
      <c r="BU44" s="472">
        <v>1.2299059999999999</v>
      </c>
      <c r="BV44" s="472">
        <v>1.349807</v>
      </c>
    </row>
    <row r="45" spans="1:74" ht="11.1" customHeight="1" x14ac:dyDescent="0.2">
      <c r="A45" s="235" t="s">
        <v>733</v>
      </c>
      <c r="B45" s="462" t="s">
        <v>1043</v>
      </c>
      <c r="C45" s="484">
        <v>2.9762080000000002</v>
      </c>
      <c r="D45" s="484">
        <v>2.537131</v>
      </c>
      <c r="E45" s="484">
        <v>2.938412</v>
      </c>
      <c r="F45" s="484">
        <v>2.203284</v>
      </c>
      <c r="G45" s="484">
        <v>2.0864739999999999</v>
      </c>
      <c r="H45" s="484">
        <v>2.8533330000000001</v>
      </c>
      <c r="I45" s="484">
        <v>2.7993480000000002</v>
      </c>
      <c r="J45" s="484">
        <v>2.9325009999999998</v>
      </c>
      <c r="K45" s="484">
        <v>2.8187669999999998</v>
      </c>
      <c r="L45" s="484">
        <v>2.1867749999999999</v>
      </c>
      <c r="M45" s="484">
        <v>2.4741390000000001</v>
      </c>
      <c r="N45" s="484">
        <v>2.8234900000000001</v>
      </c>
      <c r="O45" s="484">
        <v>2.7389350000000001</v>
      </c>
      <c r="P45" s="484">
        <v>2.4594149999999999</v>
      </c>
      <c r="Q45" s="484">
        <v>2.9726669999999999</v>
      </c>
      <c r="R45" s="484">
        <v>2.145546</v>
      </c>
      <c r="S45" s="484">
        <v>2.4725130000000002</v>
      </c>
      <c r="T45" s="484">
        <v>2.8569779999999998</v>
      </c>
      <c r="U45" s="484">
        <v>2.9331990000000001</v>
      </c>
      <c r="V45" s="484">
        <v>2.9300359999999999</v>
      </c>
      <c r="W45" s="484">
        <v>2.8413569999999999</v>
      </c>
      <c r="X45" s="484">
        <v>2.1852830000000001</v>
      </c>
      <c r="Y45" s="484">
        <v>2.419165</v>
      </c>
      <c r="Z45" s="484">
        <v>2.9876990000000001</v>
      </c>
      <c r="AA45" s="484">
        <v>2.9859010000000001</v>
      </c>
      <c r="AB45" s="484">
        <v>2.683497</v>
      </c>
      <c r="AC45" s="484">
        <v>2.9160119999999998</v>
      </c>
      <c r="AD45" s="484">
        <v>1.8350759999999999</v>
      </c>
      <c r="AE45" s="484">
        <v>2.2013470000000002</v>
      </c>
      <c r="AF45" s="484">
        <v>2.7358889999999998</v>
      </c>
      <c r="AG45" s="484">
        <v>2.8756400000000002</v>
      </c>
      <c r="AH45" s="484">
        <v>2.8572009999999999</v>
      </c>
      <c r="AI45" s="484">
        <v>2.8479830000000002</v>
      </c>
      <c r="AJ45" s="484">
        <v>2.1500490000000001</v>
      </c>
      <c r="AK45" s="484">
        <v>2.4478300000000002</v>
      </c>
      <c r="AL45" s="484">
        <v>2.9861650000000002</v>
      </c>
      <c r="AM45" s="484">
        <v>2.9877720000000001</v>
      </c>
      <c r="AN45" s="484">
        <v>2.7356379999999998</v>
      </c>
      <c r="AO45" s="484">
        <v>2.972156</v>
      </c>
      <c r="AP45" s="484">
        <v>2.0568770000000001</v>
      </c>
      <c r="AQ45" s="484">
        <v>2.5410979999999999</v>
      </c>
      <c r="AR45" s="484">
        <v>2.8504839999999998</v>
      </c>
      <c r="AS45" s="484">
        <v>2.9229189999999998</v>
      </c>
      <c r="AT45" s="484">
        <v>2.929713</v>
      </c>
      <c r="AU45" s="484">
        <v>2.855785</v>
      </c>
      <c r="AV45" s="484">
        <v>2.0923980000000002</v>
      </c>
      <c r="AW45" s="484">
        <v>2.4611800000000001</v>
      </c>
      <c r="AX45" s="484">
        <v>2.9820980000000001</v>
      </c>
      <c r="AY45" s="932">
        <v>2.9845190000000001</v>
      </c>
      <c r="AZ45" s="932">
        <v>2.6895180000000001</v>
      </c>
      <c r="BA45" s="932">
        <v>2.8805100000000001</v>
      </c>
      <c r="BB45" s="932">
        <v>1.8732200000000001</v>
      </c>
      <c r="BC45" s="472">
        <v>2.5567600000000001</v>
      </c>
      <c r="BD45" s="472">
        <v>2.81141</v>
      </c>
      <c r="BE45" s="472">
        <v>2.9051200000000001</v>
      </c>
      <c r="BF45" s="472">
        <v>2.9051200000000001</v>
      </c>
      <c r="BG45" s="472">
        <v>2.81141</v>
      </c>
      <c r="BH45" s="472">
        <v>2.06399</v>
      </c>
      <c r="BI45" s="472">
        <v>2.4877199999999999</v>
      </c>
      <c r="BJ45" s="472">
        <v>2.9051200000000001</v>
      </c>
      <c r="BK45" s="472">
        <v>2.9051200000000001</v>
      </c>
      <c r="BL45" s="472">
        <v>2.62398</v>
      </c>
      <c r="BM45" s="472">
        <v>2.9051200000000001</v>
      </c>
      <c r="BN45" s="472">
        <v>1.98994</v>
      </c>
      <c r="BO45" s="472">
        <v>2.6603599999999998</v>
      </c>
      <c r="BP45" s="472">
        <v>2.81141</v>
      </c>
      <c r="BQ45" s="472">
        <v>2.9051200000000001</v>
      </c>
      <c r="BR45" s="472">
        <v>2.9051200000000001</v>
      </c>
      <c r="BS45" s="472">
        <v>2.7395100000000001</v>
      </c>
      <c r="BT45" s="472">
        <v>1.9263999999999999</v>
      </c>
      <c r="BU45" s="472">
        <v>2.81141</v>
      </c>
      <c r="BV45" s="472">
        <v>2.9051200000000001</v>
      </c>
    </row>
    <row r="46" spans="1:74" ht="11.1" customHeight="1" x14ac:dyDescent="0.2">
      <c r="A46" s="235" t="s">
        <v>734</v>
      </c>
      <c r="B46" s="462" t="s">
        <v>1036</v>
      </c>
      <c r="C46" s="484">
        <v>0.67000143899999998</v>
      </c>
      <c r="D46" s="484">
        <v>0.61367950699999996</v>
      </c>
      <c r="E46" s="484">
        <v>0.80302379400000001</v>
      </c>
      <c r="F46" s="484">
        <v>0.81524792400000001</v>
      </c>
      <c r="G46" s="484">
        <v>0.81892114500000002</v>
      </c>
      <c r="H46" s="484">
        <v>0.76988669600000004</v>
      </c>
      <c r="I46" s="484">
        <v>0.77475491699999999</v>
      </c>
      <c r="J46" s="484">
        <v>0.73600069899999998</v>
      </c>
      <c r="K46" s="484">
        <v>0.58082874500000004</v>
      </c>
      <c r="L46" s="484">
        <v>0.49829668999999999</v>
      </c>
      <c r="M46" s="484">
        <v>0.52147586800000001</v>
      </c>
      <c r="N46" s="484">
        <v>0.503111576</v>
      </c>
      <c r="O46" s="484">
        <v>0.60785339100000002</v>
      </c>
      <c r="P46" s="484">
        <v>0.52554214099999996</v>
      </c>
      <c r="Q46" s="484">
        <v>0.72394361299999999</v>
      </c>
      <c r="R46" s="484">
        <v>0.69292149700000005</v>
      </c>
      <c r="S46" s="484">
        <v>0.75712838100000002</v>
      </c>
      <c r="T46" s="484">
        <v>0.67015142500000002</v>
      </c>
      <c r="U46" s="484">
        <v>0.71241123299999998</v>
      </c>
      <c r="V46" s="484">
        <v>0.58531782300000001</v>
      </c>
      <c r="W46" s="484">
        <v>0.49033400199999999</v>
      </c>
      <c r="X46" s="484">
        <v>0.40473739800000003</v>
      </c>
      <c r="Y46" s="484">
        <v>0.53566015300000003</v>
      </c>
      <c r="Z46" s="484">
        <v>0.44160084300000002</v>
      </c>
      <c r="AA46" s="484">
        <v>0.372585</v>
      </c>
      <c r="AB46" s="484">
        <v>0.418738</v>
      </c>
      <c r="AC46" s="484">
        <v>0.56912200000000002</v>
      </c>
      <c r="AD46" s="484">
        <v>0.75382300000000002</v>
      </c>
      <c r="AE46" s="484">
        <v>0.87931300000000001</v>
      </c>
      <c r="AF46" s="484">
        <v>0.90965799999999997</v>
      </c>
      <c r="AG46" s="484">
        <v>0.89791500000000002</v>
      </c>
      <c r="AH46" s="484">
        <v>0.68657400000000002</v>
      </c>
      <c r="AI46" s="484">
        <v>0.49131399999999997</v>
      </c>
      <c r="AJ46" s="484">
        <v>0.481603</v>
      </c>
      <c r="AK46" s="484">
        <v>0.47101399999999999</v>
      </c>
      <c r="AL46" s="484">
        <v>0.42544599999999999</v>
      </c>
      <c r="AM46" s="484">
        <v>0.53214216800000003</v>
      </c>
      <c r="AN46" s="484">
        <v>0.49428885099999997</v>
      </c>
      <c r="AO46" s="484">
        <v>0.69078691699999994</v>
      </c>
      <c r="AP46" s="484">
        <v>0.69106556900000005</v>
      </c>
      <c r="AQ46" s="484">
        <v>0.75309183099999999</v>
      </c>
      <c r="AR46" s="484">
        <v>0.75140748400000001</v>
      </c>
      <c r="AS46" s="484">
        <v>0.63438157500000003</v>
      </c>
      <c r="AT46" s="484">
        <v>0.54971065100000005</v>
      </c>
      <c r="AU46" s="484">
        <v>0.40466867499999998</v>
      </c>
      <c r="AV46" s="484">
        <v>0.46775572599999998</v>
      </c>
      <c r="AW46" s="484">
        <v>0.48723832500000003</v>
      </c>
      <c r="AX46" s="484">
        <v>0.51598215400000003</v>
      </c>
      <c r="AY46" s="932">
        <v>0.59534202000000003</v>
      </c>
      <c r="AZ46" s="932">
        <v>0.55281685999999997</v>
      </c>
      <c r="BA46" s="932">
        <v>0.58241259999999995</v>
      </c>
      <c r="BB46" s="932">
        <v>0.6718018</v>
      </c>
      <c r="BC46" s="472">
        <v>0.70815950000000005</v>
      </c>
      <c r="BD46" s="472">
        <v>0.66282220000000003</v>
      </c>
      <c r="BE46" s="472">
        <v>0.64746099999999995</v>
      </c>
      <c r="BF46" s="472">
        <v>0.63315359999999998</v>
      </c>
      <c r="BG46" s="472">
        <v>0.52524709999999997</v>
      </c>
      <c r="BH46" s="472">
        <v>0.41062589999999999</v>
      </c>
      <c r="BI46" s="472">
        <v>0.43119299999999999</v>
      </c>
      <c r="BJ46" s="472">
        <v>0.4475075</v>
      </c>
      <c r="BK46" s="472">
        <v>0.51883360000000001</v>
      </c>
      <c r="BL46" s="472">
        <v>0.49829020000000002</v>
      </c>
      <c r="BM46" s="472">
        <v>0.6416347</v>
      </c>
      <c r="BN46" s="472">
        <v>0.72180979999999995</v>
      </c>
      <c r="BO46" s="472">
        <v>0.7304003</v>
      </c>
      <c r="BP46" s="472">
        <v>0.68078830000000001</v>
      </c>
      <c r="BQ46" s="472">
        <v>0.68326629999999999</v>
      </c>
      <c r="BR46" s="472">
        <v>0.67930489999999999</v>
      </c>
      <c r="BS46" s="472">
        <v>0.57521129999999998</v>
      </c>
      <c r="BT46" s="472">
        <v>0.44902110000000001</v>
      </c>
      <c r="BU46" s="472">
        <v>0.46168559999999997</v>
      </c>
      <c r="BV46" s="472">
        <v>0.48297410000000002</v>
      </c>
    </row>
    <row r="47" spans="1:74" ht="11.1" customHeight="1" x14ac:dyDescent="0.2">
      <c r="A47" s="235" t="s">
        <v>735</v>
      </c>
      <c r="B47" s="462" t="s">
        <v>1049</v>
      </c>
      <c r="C47" s="484">
        <v>1.291026781</v>
      </c>
      <c r="D47" s="484">
        <v>1.3680455979999999</v>
      </c>
      <c r="E47" s="484">
        <v>1.626209673</v>
      </c>
      <c r="F47" s="484">
        <v>1.6491674380000001</v>
      </c>
      <c r="G47" s="484">
        <v>1.8380618289999999</v>
      </c>
      <c r="H47" s="484">
        <v>1.6745329790000001</v>
      </c>
      <c r="I47" s="484">
        <v>1.385658149</v>
      </c>
      <c r="J47" s="484">
        <v>1.561282445</v>
      </c>
      <c r="K47" s="484">
        <v>1.5238516559999999</v>
      </c>
      <c r="L47" s="484">
        <v>1.550027832</v>
      </c>
      <c r="M47" s="484">
        <v>1.5671428000000001</v>
      </c>
      <c r="N47" s="484">
        <v>1.9106850559999999</v>
      </c>
      <c r="O47" s="484">
        <v>1.8776124439999999</v>
      </c>
      <c r="P47" s="484">
        <v>1.873615019</v>
      </c>
      <c r="Q47" s="484">
        <v>2.011996758</v>
      </c>
      <c r="R47" s="484">
        <v>2.4782622230000002</v>
      </c>
      <c r="S47" s="484">
        <v>2.3787498249999999</v>
      </c>
      <c r="T47" s="484">
        <v>2.1601544060000002</v>
      </c>
      <c r="U47" s="484">
        <v>1.776854323</v>
      </c>
      <c r="V47" s="484">
        <v>1.6032333910000001</v>
      </c>
      <c r="W47" s="484">
        <v>1.765584136</v>
      </c>
      <c r="X47" s="484">
        <v>1.7043514340000001</v>
      </c>
      <c r="Y47" s="484">
        <v>1.8873520429999999</v>
      </c>
      <c r="Z47" s="484">
        <v>1.97670547</v>
      </c>
      <c r="AA47" s="484">
        <v>2.142888621</v>
      </c>
      <c r="AB47" s="484">
        <v>1.96558576</v>
      </c>
      <c r="AC47" s="484">
        <v>2.418775455</v>
      </c>
      <c r="AD47" s="484">
        <v>2.39499664</v>
      </c>
      <c r="AE47" s="484">
        <v>2.2524123189999998</v>
      </c>
      <c r="AF47" s="484">
        <v>2.2092074180000001</v>
      </c>
      <c r="AG47" s="484">
        <v>2.1377383480000001</v>
      </c>
      <c r="AH47" s="484">
        <v>1.9797808459999999</v>
      </c>
      <c r="AI47" s="484">
        <v>1.9738865059999999</v>
      </c>
      <c r="AJ47" s="484">
        <v>2.0140316380000001</v>
      </c>
      <c r="AK47" s="484">
        <v>1.902560681</v>
      </c>
      <c r="AL47" s="484">
        <v>1.8753129749999999</v>
      </c>
      <c r="AM47" s="484">
        <v>1.97600748</v>
      </c>
      <c r="AN47" s="484">
        <v>2.277204308</v>
      </c>
      <c r="AO47" s="484">
        <v>2.5274652180000001</v>
      </c>
      <c r="AP47" s="484">
        <v>2.6544338490000001</v>
      </c>
      <c r="AQ47" s="484">
        <v>2.8377413429999998</v>
      </c>
      <c r="AR47" s="484">
        <v>2.7636072839999999</v>
      </c>
      <c r="AS47" s="484">
        <v>2.5776563910000001</v>
      </c>
      <c r="AT47" s="484">
        <v>2.4874967159999999</v>
      </c>
      <c r="AU47" s="484">
        <v>2.3760272100000002</v>
      </c>
      <c r="AV47" s="484">
        <v>2.4918587350000001</v>
      </c>
      <c r="AW47" s="484">
        <v>2.474412434</v>
      </c>
      <c r="AX47" s="484">
        <v>2.4747481950000001</v>
      </c>
      <c r="AY47" s="932">
        <v>2.4403035260000001</v>
      </c>
      <c r="AZ47" s="932">
        <v>2.569511742</v>
      </c>
      <c r="BA47" s="932">
        <v>2.980283</v>
      </c>
      <c r="BB47" s="932">
        <v>3.1031430000000002</v>
      </c>
      <c r="BC47" s="472">
        <v>3.7593540000000001</v>
      </c>
      <c r="BD47" s="472">
        <v>3.4684439999999999</v>
      </c>
      <c r="BE47" s="472">
        <v>3.4279480000000002</v>
      </c>
      <c r="BF47" s="472">
        <v>3.2696420000000002</v>
      </c>
      <c r="BG47" s="472">
        <v>3.2295579999999999</v>
      </c>
      <c r="BH47" s="472">
        <v>3.3756650000000001</v>
      </c>
      <c r="BI47" s="472">
        <v>3.0011700000000001</v>
      </c>
      <c r="BJ47" s="472">
        <v>2.860268</v>
      </c>
      <c r="BK47" s="472">
        <v>2.9321229999999998</v>
      </c>
      <c r="BL47" s="472">
        <v>3.3146249999999999</v>
      </c>
      <c r="BM47" s="472">
        <v>3.8947639999999999</v>
      </c>
      <c r="BN47" s="472">
        <v>4.2487870000000001</v>
      </c>
      <c r="BO47" s="472">
        <v>4.9256960000000003</v>
      </c>
      <c r="BP47" s="472">
        <v>4.4212590000000001</v>
      </c>
      <c r="BQ47" s="472">
        <v>4.2412130000000001</v>
      </c>
      <c r="BR47" s="472">
        <v>4.0244799999999996</v>
      </c>
      <c r="BS47" s="472">
        <v>3.8949910000000001</v>
      </c>
      <c r="BT47" s="472">
        <v>3.9434369999999999</v>
      </c>
      <c r="BU47" s="472">
        <v>3.3850380000000002</v>
      </c>
      <c r="BV47" s="472">
        <v>3.1887379999999999</v>
      </c>
    </row>
    <row r="48" spans="1:74" ht="11.1" customHeight="1" x14ac:dyDescent="0.2">
      <c r="A48" s="235" t="s">
        <v>736</v>
      </c>
      <c r="B48" s="494" t="s">
        <v>1050</v>
      </c>
      <c r="C48" s="484">
        <v>-1.3156800999999999E-2</v>
      </c>
      <c r="D48" s="484">
        <v>-6.3789999993000004E-6</v>
      </c>
      <c r="E48" s="484">
        <v>5.671728E-3</v>
      </c>
      <c r="F48" s="484">
        <v>2.2618002000000002E-2</v>
      </c>
      <c r="G48" s="484">
        <v>3.1618345999999999E-2</v>
      </c>
      <c r="H48" s="484">
        <v>4.2010309000000003E-2</v>
      </c>
      <c r="I48" s="484">
        <v>3.5786501999999998E-2</v>
      </c>
      <c r="J48" s="484">
        <v>2.4171141E-2</v>
      </c>
      <c r="K48" s="484">
        <v>2.2565927999999999E-2</v>
      </c>
      <c r="L48" s="484">
        <v>4.5816090000000004E-3</v>
      </c>
      <c r="M48" s="484">
        <v>-8.4463139999999999E-3</v>
      </c>
      <c r="N48" s="484">
        <v>1.9376389999999999E-3</v>
      </c>
      <c r="O48" s="484">
        <v>-8.8492080000000008E-3</v>
      </c>
      <c r="P48" s="484">
        <v>-5.9558049999999998E-3</v>
      </c>
      <c r="Q48" s="484">
        <v>-7.9868830000000002E-3</v>
      </c>
      <c r="R48" s="484">
        <v>9.2267249999999999E-3</v>
      </c>
      <c r="S48" s="484">
        <v>1.4883916000000001E-2</v>
      </c>
      <c r="T48" s="484">
        <v>3.2979898000000001E-2</v>
      </c>
      <c r="U48" s="484">
        <v>3.4113038999999998E-2</v>
      </c>
      <c r="V48" s="484">
        <v>2.3771825E-2</v>
      </c>
      <c r="W48" s="484">
        <v>1.8600703E-2</v>
      </c>
      <c r="X48" s="484">
        <v>2.0435280000000002E-3</v>
      </c>
      <c r="Y48" s="484">
        <v>7.5338089999999998E-3</v>
      </c>
      <c r="Z48" s="484">
        <v>-1.4524749999999999E-3</v>
      </c>
      <c r="AA48" s="484">
        <v>-6.3281190000000001E-3</v>
      </c>
      <c r="AB48" s="484">
        <v>8.7163099999999999E-4</v>
      </c>
      <c r="AC48" s="484">
        <v>1.2129285E-2</v>
      </c>
      <c r="AD48" s="484">
        <v>5.2140415000000002E-2</v>
      </c>
      <c r="AE48" s="484">
        <v>8.5809609999999998E-3</v>
      </c>
      <c r="AF48" s="484">
        <v>1.6520463999999999E-2</v>
      </c>
      <c r="AG48" s="484">
        <v>1.2189261E-2</v>
      </c>
      <c r="AH48" s="484">
        <v>1.568812E-2</v>
      </c>
      <c r="AI48" s="484">
        <v>3.4445500000000002E-4</v>
      </c>
      <c r="AJ48" s="484">
        <v>-6.229432E-3</v>
      </c>
      <c r="AK48" s="484">
        <v>-5.6399579999999996E-3</v>
      </c>
      <c r="AL48" s="484">
        <v>-7.607043E-3</v>
      </c>
      <c r="AM48" s="484">
        <v>-8.6703149999999996E-3</v>
      </c>
      <c r="AN48" s="484">
        <v>-9.8410589999999992E-3</v>
      </c>
      <c r="AO48" s="484">
        <v>-2.3280327999999999E-2</v>
      </c>
      <c r="AP48" s="484">
        <v>-2.5390701000000002E-2</v>
      </c>
      <c r="AQ48" s="484">
        <v>-2.2833139999999998E-2</v>
      </c>
      <c r="AR48" s="484">
        <v>2.1534037999999998E-2</v>
      </c>
      <c r="AS48" s="484">
        <v>3.8796700000000003E-2</v>
      </c>
      <c r="AT48" s="484">
        <v>3.5505627999999997E-2</v>
      </c>
      <c r="AU48" s="484">
        <v>3.1995056000000001E-2</v>
      </c>
      <c r="AV48" s="484">
        <v>1.359842E-3</v>
      </c>
      <c r="AW48" s="484">
        <v>3.2955300000000001E-3</v>
      </c>
      <c r="AX48" s="484">
        <v>3.4766413000000003E-2</v>
      </c>
      <c r="AY48" s="932">
        <v>1.362325E-3</v>
      </c>
      <c r="AZ48" s="932">
        <v>4.4639579999999996E-3</v>
      </c>
      <c r="BA48" s="932">
        <v>-3.0315000000000002E-2</v>
      </c>
      <c r="BB48" s="932">
        <v>-3.7839600000000001E-2</v>
      </c>
      <c r="BC48" s="472">
        <v>-2.9225500000000001E-2</v>
      </c>
      <c r="BD48" s="472">
        <v>8.0618700000000005E-3</v>
      </c>
      <c r="BE48" s="472">
        <v>3.2302400000000002E-2</v>
      </c>
      <c r="BF48" s="472">
        <v>5.0108800000000002E-2</v>
      </c>
      <c r="BG48" s="472">
        <v>4.12393E-2</v>
      </c>
      <c r="BH48" s="472">
        <v>1.50292E-3</v>
      </c>
      <c r="BI48" s="472">
        <v>1.95802E-3</v>
      </c>
      <c r="BJ48" s="472">
        <v>1.4413799999999999E-2</v>
      </c>
      <c r="BK48" s="472">
        <v>3.1950899999999997E-2</v>
      </c>
      <c r="BL48" s="472">
        <v>2.2148500000000002E-2</v>
      </c>
      <c r="BM48" s="472">
        <v>-3.6102799999999997E-2</v>
      </c>
      <c r="BN48" s="472">
        <v>-5.6505100000000003E-2</v>
      </c>
      <c r="BO48" s="472">
        <v>-5.3453000000000001E-2</v>
      </c>
      <c r="BP48" s="472">
        <v>-1.9854199999999999E-2</v>
      </c>
      <c r="BQ48" s="472">
        <v>-1.7627299999999999E-3</v>
      </c>
      <c r="BR48" s="472">
        <v>2.1537899999999999E-2</v>
      </c>
      <c r="BS48" s="472">
        <v>3.2317100000000001E-2</v>
      </c>
      <c r="BT48" s="472">
        <v>8.8541499999999999E-3</v>
      </c>
      <c r="BU48" s="472">
        <v>4.0577299999999998E-3</v>
      </c>
      <c r="BV48" s="472">
        <v>4.4382099999999997E-3</v>
      </c>
    </row>
    <row r="49" spans="1:74" ht="11.1" customHeight="1" x14ac:dyDescent="0.2">
      <c r="A49" s="235" t="s">
        <v>738</v>
      </c>
      <c r="B49" s="492" t="s">
        <v>1051</v>
      </c>
      <c r="C49" s="484">
        <v>7.9179269999999997</v>
      </c>
      <c r="D49" s="484">
        <v>6.7372569999999996</v>
      </c>
      <c r="E49" s="484">
        <v>7.3326250000000002</v>
      </c>
      <c r="F49" s="484">
        <v>7.7886090000000001</v>
      </c>
      <c r="G49" s="484">
        <v>9.2630379999999999</v>
      </c>
      <c r="H49" s="484">
        <v>11.762117999999999</v>
      </c>
      <c r="I49" s="484">
        <v>12.20983</v>
      </c>
      <c r="J49" s="484">
        <v>12.038525999999999</v>
      </c>
      <c r="K49" s="484">
        <v>10.612678000000001</v>
      </c>
      <c r="L49" s="484">
        <v>8.1099479999999993</v>
      </c>
      <c r="M49" s="484">
        <v>7.3201790000000004</v>
      </c>
      <c r="N49" s="484">
        <v>7.8146779999999998</v>
      </c>
      <c r="O49" s="484">
        <v>7.9574629999999997</v>
      </c>
      <c r="P49" s="484">
        <v>7.0959349999999999</v>
      </c>
      <c r="Q49" s="484">
        <v>7.5568330000000001</v>
      </c>
      <c r="R49" s="484">
        <v>7.9060920000000001</v>
      </c>
      <c r="S49" s="484">
        <v>9.6612849999999995</v>
      </c>
      <c r="T49" s="484">
        <v>11.659115</v>
      </c>
      <c r="U49" s="484">
        <v>12.939075000000001</v>
      </c>
      <c r="V49" s="484">
        <v>12.157161</v>
      </c>
      <c r="W49" s="484">
        <v>10.899599</v>
      </c>
      <c r="X49" s="484">
        <v>8.4417629999999999</v>
      </c>
      <c r="Y49" s="484">
        <v>7.3405430000000003</v>
      </c>
      <c r="Z49" s="484">
        <v>8.2051800000000004</v>
      </c>
      <c r="AA49" s="484">
        <v>8.3021399999999996</v>
      </c>
      <c r="AB49" s="484">
        <v>7.2061739999999999</v>
      </c>
      <c r="AC49" s="484">
        <v>7.4937250000000004</v>
      </c>
      <c r="AD49" s="484">
        <v>7.7831650000000003</v>
      </c>
      <c r="AE49" s="484">
        <v>9.3056380000000001</v>
      </c>
      <c r="AF49" s="484">
        <v>10.267412999999999</v>
      </c>
      <c r="AG49" s="484">
        <v>14.211886</v>
      </c>
      <c r="AH49" s="484">
        <v>13.161426000000001</v>
      </c>
      <c r="AI49" s="484">
        <v>10.594124000000001</v>
      </c>
      <c r="AJ49" s="484">
        <v>8.9899920000000009</v>
      </c>
      <c r="AK49" s="484">
        <v>7.3917260000000002</v>
      </c>
      <c r="AL49" s="484">
        <v>7.8959400000000004</v>
      </c>
      <c r="AM49" s="484">
        <v>8.5290434952999998</v>
      </c>
      <c r="AN49" s="484">
        <v>7.4458758977999997</v>
      </c>
      <c r="AO49" s="484">
        <v>7.5509602550999997</v>
      </c>
      <c r="AP49" s="484">
        <v>7.6779303988000001</v>
      </c>
      <c r="AQ49" s="484">
        <v>9.6093790426000005</v>
      </c>
      <c r="AR49" s="484">
        <v>12.391280374999999</v>
      </c>
      <c r="AS49" s="484">
        <v>14.170323319</v>
      </c>
      <c r="AT49" s="484">
        <v>13.324869149</v>
      </c>
      <c r="AU49" s="484">
        <v>11.383668893999999</v>
      </c>
      <c r="AV49" s="484">
        <v>9.7509456233999998</v>
      </c>
      <c r="AW49" s="484">
        <v>7.5555629551000001</v>
      </c>
      <c r="AX49" s="484">
        <v>8.0389324273000007</v>
      </c>
      <c r="AY49" s="932">
        <v>8.8140013236999994</v>
      </c>
      <c r="AZ49" s="932">
        <v>7.6049813999999998</v>
      </c>
      <c r="BA49" s="932">
        <v>8.2179976564999997</v>
      </c>
      <c r="BB49" s="932">
        <v>8.1358479999999993</v>
      </c>
      <c r="BC49" s="472">
        <v>9.7050389999999993</v>
      </c>
      <c r="BD49" s="472">
        <v>11.79702</v>
      </c>
      <c r="BE49" s="472">
        <v>13.6717</v>
      </c>
      <c r="BF49" s="472">
        <v>13.59459</v>
      </c>
      <c r="BG49" s="472">
        <v>11.43207</v>
      </c>
      <c r="BH49" s="472">
        <v>9.4098699999999997</v>
      </c>
      <c r="BI49" s="472">
        <v>7.9939689999999999</v>
      </c>
      <c r="BJ49" s="472">
        <v>8.6423109999999994</v>
      </c>
      <c r="BK49" s="472">
        <v>8.8667459999999991</v>
      </c>
      <c r="BL49" s="472">
        <v>7.8325779999999998</v>
      </c>
      <c r="BM49" s="472">
        <v>8.340306</v>
      </c>
      <c r="BN49" s="472">
        <v>8.7094590000000007</v>
      </c>
      <c r="BO49" s="472">
        <v>10.21335</v>
      </c>
      <c r="BP49" s="472">
        <v>12.193519999999999</v>
      </c>
      <c r="BQ49" s="472">
        <v>14.04931</v>
      </c>
      <c r="BR49" s="472">
        <v>13.90517</v>
      </c>
      <c r="BS49" s="472">
        <v>11.62285</v>
      </c>
      <c r="BT49" s="472">
        <v>9.5475580000000004</v>
      </c>
      <c r="BU49" s="472">
        <v>8.0502059999999993</v>
      </c>
      <c r="BV49" s="472">
        <v>8.7191500000000008</v>
      </c>
    </row>
    <row r="50" spans="1:74" ht="11.1" customHeight="1" x14ac:dyDescent="0.2">
      <c r="A50" s="230"/>
      <c r="B50" s="68" t="s">
        <v>739</v>
      </c>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5"/>
      <c r="AY50" s="964"/>
      <c r="AZ50" s="964"/>
      <c r="BA50" s="964"/>
      <c r="BB50" s="964"/>
      <c r="BC50" s="490"/>
      <c r="BD50" s="490"/>
      <c r="BE50" s="490"/>
      <c r="BF50" s="490"/>
      <c r="BG50" s="490"/>
      <c r="BH50" s="490"/>
      <c r="BI50" s="490"/>
      <c r="BJ50" s="490"/>
      <c r="BK50" s="490"/>
      <c r="BL50" s="490"/>
      <c r="BM50" s="490"/>
      <c r="BN50" s="490"/>
      <c r="BO50" s="490"/>
      <c r="BP50" s="490"/>
      <c r="BQ50" s="490"/>
      <c r="BR50" s="490"/>
      <c r="BS50" s="490"/>
      <c r="BT50" s="490"/>
      <c r="BU50" s="490"/>
      <c r="BV50" s="490"/>
    </row>
    <row r="51" spans="1:74" s="297" customFormat="1" ht="11.1" customHeight="1" x14ac:dyDescent="0.2">
      <c r="A51" s="491" t="s">
        <v>746</v>
      </c>
      <c r="B51" s="493" t="s">
        <v>1048</v>
      </c>
      <c r="C51" s="316">
        <v>12.18388616</v>
      </c>
      <c r="D51" s="316">
        <v>12.087475994</v>
      </c>
      <c r="E51" s="316">
        <v>13.407009578</v>
      </c>
      <c r="F51" s="316">
        <v>14.126658322999999</v>
      </c>
      <c r="G51" s="316">
        <v>15.798413553</v>
      </c>
      <c r="H51" s="316">
        <v>18.382079510000001</v>
      </c>
      <c r="I51" s="316">
        <v>22.023398681</v>
      </c>
      <c r="J51" s="316">
        <v>20.50559256</v>
      </c>
      <c r="K51" s="316">
        <v>17.957789747</v>
      </c>
      <c r="L51" s="316">
        <v>15.404386884999999</v>
      </c>
      <c r="M51" s="316">
        <v>13.433027889</v>
      </c>
      <c r="N51" s="316">
        <v>13.740257479</v>
      </c>
      <c r="O51" s="316">
        <v>12.862772128</v>
      </c>
      <c r="P51" s="316">
        <v>12.156940835</v>
      </c>
      <c r="Q51" s="316">
        <v>13.506950745999999</v>
      </c>
      <c r="R51" s="316">
        <v>14.167508451</v>
      </c>
      <c r="S51" s="316">
        <v>15.341688115</v>
      </c>
      <c r="T51" s="316">
        <v>17.203768434000001</v>
      </c>
      <c r="U51" s="316">
        <v>20.230591010000001</v>
      </c>
      <c r="V51" s="316">
        <v>21.718108951000001</v>
      </c>
      <c r="W51" s="316">
        <v>19.878637968</v>
      </c>
      <c r="X51" s="316">
        <v>16.579722483000001</v>
      </c>
      <c r="Y51" s="316">
        <v>14.582176118</v>
      </c>
      <c r="Z51" s="316">
        <v>16.321840769000001</v>
      </c>
      <c r="AA51" s="316">
        <v>15.697290457999999</v>
      </c>
      <c r="AB51" s="316">
        <v>14.007980597</v>
      </c>
      <c r="AC51" s="316">
        <v>15.70146993</v>
      </c>
      <c r="AD51" s="316">
        <v>16.306523259999999</v>
      </c>
      <c r="AE51" s="316">
        <v>15.454755709000001</v>
      </c>
      <c r="AF51" s="316">
        <v>16.836962611000001</v>
      </c>
      <c r="AG51" s="316">
        <v>23.589732083000001</v>
      </c>
      <c r="AH51" s="316">
        <v>22.260429188</v>
      </c>
      <c r="AI51" s="316">
        <v>17.992997541000001</v>
      </c>
      <c r="AJ51" s="316">
        <v>17.474774192999998</v>
      </c>
      <c r="AK51" s="316">
        <v>15.214563822000001</v>
      </c>
      <c r="AL51" s="316">
        <v>16.856746642000001</v>
      </c>
      <c r="AM51" s="316">
        <v>16.916401122</v>
      </c>
      <c r="AN51" s="316">
        <v>14.882996776000001</v>
      </c>
      <c r="AO51" s="316">
        <v>14.735266659000001</v>
      </c>
      <c r="AP51" s="316">
        <v>14.478410709</v>
      </c>
      <c r="AQ51" s="316">
        <v>15.620033496</v>
      </c>
      <c r="AR51" s="316">
        <v>17.893926702000002</v>
      </c>
      <c r="AS51" s="316">
        <v>23.728007428000002</v>
      </c>
      <c r="AT51" s="316">
        <v>21.910648164000001</v>
      </c>
      <c r="AU51" s="316">
        <v>19.205318858999998</v>
      </c>
      <c r="AV51" s="316">
        <v>17.866348883000001</v>
      </c>
      <c r="AW51" s="316">
        <v>14.786133361999999</v>
      </c>
      <c r="AX51" s="316">
        <v>15.188672815</v>
      </c>
      <c r="AY51" s="957">
        <v>15.822847273000001</v>
      </c>
      <c r="AZ51" s="957">
        <v>14.665329908</v>
      </c>
      <c r="BA51" s="957">
        <v>14.716710000000001</v>
      </c>
      <c r="BB51" s="957">
        <v>15.71607</v>
      </c>
      <c r="BC51" s="478">
        <v>16.622900000000001</v>
      </c>
      <c r="BD51" s="478">
        <v>18.733609999999999</v>
      </c>
      <c r="BE51" s="478">
        <v>23.01568</v>
      </c>
      <c r="BF51" s="478">
        <v>23.095020000000002</v>
      </c>
      <c r="BG51" s="478">
        <v>19.475059999999999</v>
      </c>
      <c r="BH51" s="478">
        <v>17.912800000000001</v>
      </c>
      <c r="BI51" s="478">
        <v>15.23728</v>
      </c>
      <c r="BJ51" s="478">
        <v>16.010280000000002</v>
      </c>
      <c r="BK51" s="478">
        <v>15.949619999999999</v>
      </c>
      <c r="BL51" s="478">
        <v>14.40091</v>
      </c>
      <c r="BM51" s="478">
        <v>15.360569999999999</v>
      </c>
      <c r="BN51" s="478">
        <v>15.622</v>
      </c>
      <c r="BO51" s="478">
        <v>16.80143</v>
      </c>
      <c r="BP51" s="478">
        <v>18.69754</v>
      </c>
      <c r="BQ51" s="478">
        <v>22.889949999999999</v>
      </c>
      <c r="BR51" s="478">
        <v>23.106670000000001</v>
      </c>
      <c r="BS51" s="478">
        <v>19.56738</v>
      </c>
      <c r="BT51" s="478">
        <v>18.05273</v>
      </c>
      <c r="BU51" s="478">
        <v>15.23603</v>
      </c>
      <c r="BV51" s="478">
        <v>16.14584</v>
      </c>
    </row>
    <row r="52" spans="1:74" ht="11.1" customHeight="1" x14ac:dyDescent="0.2">
      <c r="A52" s="235" t="s">
        <v>740</v>
      </c>
      <c r="B52" s="494" t="s">
        <v>1042</v>
      </c>
      <c r="C52" s="484">
        <v>6.069607639</v>
      </c>
      <c r="D52" s="484">
        <v>5.2230683180000002</v>
      </c>
      <c r="E52" s="484">
        <v>5.5799360519999999</v>
      </c>
      <c r="F52" s="484">
        <v>5.1326935110000003</v>
      </c>
      <c r="G52" s="484">
        <v>5.0891369600000003</v>
      </c>
      <c r="H52" s="484">
        <v>7.562184727</v>
      </c>
      <c r="I52" s="484">
        <v>11.035394252</v>
      </c>
      <c r="J52" s="484">
        <v>9.7649278450000008</v>
      </c>
      <c r="K52" s="484">
        <v>8.1553367140000006</v>
      </c>
      <c r="L52" s="484">
        <v>7.6295810130000001</v>
      </c>
      <c r="M52" s="484">
        <v>6.9748993239999999</v>
      </c>
      <c r="N52" s="484">
        <v>7.2593644719999997</v>
      </c>
      <c r="O52" s="484">
        <v>6.2006755340000002</v>
      </c>
      <c r="P52" s="484">
        <v>5.0713590799999997</v>
      </c>
      <c r="Q52" s="484">
        <v>4.643030521</v>
      </c>
      <c r="R52" s="484">
        <v>4.870849035</v>
      </c>
      <c r="S52" s="484">
        <v>4.1737635620000004</v>
      </c>
      <c r="T52" s="484">
        <v>6.1863521769999998</v>
      </c>
      <c r="U52" s="484">
        <v>8.5807498590000009</v>
      </c>
      <c r="V52" s="484">
        <v>10.733223949999999</v>
      </c>
      <c r="W52" s="484">
        <v>9.9243724130000004</v>
      </c>
      <c r="X52" s="484">
        <v>8.5551490099999992</v>
      </c>
      <c r="Y52" s="484">
        <v>7.9823788210000002</v>
      </c>
      <c r="Z52" s="484">
        <v>8.9894926129999995</v>
      </c>
      <c r="AA52" s="484">
        <v>7.5027066380000003</v>
      </c>
      <c r="AB52" s="484">
        <v>6.4348422989999996</v>
      </c>
      <c r="AC52" s="484">
        <v>6.2532282830000003</v>
      </c>
      <c r="AD52" s="484">
        <v>4.9159552709999996</v>
      </c>
      <c r="AE52" s="484">
        <v>2.6896540170000001</v>
      </c>
      <c r="AF52" s="484">
        <v>3.7968591040000002</v>
      </c>
      <c r="AG52" s="484">
        <v>9.9913593990000003</v>
      </c>
      <c r="AH52" s="484">
        <v>10.023996996999999</v>
      </c>
      <c r="AI52" s="484">
        <v>6.7445557650000003</v>
      </c>
      <c r="AJ52" s="484">
        <v>8.6006860459999999</v>
      </c>
      <c r="AK52" s="484">
        <v>7.8931875749999998</v>
      </c>
      <c r="AL52" s="484">
        <v>9.6937266080000004</v>
      </c>
      <c r="AM52" s="484">
        <v>9.0341546489999995</v>
      </c>
      <c r="AN52" s="484">
        <v>5.7677922209999997</v>
      </c>
      <c r="AO52" s="484">
        <v>3.7829374649999998</v>
      </c>
      <c r="AP52" s="484">
        <v>3.326243571</v>
      </c>
      <c r="AQ52" s="484">
        <v>2.7180981549999998</v>
      </c>
      <c r="AR52" s="484">
        <v>4.6380139209999998</v>
      </c>
      <c r="AS52" s="484">
        <v>9.9965168369999997</v>
      </c>
      <c r="AT52" s="484">
        <v>8.4529445289999998</v>
      </c>
      <c r="AU52" s="484">
        <v>7.5052481560000004</v>
      </c>
      <c r="AV52" s="484">
        <v>7.7456202029999996</v>
      </c>
      <c r="AW52" s="484">
        <v>6.1291898570000001</v>
      </c>
      <c r="AX52" s="484">
        <v>6.7153863329999997</v>
      </c>
      <c r="AY52" s="932">
        <v>6.3336481170000001</v>
      </c>
      <c r="AZ52" s="932">
        <v>4.6738510030000002</v>
      </c>
      <c r="BA52" s="932">
        <v>3.7616200000000002</v>
      </c>
      <c r="BB52" s="932">
        <v>3.704682</v>
      </c>
      <c r="BC52" s="472">
        <v>3.1974580000000001</v>
      </c>
      <c r="BD52" s="472">
        <v>4.3659970000000001</v>
      </c>
      <c r="BE52" s="472">
        <v>9.0723219999999998</v>
      </c>
      <c r="BF52" s="472">
        <v>9.9373799999999992</v>
      </c>
      <c r="BG52" s="472">
        <v>7.8782639999999997</v>
      </c>
      <c r="BH52" s="472">
        <v>8.2969030000000004</v>
      </c>
      <c r="BI52" s="472">
        <v>6.8791359999999999</v>
      </c>
      <c r="BJ52" s="472">
        <v>7.696555</v>
      </c>
      <c r="BK52" s="472">
        <v>6.4492890000000003</v>
      </c>
      <c r="BL52" s="472">
        <v>4.948194</v>
      </c>
      <c r="BM52" s="472">
        <v>5.0285489999999999</v>
      </c>
      <c r="BN52" s="472">
        <v>3.5395129999999999</v>
      </c>
      <c r="BO52" s="472">
        <v>2.9134929999999999</v>
      </c>
      <c r="BP52" s="472">
        <v>4.2600689999999997</v>
      </c>
      <c r="BQ52" s="472">
        <v>8.500705</v>
      </c>
      <c r="BR52" s="472">
        <v>9.7598319999999994</v>
      </c>
      <c r="BS52" s="472">
        <v>7.7404500000000001</v>
      </c>
      <c r="BT52" s="472">
        <v>8.1540119999999998</v>
      </c>
      <c r="BU52" s="472">
        <v>6.9130630000000002</v>
      </c>
      <c r="BV52" s="472">
        <v>7.7133479999999999</v>
      </c>
    </row>
    <row r="53" spans="1:74" ht="11.1" customHeight="1" x14ac:dyDescent="0.2">
      <c r="A53" s="235" t="s">
        <v>741</v>
      </c>
      <c r="B53" s="494" t="s">
        <v>474</v>
      </c>
      <c r="C53" s="484">
        <v>0.46238400699999999</v>
      </c>
      <c r="D53" s="484">
        <v>0.78927633200000002</v>
      </c>
      <c r="E53" s="484">
        <v>0.51973362400000001</v>
      </c>
      <c r="F53" s="484">
        <v>0.19321258099999999</v>
      </c>
      <c r="G53" s="484">
        <v>0.45410141399999998</v>
      </c>
      <c r="H53" s="484">
        <v>0.749641962</v>
      </c>
      <c r="I53" s="484">
        <v>1.077079908</v>
      </c>
      <c r="J53" s="484">
        <v>0.93001191900000002</v>
      </c>
      <c r="K53" s="484">
        <v>0.95122478399999999</v>
      </c>
      <c r="L53" s="484">
        <v>0.63114023299999999</v>
      </c>
      <c r="M53" s="484">
        <v>0.39532853299999998</v>
      </c>
      <c r="N53" s="484">
        <v>0.40806263100000001</v>
      </c>
      <c r="O53" s="484">
        <v>0.20411573599999999</v>
      </c>
      <c r="P53" s="484">
        <v>0.18391655700000001</v>
      </c>
      <c r="Q53" s="484">
        <v>0.117241999</v>
      </c>
      <c r="R53" s="484">
        <v>0.21404900299999999</v>
      </c>
      <c r="S53" s="484">
        <v>0.249091651</v>
      </c>
      <c r="T53" s="484">
        <v>0.23096994400000001</v>
      </c>
      <c r="U53" s="484">
        <v>0.653761064</v>
      </c>
      <c r="V53" s="484">
        <v>0.76450997700000001</v>
      </c>
      <c r="W53" s="484">
        <v>0.96024131400000001</v>
      </c>
      <c r="X53" s="484">
        <v>0.70978782600000001</v>
      </c>
      <c r="Y53" s="484">
        <v>0.46650653600000003</v>
      </c>
      <c r="Z53" s="484">
        <v>0.74172391400000004</v>
      </c>
      <c r="AA53" s="484">
        <v>0.57948822600000005</v>
      </c>
      <c r="AB53" s="484">
        <v>0.27211144300000001</v>
      </c>
      <c r="AC53" s="484">
        <v>0.23660995800000001</v>
      </c>
      <c r="AD53" s="484">
        <v>0.14338267299999999</v>
      </c>
      <c r="AE53" s="484">
        <v>0.20992068</v>
      </c>
      <c r="AF53" s="484">
        <v>0.20297933900000001</v>
      </c>
      <c r="AG53" s="484">
        <v>0.61958690999999999</v>
      </c>
      <c r="AH53" s="484">
        <v>0.59749893899999995</v>
      </c>
      <c r="AI53" s="484">
        <v>0.514245014</v>
      </c>
      <c r="AJ53" s="484">
        <v>0.525437296</v>
      </c>
      <c r="AK53" s="484">
        <v>0.28266882900000001</v>
      </c>
      <c r="AL53" s="484">
        <v>0.25285544799999998</v>
      </c>
      <c r="AM53" s="484">
        <v>0.27811025499999997</v>
      </c>
      <c r="AN53" s="484">
        <v>0.21125981899999999</v>
      </c>
      <c r="AO53" s="484">
        <v>0.21851863199999999</v>
      </c>
      <c r="AP53" s="484">
        <v>0.15558007099999999</v>
      </c>
      <c r="AQ53" s="484">
        <v>0.21364676299999999</v>
      </c>
      <c r="AR53" s="484">
        <v>0.26560671600000002</v>
      </c>
      <c r="AS53" s="484">
        <v>0.588579623</v>
      </c>
      <c r="AT53" s="484">
        <v>0.60605709200000002</v>
      </c>
      <c r="AU53" s="484">
        <v>0.818273904</v>
      </c>
      <c r="AV53" s="484">
        <v>0.82037515599999999</v>
      </c>
      <c r="AW53" s="484">
        <v>0.72433256400000001</v>
      </c>
      <c r="AX53" s="484">
        <v>0.78994961600000002</v>
      </c>
      <c r="AY53" s="932">
        <v>0.82443443699999996</v>
      </c>
      <c r="AZ53" s="932">
        <v>0.69024366699999995</v>
      </c>
      <c r="BA53" s="932">
        <v>0.36388900000000002</v>
      </c>
      <c r="BB53" s="932">
        <v>0.1166851</v>
      </c>
      <c r="BC53" s="472">
        <v>0.16023509999999999</v>
      </c>
      <c r="BD53" s="472">
        <v>0.19920499999999999</v>
      </c>
      <c r="BE53" s="472">
        <v>0</v>
      </c>
      <c r="BF53" s="472">
        <v>0</v>
      </c>
      <c r="BG53" s="472">
        <v>0</v>
      </c>
      <c r="BH53" s="472">
        <v>0</v>
      </c>
      <c r="BI53" s="472">
        <v>0</v>
      </c>
      <c r="BJ53" s="472">
        <v>0</v>
      </c>
      <c r="BK53" s="472">
        <v>0</v>
      </c>
      <c r="BL53" s="472">
        <v>0</v>
      </c>
      <c r="BM53" s="472">
        <v>0</v>
      </c>
      <c r="BN53" s="472">
        <v>0</v>
      </c>
      <c r="BO53" s="472">
        <v>0</v>
      </c>
      <c r="BP53" s="472">
        <v>0</v>
      </c>
      <c r="BQ53" s="472">
        <v>0</v>
      </c>
      <c r="BR53" s="472">
        <v>0</v>
      </c>
      <c r="BS53" s="472">
        <v>0</v>
      </c>
      <c r="BT53" s="472">
        <v>0</v>
      </c>
      <c r="BU53" s="472">
        <v>0</v>
      </c>
      <c r="BV53" s="472">
        <v>0</v>
      </c>
    </row>
    <row r="54" spans="1:74" ht="11.1" customHeight="1" x14ac:dyDescent="0.2">
      <c r="A54" s="235" t="s">
        <v>742</v>
      </c>
      <c r="B54" s="462" t="s">
        <v>1043</v>
      </c>
      <c r="C54" s="484">
        <v>1.287253</v>
      </c>
      <c r="D54" s="484">
        <v>0.79981100000000005</v>
      </c>
      <c r="E54" s="484">
        <v>0.84116299999999999</v>
      </c>
      <c r="F54" s="484">
        <v>0.92222899999999997</v>
      </c>
      <c r="G54" s="484">
        <v>1.6743269999999999</v>
      </c>
      <c r="H54" s="484">
        <v>1.633953</v>
      </c>
      <c r="I54" s="484">
        <v>1.683581</v>
      </c>
      <c r="J54" s="484">
        <v>1.6814899999999999</v>
      </c>
      <c r="K54" s="484">
        <v>1.6267119999999999</v>
      </c>
      <c r="L54" s="484">
        <v>1.1976100000000001</v>
      </c>
      <c r="M54" s="484">
        <v>1.445614</v>
      </c>
      <c r="N54" s="484">
        <v>1.6836230000000001</v>
      </c>
      <c r="O54" s="484">
        <v>1.6563600000000001</v>
      </c>
      <c r="P54" s="484">
        <v>1.4813890000000001</v>
      </c>
      <c r="Q54" s="484">
        <v>1.466126</v>
      </c>
      <c r="R54" s="484">
        <v>0.864541</v>
      </c>
      <c r="S54" s="484">
        <v>1.692998</v>
      </c>
      <c r="T54" s="484">
        <v>1.6332880000000001</v>
      </c>
      <c r="U54" s="484">
        <v>1.684102</v>
      </c>
      <c r="V54" s="484">
        <v>1.6794</v>
      </c>
      <c r="W54" s="484">
        <v>1.6116630000000001</v>
      </c>
      <c r="X54" s="484">
        <v>1.223462</v>
      </c>
      <c r="Y54" s="484">
        <v>0.92945900000000004</v>
      </c>
      <c r="Z54" s="484">
        <v>1.670466</v>
      </c>
      <c r="AA54" s="484">
        <v>1.6030679999999999</v>
      </c>
      <c r="AB54" s="484">
        <v>1.519676</v>
      </c>
      <c r="AC54" s="484">
        <v>1.540951</v>
      </c>
      <c r="AD54" s="484">
        <v>1.636919</v>
      </c>
      <c r="AE54" s="484">
        <v>1.6819010000000001</v>
      </c>
      <c r="AF54" s="484">
        <v>1.6248610000000001</v>
      </c>
      <c r="AG54" s="484">
        <v>1.6784079999999999</v>
      </c>
      <c r="AH54" s="484">
        <v>1.6577040000000001</v>
      </c>
      <c r="AI54" s="484">
        <v>1.550608</v>
      </c>
      <c r="AJ54" s="484">
        <v>0.77596399999999999</v>
      </c>
      <c r="AK54" s="484">
        <v>1.0691820000000001</v>
      </c>
      <c r="AL54" s="484">
        <v>1.3791260000000001</v>
      </c>
      <c r="AM54" s="484">
        <v>1.6807380000000001</v>
      </c>
      <c r="AN54" s="484">
        <v>1.5710770000000001</v>
      </c>
      <c r="AO54" s="484">
        <v>1.681332</v>
      </c>
      <c r="AP54" s="484">
        <v>0.97353000000000001</v>
      </c>
      <c r="AQ54" s="484">
        <v>1.039471</v>
      </c>
      <c r="AR54" s="484">
        <v>1.6336390000000001</v>
      </c>
      <c r="AS54" s="484">
        <v>1.6838519999999999</v>
      </c>
      <c r="AT54" s="484">
        <v>1.652452</v>
      </c>
      <c r="AU54" s="484">
        <v>1.5176810000000001</v>
      </c>
      <c r="AV54" s="484">
        <v>1.6312880000000001</v>
      </c>
      <c r="AW54" s="484">
        <v>1.6322080000000001</v>
      </c>
      <c r="AX54" s="484">
        <v>1.681567</v>
      </c>
      <c r="AY54" s="932">
        <v>1.68634</v>
      </c>
      <c r="AZ54" s="932">
        <v>1.523028</v>
      </c>
      <c r="BA54" s="932">
        <v>1.62415</v>
      </c>
      <c r="BB54" s="932">
        <v>1.14405</v>
      </c>
      <c r="BC54" s="472">
        <v>1.02847</v>
      </c>
      <c r="BD54" s="472">
        <v>1.53935</v>
      </c>
      <c r="BE54" s="472">
        <v>1.59066</v>
      </c>
      <c r="BF54" s="472">
        <v>1.59066</v>
      </c>
      <c r="BG54" s="472">
        <v>1.53935</v>
      </c>
      <c r="BH54" s="472">
        <v>0.92764999999999997</v>
      </c>
      <c r="BI54" s="472">
        <v>1.12591</v>
      </c>
      <c r="BJ54" s="472">
        <v>1.59066</v>
      </c>
      <c r="BK54" s="472">
        <v>1.59066</v>
      </c>
      <c r="BL54" s="472">
        <v>1.43672</v>
      </c>
      <c r="BM54" s="472">
        <v>1.59066</v>
      </c>
      <c r="BN54" s="472">
        <v>1.53935</v>
      </c>
      <c r="BO54" s="472">
        <v>1.59066</v>
      </c>
      <c r="BP54" s="472">
        <v>1.53935</v>
      </c>
      <c r="BQ54" s="472">
        <v>1.59066</v>
      </c>
      <c r="BR54" s="472">
        <v>1.59066</v>
      </c>
      <c r="BS54" s="472">
        <v>1.53935</v>
      </c>
      <c r="BT54" s="472">
        <v>0.97990999999999995</v>
      </c>
      <c r="BU54" s="472">
        <v>1.01024</v>
      </c>
      <c r="BV54" s="472">
        <v>1.59066</v>
      </c>
    </row>
    <row r="55" spans="1:74" ht="11.1" customHeight="1" x14ac:dyDescent="0.2">
      <c r="A55" s="235" t="s">
        <v>743</v>
      </c>
      <c r="B55" s="462" t="s">
        <v>1036</v>
      </c>
      <c r="C55" s="484">
        <v>0.71354003899999996</v>
      </c>
      <c r="D55" s="484">
        <v>0.78295369000000004</v>
      </c>
      <c r="E55" s="484">
        <v>0.97671466399999995</v>
      </c>
      <c r="F55" s="484">
        <v>1.2148681969999999</v>
      </c>
      <c r="G55" s="484">
        <v>1.367753185</v>
      </c>
      <c r="H55" s="484">
        <v>1.49990139</v>
      </c>
      <c r="I55" s="484">
        <v>1.791003455</v>
      </c>
      <c r="J55" s="484">
        <v>1.5930497189999999</v>
      </c>
      <c r="K55" s="484">
        <v>1.441431331</v>
      </c>
      <c r="L55" s="484">
        <v>1.1778585420000001</v>
      </c>
      <c r="M55" s="484">
        <v>0.80149261400000005</v>
      </c>
      <c r="N55" s="484">
        <v>0.84378632200000003</v>
      </c>
      <c r="O55" s="484">
        <v>1.0323628730000001</v>
      </c>
      <c r="P55" s="484">
        <v>1.1083789980000001</v>
      </c>
      <c r="Q55" s="484">
        <v>1.548372391</v>
      </c>
      <c r="R55" s="484">
        <v>1.6403333250000001</v>
      </c>
      <c r="S55" s="484">
        <v>1.7993211950000001</v>
      </c>
      <c r="T55" s="484">
        <v>1.7887487280000001</v>
      </c>
      <c r="U55" s="484">
        <v>1.8577925230000001</v>
      </c>
      <c r="V55" s="484">
        <v>1.727968634</v>
      </c>
      <c r="W55" s="484">
        <v>1.6869877929999999</v>
      </c>
      <c r="X55" s="484">
        <v>0.89230418300000003</v>
      </c>
      <c r="Y55" s="484">
        <v>0.82042588900000002</v>
      </c>
      <c r="Z55" s="484">
        <v>1.276592468</v>
      </c>
      <c r="AA55" s="484">
        <v>2.1781262510000001</v>
      </c>
      <c r="AB55" s="484">
        <v>1.706994347</v>
      </c>
      <c r="AC55" s="484">
        <v>2.8186655960000002</v>
      </c>
      <c r="AD55" s="484">
        <v>3.2840671069999998</v>
      </c>
      <c r="AE55" s="484">
        <v>3.7229392680000002</v>
      </c>
      <c r="AF55" s="484">
        <v>3.5222626250000002</v>
      </c>
      <c r="AG55" s="484">
        <v>3.4999327469999999</v>
      </c>
      <c r="AH55" s="484">
        <v>3.2507767730000001</v>
      </c>
      <c r="AI55" s="484">
        <v>2.8318527919999998</v>
      </c>
      <c r="AJ55" s="484">
        <v>1.8732928680000001</v>
      </c>
      <c r="AK55" s="484">
        <v>1.5772616159999999</v>
      </c>
      <c r="AL55" s="484">
        <v>1.697685361</v>
      </c>
      <c r="AM55" s="484">
        <v>1.570116995</v>
      </c>
      <c r="AN55" s="484">
        <v>2.5084726370000001</v>
      </c>
      <c r="AO55" s="484">
        <v>3.1647638730000001</v>
      </c>
      <c r="AP55" s="484">
        <v>3.1422757570000002</v>
      </c>
      <c r="AQ55" s="484">
        <v>3.6089505630000001</v>
      </c>
      <c r="AR55" s="484">
        <v>3.0617771880000002</v>
      </c>
      <c r="AS55" s="484">
        <v>3.381411817</v>
      </c>
      <c r="AT55" s="484">
        <v>3.3188868199999999</v>
      </c>
      <c r="AU55" s="484">
        <v>2.5517872370000001</v>
      </c>
      <c r="AV55" s="484">
        <v>1.519081415</v>
      </c>
      <c r="AW55" s="484">
        <v>1.1981064889999999</v>
      </c>
      <c r="AX55" s="484">
        <v>1.242999339</v>
      </c>
      <c r="AY55" s="932">
        <v>1.6115602309999999</v>
      </c>
      <c r="AZ55" s="932">
        <v>2.4464918820000001</v>
      </c>
      <c r="BA55" s="932">
        <v>2.75</v>
      </c>
      <c r="BB55" s="932">
        <v>2.89</v>
      </c>
      <c r="BC55" s="472">
        <v>3.14</v>
      </c>
      <c r="BD55" s="472">
        <v>3.0504380000000002</v>
      </c>
      <c r="BE55" s="472">
        <v>3.294292</v>
      </c>
      <c r="BF55" s="472">
        <v>2.8575970000000002</v>
      </c>
      <c r="BG55" s="472">
        <v>2.1884079999999999</v>
      </c>
      <c r="BH55" s="472">
        <v>1.5462689999999999</v>
      </c>
      <c r="BI55" s="472">
        <v>1.32</v>
      </c>
      <c r="BJ55" s="472">
        <v>1.37</v>
      </c>
      <c r="BK55" s="472">
        <v>2.032683</v>
      </c>
      <c r="BL55" s="472">
        <v>1.9032210000000001</v>
      </c>
      <c r="BM55" s="472">
        <v>1.842905</v>
      </c>
      <c r="BN55" s="472">
        <v>2.5124179999999998</v>
      </c>
      <c r="BO55" s="472">
        <v>3.1532520000000002</v>
      </c>
      <c r="BP55" s="472">
        <v>3.0556549999999998</v>
      </c>
      <c r="BQ55" s="472">
        <v>3.1750539999999998</v>
      </c>
      <c r="BR55" s="472">
        <v>2.6560549999999998</v>
      </c>
      <c r="BS55" s="472">
        <v>2.1014689999999998</v>
      </c>
      <c r="BT55" s="472">
        <v>1.5177719999999999</v>
      </c>
      <c r="BU55" s="472">
        <v>1.2609680000000001</v>
      </c>
      <c r="BV55" s="472">
        <v>1.3777999999999999</v>
      </c>
    </row>
    <row r="56" spans="1:74" ht="11.1" customHeight="1" x14ac:dyDescent="0.2">
      <c r="A56" s="235" t="s">
        <v>744</v>
      </c>
      <c r="B56" s="462" t="s">
        <v>1049</v>
      </c>
      <c r="C56" s="484">
        <v>3.6577483540000002</v>
      </c>
      <c r="D56" s="484">
        <v>4.5476676170000001</v>
      </c>
      <c r="E56" s="484">
        <v>5.4808753790000004</v>
      </c>
      <c r="F56" s="484">
        <v>6.6820244879999997</v>
      </c>
      <c r="G56" s="484">
        <v>7.2867197429999999</v>
      </c>
      <c r="H56" s="484">
        <v>6.9273213880000002</v>
      </c>
      <c r="I56" s="484">
        <v>6.4684078720000002</v>
      </c>
      <c r="J56" s="484">
        <v>6.5512766689999999</v>
      </c>
      <c r="K56" s="484">
        <v>5.7412304150000004</v>
      </c>
      <c r="L56" s="484">
        <v>4.8050844829999999</v>
      </c>
      <c r="M56" s="484">
        <v>3.8800184369999999</v>
      </c>
      <c r="N56" s="484">
        <v>3.5406357709999998</v>
      </c>
      <c r="O56" s="484">
        <v>3.8385708940000001</v>
      </c>
      <c r="P56" s="484">
        <v>4.3090126890000002</v>
      </c>
      <c r="Q56" s="484">
        <v>5.7342847280000004</v>
      </c>
      <c r="R56" s="484">
        <v>6.5787098039999998</v>
      </c>
      <c r="S56" s="484">
        <v>7.5529599679999997</v>
      </c>
      <c r="T56" s="484">
        <v>7.4572413180000003</v>
      </c>
      <c r="U56" s="484">
        <v>7.4278615300000004</v>
      </c>
      <c r="V56" s="484">
        <v>6.7284952459999996</v>
      </c>
      <c r="W56" s="484">
        <v>5.7121318829999996</v>
      </c>
      <c r="X56" s="484">
        <v>5.2464317349999998</v>
      </c>
      <c r="Y56" s="484">
        <v>4.42767804</v>
      </c>
      <c r="Z56" s="484">
        <v>3.7694080720000001</v>
      </c>
      <c r="AA56" s="484">
        <v>4.0699049350000003</v>
      </c>
      <c r="AB56" s="484">
        <v>4.2863021149999998</v>
      </c>
      <c r="AC56" s="484">
        <v>5.094927438</v>
      </c>
      <c r="AD56" s="484">
        <v>6.3889642059999998</v>
      </c>
      <c r="AE56" s="484">
        <v>7.2734718899999997</v>
      </c>
      <c r="AF56" s="484">
        <v>7.7127618660000001</v>
      </c>
      <c r="AG56" s="484">
        <v>7.8395156640000003</v>
      </c>
      <c r="AH56" s="484">
        <v>6.7479464260000004</v>
      </c>
      <c r="AI56" s="484">
        <v>6.3643889619999996</v>
      </c>
      <c r="AJ56" s="484">
        <v>5.7436496659999996</v>
      </c>
      <c r="AK56" s="484">
        <v>4.4336110450000001</v>
      </c>
      <c r="AL56" s="484">
        <v>3.921688354</v>
      </c>
      <c r="AM56" s="484">
        <v>4.4545975589999998</v>
      </c>
      <c r="AN56" s="484">
        <v>4.9443538699999996</v>
      </c>
      <c r="AO56" s="484">
        <v>5.9665591229999997</v>
      </c>
      <c r="AP56" s="484">
        <v>6.9754554359999998</v>
      </c>
      <c r="AQ56" s="484">
        <v>7.9778905089999999</v>
      </c>
      <c r="AR56" s="484">
        <v>8.3903092679999993</v>
      </c>
      <c r="AS56" s="484">
        <v>8.140845852</v>
      </c>
      <c r="AT56" s="484">
        <v>8.0300133089999992</v>
      </c>
      <c r="AU56" s="484">
        <v>6.926012836</v>
      </c>
      <c r="AV56" s="484">
        <v>6.2858759559999999</v>
      </c>
      <c r="AW56" s="484">
        <v>5.2343169899999999</v>
      </c>
      <c r="AX56" s="484">
        <v>4.9542090439999997</v>
      </c>
      <c r="AY56" s="932">
        <v>5.5464271070000004</v>
      </c>
      <c r="AZ56" s="932">
        <v>5.4680967620000001</v>
      </c>
      <c r="BA56" s="932">
        <v>6.3069839999999999</v>
      </c>
      <c r="BB56" s="932">
        <v>7.9893010000000002</v>
      </c>
      <c r="BC56" s="472">
        <v>9.0918709999999994</v>
      </c>
      <c r="BD56" s="472">
        <v>9.6727419999999995</v>
      </c>
      <c r="BE56" s="472">
        <v>9.1641019999999997</v>
      </c>
      <c r="BF56" s="472">
        <v>8.9092500000000001</v>
      </c>
      <c r="BG56" s="472">
        <v>8.0142019999999992</v>
      </c>
      <c r="BH56" s="472">
        <v>7.3145189999999998</v>
      </c>
      <c r="BI56" s="472">
        <v>6.1101299999999998</v>
      </c>
      <c r="BJ56" s="472">
        <v>5.611459</v>
      </c>
      <c r="BK56" s="472">
        <v>6.0921950000000002</v>
      </c>
      <c r="BL56" s="472">
        <v>6.2569309999999998</v>
      </c>
      <c r="BM56" s="472">
        <v>6.9888919999999999</v>
      </c>
      <c r="BN56" s="472">
        <v>8.1871749999999999</v>
      </c>
      <c r="BO56" s="472">
        <v>9.1714090000000006</v>
      </c>
      <c r="BP56" s="472">
        <v>9.9589499999999997</v>
      </c>
      <c r="BQ56" s="472">
        <v>9.7263990000000007</v>
      </c>
      <c r="BR56" s="472">
        <v>9.2945270000000004</v>
      </c>
      <c r="BS56" s="472">
        <v>8.3588620000000002</v>
      </c>
      <c r="BT56" s="472">
        <v>7.6016110000000001</v>
      </c>
      <c r="BU56" s="472">
        <v>6.2920119999999997</v>
      </c>
      <c r="BV56" s="472">
        <v>5.7630629999999998</v>
      </c>
    </row>
    <row r="57" spans="1:74" ht="11.1" customHeight="1" x14ac:dyDescent="0.2">
      <c r="A57" s="235" t="s">
        <v>745</v>
      </c>
      <c r="B57" s="494" t="s">
        <v>1050</v>
      </c>
      <c r="C57" s="484">
        <v>-6.6468789999999996E-3</v>
      </c>
      <c r="D57" s="484">
        <v>-5.5300963000000002E-2</v>
      </c>
      <c r="E57" s="484">
        <v>8.5868590000000005E-3</v>
      </c>
      <c r="F57" s="484">
        <v>-1.8369454E-2</v>
      </c>
      <c r="G57" s="484">
        <v>-7.3624749000000003E-2</v>
      </c>
      <c r="H57" s="484">
        <v>9.0770429999999999E-3</v>
      </c>
      <c r="I57" s="484">
        <v>-3.2067805999999997E-2</v>
      </c>
      <c r="J57" s="484">
        <v>-1.5163592E-2</v>
      </c>
      <c r="K57" s="484">
        <v>4.1854503000000001E-2</v>
      </c>
      <c r="L57" s="484">
        <v>-3.6887386000000001E-2</v>
      </c>
      <c r="M57" s="484">
        <v>-6.4325018999999997E-2</v>
      </c>
      <c r="N57" s="484">
        <v>4.7852830000000004E-3</v>
      </c>
      <c r="O57" s="484">
        <v>-6.9312909000000006E-2</v>
      </c>
      <c r="P57" s="484">
        <v>2.8845110000000002E-3</v>
      </c>
      <c r="Q57" s="484">
        <v>-2.104893E-3</v>
      </c>
      <c r="R57" s="484">
        <v>-9.7371599998999998E-4</v>
      </c>
      <c r="S57" s="484">
        <v>-0.126446261</v>
      </c>
      <c r="T57" s="484">
        <v>-9.2831733E-2</v>
      </c>
      <c r="U57" s="484">
        <v>2.6324034E-2</v>
      </c>
      <c r="V57" s="484">
        <v>8.4511143999999996E-2</v>
      </c>
      <c r="W57" s="484">
        <v>-1.6758434999999999E-2</v>
      </c>
      <c r="X57" s="484">
        <v>-4.7412270999999999E-2</v>
      </c>
      <c r="Y57" s="484">
        <v>-4.4272168000000001E-2</v>
      </c>
      <c r="Z57" s="484">
        <v>-0.12584229799999999</v>
      </c>
      <c r="AA57" s="484">
        <v>-0.23600359200000001</v>
      </c>
      <c r="AB57" s="484">
        <v>-0.21194560700000001</v>
      </c>
      <c r="AC57" s="484">
        <v>-0.242912345</v>
      </c>
      <c r="AD57" s="484">
        <v>-6.2764997000000003E-2</v>
      </c>
      <c r="AE57" s="484">
        <v>-0.123131146</v>
      </c>
      <c r="AF57" s="484">
        <v>-2.2761323E-2</v>
      </c>
      <c r="AG57" s="484">
        <v>-3.9070636999999998E-2</v>
      </c>
      <c r="AH57" s="484">
        <v>-1.7493946999999999E-2</v>
      </c>
      <c r="AI57" s="484">
        <v>-1.2652992E-2</v>
      </c>
      <c r="AJ57" s="484">
        <v>-4.4255682999999997E-2</v>
      </c>
      <c r="AK57" s="484">
        <v>-4.1347242999999999E-2</v>
      </c>
      <c r="AL57" s="484">
        <v>-8.8335128999999998E-2</v>
      </c>
      <c r="AM57" s="484">
        <v>-0.10131633600000001</v>
      </c>
      <c r="AN57" s="484">
        <v>-0.11995877100000001</v>
      </c>
      <c r="AO57" s="484">
        <v>-7.8844434000000005E-2</v>
      </c>
      <c r="AP57" s="484">
        <v>-9.4674125999999997E-2</v>
      </c>
      <c r="AQ57" s="484">
        <v>6.1976506000000001E-2</v>
      </c>
      <c r="AR57" s="484">
        <v>-9.5419391000000006E-2</v>
      </c>
      <c r="AS57" s="484">
        <v>-6.3198700999999996E-2</v>
      </c>
      <c r="AT57" s="484">
        <v>-0.149705586</v>
      </c>
      <c r="AU57" s="484">
        <v>-0.113684274</v>
      </c>
      <c r="AV57" s="484">
        <v>-0.13589184700000001</v>
      </c>
      <c r="AW57" s="484">
        <v>-0.13202053799999999</v>
      </c>
      <c r="AX57" s="484">
        <v>-0.19543851700000001</v>
      </c>
      <c r="AY57" s="932">
        <v>-0.17956261900000001</v>
      </c>
      <c r="AZ57" s="932">
        <v>-0.13638140600000001</v>
      </c>
      <c r="BA57" s="932">
        <v>-8.9930700000000002E-2</v>
      </c>
      <c r="BB57" s="932">
        <v>-0.12864500000000001</v>
      </c>
      <c r="BC57" s="472">
        <v>4.8630399999999999E-3</v>
      </c>
      <c r="BD57" s="472">
        <v>-9.4121499999999997E-2</v>
      </c>
      <c r="BE57" s="472">
        <v>-0.1056967</v>
      </c>
      <c r="BF57" s="472">
        <v>-0.1998656</v>
      </c>
      <c r="BG57" s="472">
        <v>-0.1451662</v>
      </c>
      <c r="BH57" s="472">
        <v>-0.1725402</v>
      </c>
      <c r="BI57" s="472">
        <v>-0.1978953</v>
      </c>
      <c r="BJ57" s="472">
        <v>-0.25839600000000001</v>
      </c>
      <c r="BK57" s="472">
        <v>-0.21520310000000001</v>
      </c>
      <c r="BL57" s="472">
        <v>-0.14415629999999999</v>
      </c>
      <c r="BM57" s="472">
        <v>-9.0433600000000003E-2</v>
      </c>
      <c r="BN57" s="472">
        <v>-0.15646099999999999</v>
      </c>
      <c r="BO57" s="472">
        <v>-2.73891E-2</v>
      </c>
      <c r="BP57" s="472">
        <v>-0.11648</v>
      </c>
      <c r="BQ57" s="472">
        <v>-0.10287109999999999</v>
      </c>
      <c r="BR57" s="472">
        <v>-0.19440940000000001</v>
      </c>
      <c r="BS57" s="472">
        <v>-0.1727503</v>
      </c>
      <c r="BT57" s="472">
        <v>-0.2005779</v>
      </c>
      <c r="BU57" s="472">
        <v>-0.24025179999999999</v>
      </c>
      <c r="BV57" s="472">
        <v>-0.29902630000000002</v>
      </c>
    </row>
    <row r="58" spans="1:74" ht="11.1" customHeight="1" x14ac:dyDescent="0.2">
      <c r="A58" s="235" t="s">
        <v>747</v>
      </c>
      <c r="B58" s="496" t="s">
        <v>1051</v>
      </c>
      <c r="C58" s="486">
        <v>20.135257599999999</v>
      </c>
      <c r="D58" s="486">
        <v>17.521508870000002</v>
      </c>
      <c r="E58" s="486">
        <v>19.491242929999999</v>
      </c>
      <c r="F58" s="486">
        <v>18.860033869999999</v>
      </c>
      <c r="G58" s="486">
        <v>20.519136419999999</v>
      </c>
      <c r="H58" s="486">
        <v>23.468630480000002</v>
      </c>
      <c r="I58" s="486">
        <v>27.031343669999998</v>
      </c>
      <c r="J58" s="486">
        <v>26.406649269999999</v>
      </c>
      <c r="K58" s="486">
        <v>23.817561609999998</v>
      </c>
      <c r="L58" s="486">
        <v>20.822232410000002</v>
      </c>
      <c r="M58" s="486">
        <v>19.627619880000001</v>
      </c>
      <c r="N58" s="486">
        <v>21.797981140000001</v>
      </c>
      <c r="O58" s="486">
        <v>20.479203999999999</v>
      </c>
      <c r="P58" s="486">
        <v>18.133693999999998</v>
      </c>
      <c r="Q58" s="486">
        <v>19.543817000000001</v>
      </c>
      <c r="R58" s="486">
        <v>18.817715</v>
      </c>
      <c r="S58" s="486">
        <v>20.453278000000001</v>
      </c>
      <c r="T58" s="486">
        <v>23.766369000000001</v>
      </c>
      <c r="U58" s="486">
        <v>25.993258999999998</v>
      </c>
      <c r="V58" s="486">
        <v>28.172484000000001</v>
      </c>
      <c r="W58" s="486">
        <v>26.334966000000001</v>
      </c>
      <c r="X58" s="486">
        <v>21.833964999999999</v>
      </c>
      <c r="Y58" s="486">
        <v>19.575299000000001</v>
      </c>
      <c r="Z58" s="486">
        <v>21.323557999999998</v>
      </c>
      <c r="AA58" s="486">
        <v>20.761414949999999</v>
      </c>
      <c r="AB58" s="486">
        <v>18.25952758</v>
      </c>
      <c r="AC58" s="486">
        <v>20.075501679999999</v>
      </c>
      <c r="AD58" s="486">
        <v>18.450496189999999</v>
      </c>
      <c r="AE58" s="486">
        <v>19.99501897</v>
      </c>
      <c r="AF58" s="486">
        <v>20.13553331</v>
      </c>
      <c r="AG58" s="486">
        <v>26.363276249999998</v>
      </c>
      <c r="AH58" s="486">
        <v>26.768892709999999</v>
      </c>
      <c r="AI58" s="486">
        <v>22.412560339999999</v>
      </c>
      <c r="AJ58" s="486">
        <v>21.645087660000002</v>
      </c>
      <c r="AK58" s="486">
        <v>19.712727789999999</v>
      </c>
      <c r="AL58" s="486">
        <v>20.77481671</v>
      </c>
      <c r="AM58" s="486">
        <v>20.391044872999998</v>
      </c>
      <c r="AN58" s="486">
        <v>18.588413370000001</v>
      </c>
      <c r="AO58" s="486">
        <v>18.734434834999998</v>
      </c>
      <c r="AP58" s="486">
        <v>18.176420103000002</v>
      </c>
      <c r="AQ58" s="486">
        <v>19.780762455000001</v>
      </c>
      <c r="AR58" s="486">
        <v>22.753997059</v>
      </c>
      <c r="AS58" s="486">
        <v>27.88462681</v>
      </c>
      <c r="AT58" s="486">
        <v>26.884302248000001</v>
      </c>
      <c r="AU58" s="486">
        <v>24.329225765</v>
      </c>
      <c r="AV58" s="486">
        <v>22.837761294</v>
      </c>
      <c r="AW58" s="486">
        <v>19.387339536999999</v>
      </c>
      <c r="AX58" s="486">
        <v>21.207061041999999</v>
      </c>
      <c r="AY58" s="960">
        <v>20.614696149</v>
      </c>
      <c r="AZ58" s="960">
        <v>18.218589757</v>
      </c>
      <c r="BA58" s="960">
        <v>19.497583679000002</v>
      </c>
      <c r="BB58" s="960">
        <v>18.478629999999999</v>
      </c>
      <c r="BC58" s="475">
        <v>20.331340000000001</v>
      </c>
      <c r="BD58" s="475">
        <v>22.972580000000001</v>
      </c>
      <c r="BE58" s="475">
        <v>27.541129999999999</v>
      </c>
      <c r="BF58" s="475">
        <v>28.361429999999999</v>
      </c>
      <c r="BG58" s="475">
        <v>25.263459999999998</v>
      </c>
      <c r="BH58" s="475">
        <v>22.655930000000001</v>
      </c>
      <c r="BI58" s="475">
        <v>20.253440000000001</v>
      </c>
      <c r="BJ58" s="475">
        <v>21.535640000000001</v>
      </c>
      <c r="BK58" s="475">
        <v>21.817920000000001</v>
      </c>
      <c r="BL58" s="475">
        <v>19.252220000000001</v>
      </c>
      <c r="BM58" s="475">
        <v>20.741669999999999</v>
      </c>
      <c r="BN58" s="475">
        <v>20.41405</v>
      </c>
      <c r="BO58" s="475">
        <v>21.828099999999999</v>
      </c>
      <c r="BP58" s="475">
        <v>23.961480000000002</v>
      </c>
      <c r="BQ58" s="475">
        <v>28.430540000000001</v>
      </c>
      <c r="BR58" s="475">
        <v>29.074770000000001</v>
      </c>
      <c r="BS58" s="475">
        <v>25.718440000000001</v>
      </c>
      <c r="BT58" s="475">
        <v>22.993590000000001</v>
      </c>
      <c r="BU58" s="475">
        <v>20.36496</v>
      </c>
      <c r="BV58" s="475">
        <v>21.660119999999999</v>
      </c>
    </row>
    <row r="59" spans="1:74" s="352" customFormat="1" ht="13.2" x14ac:dyDescent="0.25">
      <c r="A59" s="351"/>
      <c r="B59" s="1107" t="s">
        <v>1464</v>
      </c>
      <c r="C59" s="1108"/>
      <c r="D59" s="1108"/>
      <c r="E59" s="1108"/>
      <c r="F59" s="1108"/>
      <c r="G59" s="1108"/>
      <c r="H59" s="1108"/>
      <c r="I59" s="1108"/>
      <c r="J59" s="1108"/>
      <c r="K59" s="1108"/>
      <c r="L59" s="1108"/>
      <c r="M59" s="1108"/>
      <c r="N59" s="1108"/>
      <c r="O59" s="1108"/>
      <c r="P59" s="1108"/>
      <c r="Q59" s="1109"/>
      <c r="R59" s="790"/>
      <c r="AY59" s="355"/>
      <c r="AZ59" s="355"/>
      <c r="BA59" s="355"/>
      <c r="BB59" s="355"/>
      <c r="BD59" s="355"/>
      <c r="BE59" s="355"/>
      <c r="BF59" s="355"/>
      <c r="BG59" s="355"/>
      <c r="BH59" s="355"/>
      <c r="BI59" s="355"/>
    </row>
    <row r="60" spans="1:74" ht="12" customHeight="1" x14ac:dyDescent="0.25">
      <c r="A60" s="230"/>
      <c r="B60" s="1113" t="s">
        <v>1459</v>
      </c>
      <c r="C60" s="1108"/>
      <c r="D60" s="1108"/>
      <c r="E60" s="1108"/>
      <c r="F60" s="1108"/>
      <c r="G60" s="1108"/>
      <c r="H60" s="1108"/>
      <c r="I60" s="1108"/>
      <c r="J60" s="1108"/>
      <c r="K60" s="1108"/>
      <c r="L60" s="1108"/>
      <c r="M60" s="1108"/>
      <c r="N60" s="1108"/>
      <c r="O60" s="1108"/>
      <c r="P60" s="1108"/>
      <c r="Q60" s="1109"/>
      <c r="R60" s="790"/>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703"/>
      <c r="AZ60" s="703"/>
      <c r="BA60" s="703"/>
      <c r="BB60" s="703"/>
      <c r="BC60" s="329"/>
      <c r="BD60" s="703"/>
      <c r="BE60" s="703"/>
      <c r="BF60" s="703"/>
      <c r="BG60" s="703"/>
      <c r="BH60" s="703"/>
      <c r="BI60" s="703"/>
      <c r="BJ60" s="238"/>
      <c r="BK60" s="238"/>
      <c r="BL60" s="238"/>
      <c r="BM60" s="238"/>
      <c r="BN60" s="238"/>
      <c r="BO60" s="238"/>
      <c r="BP60" s="238"/>
      <c r="BQ60" s="238"/>
      <c r="BR60" s="238"/>
      <c r="BS60" s="238"/>
      <c r="BT60" s="238"/>
      <c r="BU60" s="238"/>
      <c r="BV60" s="238"/>
    </row>
    <row r="61" spans="1:74" ht="12" customHeight="1" x14ac:dyDescent="0.25">
      <c r="A61" s="230"/>
      <c r="B61" s="1113" t="s">
        <v>1460</v>
      </c>
      <c r="C61" s="1108"/>
      <c r="D61" s="1108"/>
      <c r="E61" s="1108"/>
      <c r="F61" s="1108"/>
      <c r="G61" s="1108"/>
      <c r="H61" s="1108"/>
      <c r="I61" s="1108"/>
      <c r="J61" s="1108"/>
      <c r="K61" s="1108"/>
      <c r="L61" s="1108"/>
      <c r="M61" s="1108"/>
      <c r="N61" s="1108"/>
      <c r="O61" s="1108"/>
      <c r="P61" s="1108"/>
      <c r="Q61" s="1109"/>
      <c r="R61" s="790"/>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711"/>
      <c r="AZ61" s="711"/>
      <c r="BA61" s="711"/>
      <c r="BB61" s="711"/>
      <c r="BC61" s="238"/>
      <c r="BD61" s="711"/>
      <c r="BE61" s="704"/>
      <c r="BF61" s="704"/>
      <c r="BG61" s="711"/>
      <c r="BH61" s="711"/>
      <c r="BI61" s="711"/>
      <c r="BJ61" s="238"/>
      <c r="BK61" s="238"/>
      <c r="BL61" s="238"/>
      <c r="BM61" s="238"/>
      <c r="BN61" s="238"/>
      <c r="BO61" s="238"/>
      <c r="BP61" s="238"/>
      <c r="BQ61" s="238"/>
      <c r="BR61" s="238"/>
      <c r="BS61" s="238"/>
      <c r="BT61" s="238"/>
      <c r="BU61" s="238"/>
      <c r="BV61" s="238"/>
    </row>
    <row r="62" spans="1:74" ht="12" customHeight="1" x14ac:dyDescent="0.25">
      <c r="A62" s="230"/>
      <c r="B62" s="1113" t="s">
        <v>1461</v>
      </c>
      <c r="C62" s="1108"/>
      <c r="D62" s="1108"/>
      <c r="E62" s="1108"/>
      <c r="F62" s="1108"/>
      <c r="G62" s="1108"/>
      <c r="H62" s="1108"/>
      <c r="I62" s="1108"/>
      <c r="J62" s="1108"/>
      <c r="K62" s="1108"/>
      <c r="L62" s="1108"/>
      <c r="M62" s="1108"/>
      <c r="N62" s="1108"/>
      <c r="O62" s="1108"/>
      <c r="P62" s="1108"/>
      <c r="Q62" s="1109"/>
      <c r="R62" s="790"/>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711"/>
      <c r="AZ62" s="711"/>
      <c r="BA62" s="711"/>
      <c r="BB62" s="711"/>
      <c r="BC62" s="238"/>
      <c r="BD62" s="704"/>
      <c r="BE62" s="704"/>
      <c r="BF62" s="704"/>
      <c r="BG62" s="711"/>
      <c r="BH62" s="711"/>
      <c r="BI62" s="711"/>
      <c r="BJ62" s="238"/>
      <c r="BK62" s="238"/>
      <c r="BL62" s="238"/>
      <c r="BM62" s="238"/>
      <c r="BN62" s="238"/>
      <c r="BO62" s="238"/>
      <c r="BP62" s="238"/>
      <c r="BQ62" s="238"/>
      <c r="BR62" s="238"/>
      <c r="BS62" s="238"/>
      <c r="BT62" s="238"/>
      <c r="BU62" s="238"/>
      <c r="BV62" s="238"/>
    </row>
    <row r="63" spans="1:74" ht="12" customHeight="1" x14ac:dyDescent="0.25">
      <c r="A63" s="239"/>
      <c r="B63" s="1113" t="s">
        <v>1579</v>
      </c>
      <c r="C63" s="1108"/>
      <c r="D63" s="1108"/>
      <c r="E63" s="1108"/>
      <c r="F63" s="1108"/>
      <c r="G63" s="1108"/>
      <c r="H63" s="1108"/>
      <c r="I63" s="1108"/>
      <c r="J63" s="1108"/>
      <c r="K63" s="1108"/>
      <c r="L63" s="1108"/>
      <c r="M63" s="1108"/>
      <c r="N63" s="1108"/>
      <c r="O63" s="1108"/>
      <c r="P63" s="1108"/>
      <c r="Q63" s="1109"/>
      <c r="R63" s="790"/>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711"/>
      <c r="AZ63" s="711"/>
      <c r="BA63" s="711"/>
      <c r="BB63" s="711"/>
      <c r="BC63" s="238"/>
      <c r="BD63" s="704"/>
      <c r="BE63" s="704"/>
      <c r="BF63" s="704"/>
      <c r="BG63" s="711"/>
      <c r="BH63" s="711"/>
      <c r="BI63" s="711"/>
      <c r="BJ63" s="238"/>
      <c r="BK63" s="238"/>
      <c r="BL63" s="238"/>
      <c r="BM63" s="238"/>
      <c r="BN63" s="238"/>
      <c r="BO63" s="238"/>
      <c r="BP63" s="238"/>
      <c r="BQ63" s="238"/>
      <c r="BR63" s="238"/>
      <c r="BS63" s="238"/>
      <c r="BT63" s="238"/>
      <c r="BU63" s="238"/>
      <c r="BV63" s="238"/>
    </row>
    <row r="64" spans="1:74" ht="20.399999999999999" customHeight="1" x14ac:dyDescent="0.25">
      <c r="A64" s="239"/>
      <c r="B64" s="1107" t="s">
        <v>1462</v>
      </c>
      <c r="C64" s="1108"/>
      <c r="D64" s="1108"/>
      <c r="E64" s="1108"/>
      <c r="F64" s="1108"/>
      <c r="G64" s="1108"/>
      <c r="H64" s="1108"/>
      <c r="I64" s="1108"/>
      <c r="J64" s="1108"/>
      <c r="K64" s="1108"/>
      <c r="L64" s="1108"/>
      <c r="M64" s="1108"/>
      <c r="N64" s="1108"/>
      <c r="O64" s="1108"/>
      <c r="P64" s="1108"/>
      <c r="Q64" s="1109"/>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711"/>
      <c r="AZ64" s="711"/>
      <c r="BA64" s="711"/>
      <c r="BB64" s="711"/>
      <c r="BC64" s="238"/>
      <c r="BD64" s="704"/>
      <c r="BE64" s="704"/>
      <c r="BF64" s="704"/>
      <c r="BG64" s="711"/>
      <c r="BH64" s="711"/>
      <c r="BI64" s="711"/>
      <c r="BJ64" s="238"/>
      <c r="BK64" s="238"/>
      <c r="BL64" s="238"/>
      <c r="BM64" s="238"/>
      <c r="BN64" s="238"/>
      <c r="BO64" s="238"/>
      <c r="BP64" s="238"/>
      <c r="BQ64" s="238"/>
      <c r="BR64" s="238"/>
      <c r="BS64" s="238"/>
      <c r="BT64" s="238"/>
      <c r="BU64" s="238"/>
      <c r="BV64" s="238"/>
    </row>
    <row r="65" spans="1:74" ht="12" customHeight="1" x14ac:dyDescent="0.25">
      <c r="A65" s="239"/>
      <c r="B65" s="793" t="s">
        <v>826</v>
      </c>
      <c r="C65" s="793"/>
      <c r="D65" s="793"/>
      <c r="E65" s="793"/>
      <c r="F65" s="793"/>
      <c r="G65" s="793"/>
      <c r="H65" s="794"/>
      <c r="I65" s="793"/>
      <c r="J65" s="793"/>
      <c r="K65" s="793"/>
      <c r="L65" s="793"/>
      <c r="M65" s="793"/>
      <c r="N65" s="793"/>
      <c r="O65" s="793"/>
      <c r="P65" s="793"/>
      <c r="Q65" s="793"/>
      <c r="R65" s="795"/>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711"/>
      <c r="AZ65" s="711"/>
      <c r="BA65" s="711"/>
      <c r="BB65" s="711"/>
      <c r="BC65" s="238"/>
      <c r="BD65" s="704"/>
      <c r="BE65" s="704"/>
      <c r="BF65" s="704"/>
      <c r="BG65" s="711"/>
      <c r="BH65" s="711"/>
      <c r="BI65" s="711"/>
      <c r="BJ65" s="238"/>
      <c r="BK65" s="238"/>
      <c r="BL65" s="238"/>
      <c r="BM65" s="238"/>
      <c r="BN65" s="238"/>
      <c r="BO65" s="238"/>
      <c r="BP65" s="238"/>
      <c r="BQ65" s="238"/>
      <c r="BR65" s="238"/>
      <c r="BS65" s="238"/>
      <c r="BT65" s="238"/>
      <c r="BU65" s="238"/>
      <c r="BV65" s="238"/>
    </row>
    <row r="66" spans="1:74" ht="12" customHeight="1" x14ac:dyDescent="0.25">
      <c r="A66" s="239"/>
      <c r="B66" s="1013" t="str">
        <f>Dates!$G$2</f>
        <v>EIA completed modeling and analysis for this report on Thursday, May 1, 2025.</v>
      </c>
      <c r="C66" s="1000"/>
      <c r="D66" s="1000"/>
      <c r="E66" s="1000"/>
      <c r="F66" s="1000"/>
      <c r="G66" s="1000"/>
      <c r="H66" s="1000"/>
      <c r="I66" s="1000"/>
      <c r="J66" s="1000"/>
      <c r="K66" s="1000"/>
      <c r="L66" s="1000"/>
      <c r="M66" s="1000"/>
      <c r="N66" s="1000"/>
      <c r="O66" s="1000"/>
      <c r="P66" s="1000"/>
      <c r="Q66" s="1000"/>
      <c r="R66" s="796"/>
      <c r="S66" s="238"/>
      <c r="T66" s="238"/>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711"/>
      <c r="AZ66" s="711"/>
      <c r="BA66" s="711"/>
      <c r="BB66" s="711"/>
      <c r="BC66" s="238"/>
      <c r="BD66" s="704"/>
      <c r="BE66" s="704"/>
      <c r="BF66" s="704"/>
      <c r="BG66" s="711"/>
      <c r="BH66" s="711"/>
      <c r="BI66" s="711"/>
      <c r="BJ66" s="238"/>
      <c r="BK66" s="238"/>
      <c r="BL66" s="238"/>
      <c r="BM66" s="238"/>
      <c r="BN66" s="238"/>
      <c r="BO66" s="238"/>
      <c r="BP66" s="238"/>
      <c r="BQ66" s="238"/>
      <c r="BR66" s="238"/>
      <c r="BS66" s="238"/>
      <c r="BT66" s="238"/>
      <c r="BU66" s="238"/>
      <c r="BV66" s="238"/>
    </row>
    <row r="67" spans="1:74" ht="13.35" customHeight="1" x14ac:dyDescent="0.25">
      <c r="A67" s="239"/>
      <c r="B67" s="1022" t="s">
        <v>1435</v>
      </c>
      <c r="C67" s="1009"/>
      <c r="D67" s="1009"/>
      <c r="E67" s="1009"/>
      <c r="F67" s="1009"/>
      <c r="G67" s="1009"/>
      <c r="H67" s="1009"/>
      <c r="I67" s="1009"/>
      <c r="J67" s="1009"/>
      <c r="K67" s="1009"/>
      <c r="L67" s="1009"/>
      <c r="M67" s="1009"/>
      <c r="N67" s="1009"/>
      <c r="O67" s="1009"/>
      <c r="P67" s="1009"/>
      <c r="Q67" s="1009"/>
      <c r="R67" s="790"/>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11"/>
      <c r="AZ67" s="711"/>
      <c r="BA67" s="711"/>
      <c r="BB67" s="711"/>
      <c r="BC67" s="238"/>
      <c r="BD67" s="704"/>
      <c r="BE67" s="704"/>
      <c r="BF67" s="704"/>
      <c r="BG67" s="711"/>
      <c r="BH67" s="711"/>
      <c r="BI67" s="711"/>
      <c r="BJ67" s="238"/>
      <c r="BK67" s="238"/>
      <c r="BL67" s="238"/>
      <c r="BM67" s="238"/>
      <c r="BN67" s="238"/>
      <c r="BO67" s="238"/>
      <c r="BP67" s="238"/>
      <c r="BQ67" s="238"/>
      <c r="BR67" s="238"/>
      <c r="BS67" s="238"/>
      <c r="BT67" s="238"/>
      <c r="BU67" s="238"/>
      <c r="BV67" s="238"/>
    </row>
    <row r="68" spans="1:74" ht="22.35" customHeight="1" x14ac:dyDescent="0.25">
      <c r="A68" s="239"/>
      <c r="B68" s="1110" t="s">
        <v>1457</v>
      </c>
      <c r="C68" s="1111"/>
      <c r="D68" s="1111"/>
      <c r="E68" s="1111"/>
      <c r="F68" s="1111"/>
      <c r="G68" s="1111"/>
      <c r="H68" s="1111"/>
      <c r="I68" s="1111"/>
      <c r="J68" s="1111"/>
      <c r="K68" s="1111"/>
      <c r="L68" s="1111"/>
      <c r="M68" s="1111"/>
      <c r="N68" s="1111"/>
      <c r="O68" s="1111"/>
      <c r="P68" s="1111"/>
      <c r="Q68" s="1112"/>
      <c r="R68" s="790"/>
    </row>
    <row r="69" spans="1:74" ht="12" customHeight="1" x14ac:dyDescent="0.2">
      <c r="A69" s="239"/>
      <c r="B69" s="1014" t="s">
        <v>840</v>
      </c>
      <c r="C69" s="1014"/>
      <c r="D69" s="1014"/>
      <c r="E69" s="1014"/>
      <c r="F69" s="1014"/>
      <c r="G69" s="1014"/>
      <c r="H69" s="1014"/>
      <c r="I69" s="1014"/>
      <c r="J69" s="1014"/>
      <c r="K69" s="1014"/>
      <c r="L69" s="1014"/>
      <c r="M69" s="1014"/>
      <c r="N69" s="1014"/>
      <c r="O69" s="1014"/>
      <c r="P69" s="1014"/>
      <c r="Q69" s="1014"/>
      <c r="R69" s="1014"/>
    </row>
    <row r="70" spans="1:74" ht="12" customHeight="1" x14ac:dyDescent="0.25">
      <c r="A70" s="239"/>
      <c r="B70" s="1114" t="s">
        <v>1452</v>
      </c>
      <c r="C70" s="1115"/>
      <c r="D70" s="1115"/>
      <c r="E70" s="1115"/>
      <c r="F70" s="1115"/>
      <c r="G70" s="1115"/>
      <c r="H70" s="1115"/>
      <c r="I70" s="1115"/>
      <c r="J70" s="1115"/>
      <c r="K70" s="1115"/>
      <c r="L70" s="1115"/>
      <c r="M70" s="1115"/>
      <c r="N70" s="1115"/>
      <c r="O70" s="1115"/>
      <c r="P70" s="1115"/>
      <c r="Q70" s="1102"/>
    </row>
    <row r="71" spans="1:74" ht="12" customHeight="1" x14ac:dyDescent="0.25">
      <c r="A71" s="239"/>
      <c r="B71" s="1105" t="s">
        <v>817</v>
      </c>
      <c r="C71" s="1101"/>
      <c r="D71" s="1101"/>
      <c r="E71" s="1101"/>
      <c r="F71" s="1101"/>
      <c r="G71" s="1101"/>
      <c r="H71" s="1101"/>
      <c r="I71" s="1101"/>
      <c r="J71" s="1101"/>
      <c r="K71" s="1101"/>
      <c r="L71" s="1101"/>
      <c r="M71" s="1101"/>
      <c r="N71" s="1101"/>
      <c r="O71" s="1101"/>
      <c r="P71" s="1101"/>
      <c r="Q71" s="1106"/>
    </row>
    <row r="72" spans="1:74" ht="13.2" x14ac:dyDescent="0.25">
      <c r="A72" s="239"/>
      <c r="B72" s="1100" t="s">
        <v>1463</v>
      </c>
      <c r="C72" s="1101"/>
      <c r="D72" s="1101"/>
      <c r="E72" s="1101"/>
      <c r="F72" s="1101"/>
      <c r="G72" s="1101"/>
      <c r="H72" s="1101"/>
      <c r="I72" s="1101"/>
      <c r="J72" s="1101"/>
      <c r="K72" s="1101"/>
      <c r="L72" s="1101"/>
      <c r="M72" s="1101"/>
      <c r="N72" s="1101"/>
      <c r="O72" s="1101"/>
      <c r="P72" s="1101"/>
      <c r="Q72" s="1102"/>
    </row>
    <row r="73" spans="1:74" ht="8.1"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4140625" defaultRowHeight="12" customHeight="1" x14ac:dyDescent="0.3"/>
  <cols>
    <col min="1" max="1" width="12.44140625" style="304" customWidth="1"/>
    <col min="2" max="2" width="27.44140625" style="304" customWidth="1"/>
    <col min="3" max="31" width="6.5546875" style="228" customWidth="1"/>
    <col min="32" max="34" width="6.5546875" style="297" customWidth="1"/>
    <col min="35" max="50" width="6.5546875" style="228" customWidth="1"/>
    <col min="51" max="54" width="6.5546875" style="721" customWidth="1"/>
    <col min="55" max="55" width="6.5546875" style="228" customWidth="1"/>
    <col min="56" max="61" width="6.5546875" style="721" customWidth="1"/>
    <col min="62" max="74" width="6.5546875" style="228" customWidth="1"/>
    <col min="75" max="16384" width="9.44140625" style="304"/>
  </cols>
  <sheetData>
    <row r="1" spans="1:74" ht="12.75" customHeight="1" x14ac:dyDescent="0.3">
      <c r="A1" s="997" t="s">
        <v>479</v>
      </c>
      <c r="B1" s="333" t="s">
        <v>924</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701"/>
      <c r="AZ1" s="701"/>
      <c r="BA1" s="701"/>
      <c r="BB1" s="701"/>
      <c r="BC1" s="227"/>
      <c r="BD1" s="701"/>
      <c r="BE1" s="701"/>
      <c r="BF1" s="701"/>
      <c r="BG1" s="701"/>
      <c r="BH1" s="701"/>
      <c r="BI1" s="701"/>
      <c r="BJ1" s="227"/>
      <c r="BK1" s="227"/>
      <c r="BL1" s="227"/>
      <c r="BM1" s="227"/>
      <c r="BN1" s="227"/>
      <c r="BO1" s="227"/>
      <c r="BP1" s="227"/>
      <c r="BQ1" s="227"/>
      <c r="BR1" s="227"/>
      <c r="BS1" s="227"/>
      <c r="BT1" s="227"/>
      <c r="BU1" s="227"/>
      <c r="BV1" s="227"/>
    </row>
    <row r="2" spans="1:74" ht="12.75" customHeight="1" x14ac:dyDescent="0.3">
      <c r="A2" s="998"/>
      <c r="B2" s="334" t="str">
        <f>"U.S. Energy Information Administration  |  Short-Term Energy Outlook - "&amp;Dates!$D$1</f>
        <v>U.S. Energy Information Administration  |  Short-Term Energy Outlook - May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91"/>
      <c r="AG2" s="291"/>
      <c r="AH2" s="291"/>
      <c r="AI2" s="229"/>
      <c r="AJ2" s="229"/>
      <c r="AK2" s="229"/>
      <c r="AL2" s="229"/>
      <c r="AM2" s="229"/>
      <c r="AN2" s="229"/>
      <c r="AO2" s="229"/>
      <c r="AP2" s="229"/>
      <c r="AQ2" s="229"/>
      <c r="AR2" s="229"/>
      <c r="AS2" s="229"/>
      <c r="AT2" s="229"/>
      <c r="AU2" s="229"/>
      <c r="AV2" s="229"/>
      <c r="AW2" s="229"/>
      <c r="AX2" s="229"/>
      <c r="AY2" s="712"/>
      <c r="AZ2" s="712"/>
      <c r="BA2" s="712"/>
      <c r="BB2" s="712"/>
      <c r="BC2" s="229"/>
      <c r="BD2" s="712"/>
      <c r="BE2" s="712"/>
      <c r="BF2" s="712"/>
      <c r="BG2" s="712"/>
      <c r="BH2" s="712"/>
      <c r="BI2" s="712"/>
      <c r="BJ2" s="229"/>
      <c r="BK2" s="229"/>
      <c r="BL2" s="229"/>
      <c r="BM2" s="229"/>
      <c r="BN2" s="229"/>
      <c r="BO2" s="229"/>
      <c r="BP2" s="229"/>
      <c r="BQ2" s="229"/>
      <c r="BR2" s="229"/>
      <c r="BS2" s="229"/>
      <c r="BT2" s="229"/>
      <c r="BU2" s="229"/>
      <c r="BV2" s="229"/>
    </row>
    <row r="3" spans="1:74" ht="12.75" customHeight="1" x14ac:dyDescent="0.3">
      <c r="A3" s="332" t="s">
        <v>777</v>
      </c>
      <c r="B3" s="307"/>
      <c r="C3" s="1103">
        <f>Dates!D3</f>
        <v>2021</v>
      </c>
      <c r="D3" s="1004"/>
      <c r="E3" s="1004"/>
      <c r="F3" s="1004"/>
      <c r="G3" s="1004"/>
      <c r="H3" s="1004"/>
      <c r="I3" s="1004"/>
      <c r="J3" s="1004"/>
      <c r="K3" s="1004"/>
      <c r="L3" s="1004"/>
      <c r="M3" s="1004"/>
      <c r="N3" s="1104"/>
      <c r="O3" s="1001">
        <f>C3+1</f>
        <v>2022</v>
      </c>
      <c r="P3" s="1004"/>
      <c r="Q3" s="1004"/>
      <c r="R3" s="1004"/>
      <c r="S3" s="1004"/>
      <c r="T3" s="1004"/>
      <c r="U3" s="1004"/>
      <c r="V3" s="1004"/>
      <c r="W3" s="1004"/>
      <c r="X3" s="1004"/>
      <c r="Y3" s="1004"/>
      <c r="Z3" s="1104"/>
      <c r="AA3" s="1001">
        <f>O3+1</f>
        <v>2023</v>
      </c>
      <c r="AB3" s="1004"/>
      <c r="AC3" s="1004"/>
      <c r="AD3" s="1004"/>
      <c r="AE3" s="1004"/>
      <c r="AF3" s="1004"/>
      <c r="AG3" s="1004"/>
      <c r="AH3" s="1004"/>
      <c r="AI3" s="1004"/>
      <c r="AJ3" s="1004"/>
      <c r="AK3" s="1004"/>
      <c r="AL3" s="1104"/>
      <c r="AM3" s="1001">
        <f>AA3+1</f>
        <v>2024</v>
      </c>
      <c r="AN3" s="1004"/>
      <c r="AO3" s="1004"/>
      <c r="AP3" s="1004"/>
      <c r="AQ3" s="1004"/>
      <c r="AR3" s="1004"/>
      <c r="AS3" s="1004"/>
      <c r="AT3" s="1004"/>
      <c r="AU3" s="1004"/>
      <c r="AV3" s="1004"/>
      <c r="AW3" s="1004"/>
      <c r="AX3" s="1104"/>
      <c r="AY3" s="1001">
        <f>AM3+1</f>
        <v>2025</v>
      </c>
      <c r="AZ3" s="1004"/>
      <c r="BA3" s="1004"/>
      <c r="BB3" s="1004"/>
      <c r="BC3" s="1004"/>
      <c r="BD3" s="1004"/>
      <c r="BE3" s="1004"/>
      <c r="BF3" s="1004"/>
      <c r="BG3" s="1004"/>
      <c r="BH3" s="1004"/>
      <c r="BI3" s="1004"/>
      <c r="BJ3" s="1104"/>
      <c r="BK3" s="1001">
        <f>AY3+1</f>
        <v>2026</v>
      </c>
      <c r="BL3" s="1004"/>
      <c r="BM3" s="1004"/>
      <c r="BN3" s="1004"/>
      <c r="BO3" s="1004"/>
      <c r="BP3" s="1004"/>
      <c r="BQ3" s="1004"/>
      <c r="BR3" s="1004"/>
      <c r="BS3" s="1004"/>
      <c r="BT3" s="1004"/>
      <c r="BU3" s="1004"/>
      <c r="BV3" s="1104"/>
    </row>
    <row r="4" spans="1:74" ht="12" customHeight="1" x14ac:dyDescent="0.3">
      <c r="A4" s="338" t="str">
        <f>TEXT(Dates!$D$2,"dddd, mmmm d, yyyy")</f>
        <v>Thursday, May 1, 2025</v>
      </c>
      <c r="B4" s="30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3">
      <c r="A5" s="306"/>
      <c r="B5" s="305" t="s">
        <v>1063</v>
      </c>
      <c r="C5" s="233"/>
      <c r="D5" s="483"/>
      <c r="E5" s="483"/>
      <c r="F5" s="483"/>
      <c r="G5" s="483"/>
      <c r="H5" s="483"/>
      <c r="I5" s="483"/>
      <c r="J5" s="483"/>
      <c r="K5" s="483"/>
      <c r="L5" s="483"/>
      <c r="M5" s="483"/>
      <c r="N5" s="234"/>
      <c r="O5" s="233"/>
      <c r="P5" s="483"/>
      <c r="Q5" s="483"/>
      <c r="R5" s="483"/>
      <c r="S5" s="483"/>
      <c r="T5" s="483"/>
      <c r="U5" s="483"/>
      <c r="V5" s="483"/>
      <c r="W5" s="483"/>
      <c r="X5" s="483"/>
      <c r="Y5" s="483"/>
      <c r="Z5" s="234"/>
      <c r="AA5" s="233"/>
      <c r="AB5" s="483"/>
      <c r="AC5" s="483"/>
      <c r="AD5" s="483"/>
      <c r="AE5" s="483"/>
      <c r="AF5" s="483"/>
      <c r="AG5" s="483"/>
      <c r="AH5" s="483"/>
      <c r="AI5" s="483"/>
      <c r="AJ5" s="483"/>
      <c r="AK5" s="483"/>
      <c r="AL5" s="234"/>
      <c r="AM5" s="233"/>
      <c r="AN5" s="483"/>
      <c r="AO5" s="483"/>
      <c r="AP5" s="483"/>
      <c r="AQ5" s="483"/>
      <c r="AR5" s="483"/>
      <c r="AS5" s="483"/>
      <c r="AT5" s="483"/>
      <c r="AU5" s="483"/>
      <c r="AV5" s="483"/>
      <c r="AW5" s="483"/>
      <c r="AX5" s="234"/>
      <c r="AY5" s="963"/>
      <c r="AZ5" s="990"/>
      <c r="BA5" s="990"/>
      <c r="BB5" s="990"/>
      <c r="BC5" s="488"/>
      <c r="BD5" s="488"/>
      <c r="BE5" s="488"/>
      <c r="BF5" s="488"/>
      <c r="BG5" s="488"/>
      <c r="BH5" s="488"/>
      <c r="BI5" s="488"/>
      <c r="BJ5" s="488"/>
      <c r="BK5" s="489"/>
      <c r="BL5" s="488"/>
      <c r="BM5" s="488"/>
      <c r="BN5" s="488"/>
      <c r="BO5" s="488"/>
      <c r="BP5" s="488"/>
      <c r="BQ5" s="488"/>
      <c r="BR5" s="488"/>
      <c r="BS5" s="488"/>
      <c r="BT5" s="488"/>
      <c r="BU5" s="488"/>
      <c r="BV5" s="488"/>
    </row>
    <row r="6" spans="1:74" s="499" customFormat="1" ht="12" customHeight="1" x14ac:dyDescent="0.3">
      <c r="A6" s="498"/>
      <c r="B6" s="501" t="s">
        <v>1057</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497"/>
      <c r="AD6" s="497"/>
      <c r="AE6" s="497"/>
      <c r="AF6" s="497"/>
      <c r="AG6" s="497"/>
      <c r="AH6" s="497"/>
      <c r="AI6" s="497"/>
      <c r="AJ6" s="497"/>
      <c r="AK6" s="497"/>
      <c r="AL6" s="497"/>
      <c r="AM6" s="497"/>
      <c r="AN6" s="497"/>
      <c r="AO6" s="497"/>
      <c r="AP6" s="497"/>
      <c r="AQ6" s="497"/>
      <c r="AR6" s="497"/>
      <c r="AS6" s="497"/>
      <c r="AT6" s="497"/>
      <c r="AU6" s="497"/>
      <c r="AV6" s="497"/>
      <c r="AW6" s="497"/>
      <c r="AX6" s="497"/>
      <c r="AY6" s="966"/>
      <c r="AZ6" s="966"/>
      <c r="BA6" s="966"/>
      <c r="BB6" s="966"/>
      <c r="BC6" s="896"/>
      <c r="BD6" s="478"/>
      <c r="BE6" s="478"/>
      <c r="BF6" s="478"/>
      <c r="BG6" s="478"/>
      <c r="BH6" s="478"/>
      <c r="BI6" s="478"/>
      <c r="BJ6" s="478"/>
      <c r="BK6" s="478"/>
      <c r="BL6" s="478"/>
      <c r="BM6" s="478"/>
      <c r="BN6" s="478"/>
      <c r="BO6" s="478"/>
      <c r="BP6" s="478"/>
      <c r="BQ6" s="478"/>
      <c r="BR6" s="478"/>
      <c r="BS6" s="478"/>
      <c r="BT6" s="478"/>
      <c r="BU6" s="478"/>
      <c r="BV6" s="478"/>
    </row>
    <row r="7" spans="1:74" ht="12" customHeight="1" x14ac:dyDescent="0.3">
      <c r="A7" s="306" t="s">
        <v>780</v>
      </c>
      <c r="B7" s="500" t="s">
        <v>1042</v>
      </c>
      <c r="C7" s="484">
        <v>468.14159999999998</v>
      </c>
      <c r="D7" s="484">
        <v>468.12060000000002</v>
      </c>
      <c r="E7" s="484">
        <v>468.26100000000002</v>
      </c>
      <c r="F7" s="484">
        <v>468.5847</v>
      </c>
      <c r="G7" s="484">
        <v>468.54660000000001</v>
      </c>
      <c r="H7" s="484">
        <v>469.06670000000003</v>
      </c>
      <c r="I7" s="484">
        <v>469.96789999999999</v>
      </c>
      <c r="J7" s="484">
        <v>470.66410000000002</v>
      </c>
      <c r="K7" s="484">
        <v>470.50979999999998</v>
      </c>
      <c r="L7" s="484">
        <v>471.7885</v>
      </c>
      <c r="M7" s="484">
        <v>471.8152</v>
      </c>
      <c r="N7" s="484">
        <v>473.4588</v>
      </c>
      <c r="O7" s="484">
        <v>479.64890000000003</v>
      </c>
      <c r="P7" s="484">
        <v>479.6934</v>
      </c>
      <c r="Q7" s="484">
        <v>479.3648</v>
      </c>
      <c r="R7" s="484">
        <v>479.43270000000001</v>
      </c>
      <c r="S7" s="484">
        <v>481.55290000000002</v>
      </c>
      <c r="T7" s="484">
        <v>482.71510000000001</v>
      </c>
      <c r="U7" s="484">
        <v>483.77749999999997</v>
      </c>
      <c r="V7" s="484">
        <v>483.68079999999998</v>
      </c>
      <c r="W7" s="484">
        <v>483.65350000000001</v>
      </c>
      <c r="X7" s="484">
        <v>483.65350000000001</v>
      </c>
      <c r="Y7" s="484">
        <v>483.97699999999998</v>
      </c>
      <c r="Z7" s="484">
        <v>483.61470000000003</v>
      </c>
      <c r="AA7" s="484">
        <v>484.85059999999999</v>
      </c>
      <c r="AB7" s="484">
        <v>486.03859999999997</v>
      </c>
      <c r="AC7" s="484">
        <v>486.06299999999999</v>
      </c>
      <c r="AD7" s="484">
        <v>487.63220000000001</v>
      </c>
      <c r="AE7" s="484">
        <v>486.74250000000001</v>
      </c>
      <c r="AF7" s="484">
        <v>487.7097</v>
      </c>
      <c r="AG7" s="484">
        <v>488.5147</v>
      </c>
      <c r="AH7" s="484">
        <v>488.5147</v>
      </c>
      <c r="AI7" s="484">
        <v>488.13170000000002</v>
      </c>
      <c r="AJ7" s="484">
        <v>488.13290000000001</v>
      </c>
      <c r="AK7" s="484">
        <v>488.82470000000001</v>
      </c>
      <c r="AL7" s="484">
        <v>488.90089999999998</v>
      </c>
      <c r="AM7" s="484">
        <v>491.68669999999997</v>
      </c>
      <c r="AN7" s="484">
        <v>491.68669999999997</v>
      </c>
      <c r="AO7" s="484">
        <v>490.98039999999997</v>
      </c>
      <c r="AP7" s="484">
        <v>491.0222</v>
      </c>
      <c r="AQ7" s="484">
        <v>491.16199999999998</v>
      </c>
      <c r="AR7" s="484">
        <v>489.7509</v>
      </c>
      <c r="AS7" s="484">
        <v>490.55939999999998</v>
      </c>
      <c r="AT7" s="484">
        <v>490.55739999999997</v>
      </c>
      <c r="AU7" s="484">
        <v>490.55540000000002</v>
      </c>
      <c r="AV7" s="484">
        <v>490.42529999999999</v>
      </c>
      <c r="AW7" s="484">
        <v>490.52190000000002</v>
      </c>
      <c r="AX7" s="484">
        <v>490.87889999999999</v>
      </c>
      <c r="AY7" s="932">
        <v>490.93889999999999</v>
      </c>
      <c r="AZ7" s="932">
        <v>490.97649999999999</v>
      </c>
      <c r="BA7" s="932">
        <v>490.4905</v>
      </c>
      <c r="BB7" s="932">
        <v>491.25409999999999</v>
      </c>
      <c r="BC7" s="472">
        <v>492.28840000000002</v>
      </c>
      <c r="BD7" s="472">
        <v>490.63139999999999</v>
      </c>
      <c r="BE7" s="472">
        <v>491.24610000000001</v>
      </c>
      <c r="BF7" s="472">
        <v>491.43110000000001</v>
      </c>
      <c r="BG7" s="472">
        <v>491.6413</v>
      </c>
      <c r="BH7" s="472">
        <v>491.74130000000002</v>
      </c>
      <c r="BI7" s="472">
        <v>491.87360000000001</v>
      </c>
      <c r="BJ7" s="472">
        <v>491.9966</v>
      </c>
      <c r="BK7" s="472">
        <v>492.89699999999999</v>
      </c>
      <c r="BL7" s="472">
        <v>492.87</v>
      </c>
      <c r="BM7" s="472">
        <v>492.96600000000001</v>
      </c>
      <c r="BN7" s="472">
        <v>493.38200000000001</v>
      </c>
      <c r="BO7" s="472">
        <v>493.512</v>
      </c>
      <c r="BP7" s="472">
        <v>494.32889999999998</v>
      </c>
      <c r="BQ7" s="472">
        <v>494.34890000000001</v>
      </c>
      <c r="BR7" s="472">
        <v>494.34890000000001</v>
      </c>
      <c r="BS7" s="472">
        <v>494.44670000000002</v>
      </c>
      <c r="BT7" s="472">
        <v>494.67570000000001</v>
      </c>
      <c r="BU7" s="472">
        <v>495.26679999999999</v>
      </c>
      <c r="BV7" s="472">
        <v>493.5806</v>
      </c>
    </row>
    <row r="8" spans="1:74" ht="12" customHeight="1" x14ac:dyDescent="0.3">
      <c r="A8" s="306" t="s">
        <v>781</v>
      </c>
      <c r="B8" s="500" t="s">
        <v>474</v>
      </c>
      <c r="C8" s="484">
        <v>213.1018</v>
      </c>
      <c r="D8" s="484">
        <v>213.1018</v>
      </c>
      <c r="E8" s="484">
        <v>212.553</v>
      </c>
      <c r="F8" s="484">
        <v>212.21100000000001</v>
      </c>
      <c r="G8" s="484">
        <v>211.6525</v>
      </c>
      <c r="H8" s="484">
        <v>210.68039999999999</v>
      </c>
      <c r="I8" s="484">
        <v>210.68039999999999</v>
      </c>
      <c r="J8" s="484">
        <v>210.68039999999999</v>
      </c>
      <c r="K8" s="484">
        <v>210.68039999999999</v>
      </c>
      <c r="L8" s="484">
        <v>209.7774</v>
      </c>
      <c r="M8" s="484">
        <v>209.76480000000001</v>
      </c>
      <c r="N8" s="484">
        <v>208.32599999999999</v>
      </c>
      <c r="O8" s="484">
        <v>200.59809999999999</v>
      </c>
      <c r="P8" s="484">
        <v>200.5686</v>
      </c>
      <c r="Q8" s="484">
        <v>199.3766</v>
      </c>
      <c r="R8" s="484">
        <v>198.9316</v>
      </c>
      <c r="S8" s="484">
        <v>197.4076</v>
      </c>
      <c r="T8" s="484">
        <v>194.4196</v>
      </c>
      <c r="U8" s="484">
        <v>194.4376</v>
      </c>
      <c r="V8" s="484">
        <v>193.4126</v>
      </c>
      <c r="W8" s="484">
        <v>190.98159999999999</v>
      </c>
      <c r="X8" s="484">
        <v>190.98159999999999</v>
      </c>
      <c r="Y8" s="484">
        <v>190.8271</v>
      </c>
      <c r="Z8" s="484">
        <v>187.87209999999999</v>
      </c>
      <c r="AA8" s="484">
        <v>185.39940000000001</v>
      </c>
      <c r="AB8" s="484">
        <v>185.3888</v>
      </c>
      <c r="AC8" s="484">
        <v>184.5839</v>
      </c>
      <c r="AD8" s="484">
        <v>184.5839</v>
      </c>
      <c r="AE8" s="484">
        <v>183.09190000000001</v>
      </c>
      <c r="AF8" s="484">
        <v>180.93870000000001</v>
      </c>
      <c r="AG8" s="484">
        <v>180.28980000000001</v>
      </c>
      <c r="AH8" s="484">
        <v>179.6765</v>
      </c>
      <c r="AI8" s="484">
        <v>178.8115</v>
      </c>
      <c r="AJ8" s="484">
        <v>178.32650000000001</v>
      </c>
      <c r="AK8" s="484">
        <v>178.32650000000001</v>
      </c>
      <c r="AL8" s="484">
        <v>177.01849999999999</v>
      </c>
      <c r="AM8" s="484">
        <v>173.84219999999999</v>
      </c>
      <c r="AN8" s="484">
        <v>173.84219999999999</v>
      </c>
      <c r="AO8" s="484">
        <v>173.6687</v>
      </c>
      <c r="AP8" s="484">
        <v>173.04259999999999</v>
      </c>
      <c r="AQ8" s="484">
        <v>172.54660000000001</v>
      </c>
      <c r="AR8" s="484">
        <v>172.36660000000001</v>
      </c>
      <c r="AS8" s="484">
        <v>172.36660000000001</v>
      </c>
      <c r="AT8" s="484">
        <v>172.36660000000001</v>
      </c>
      <c r="AU8" s="484">
        <v>172.10759999999999</v>
      </c>
      <c r="AV8" s="484">
        <v>170.92959999999999</v>
      </c>
      <c r="AW8" s="484">
        <v>170.9426</v>
      </c>
      <c r="AX8" s="484">
        <v>170.52260000000001</v>
      </c>
      <c r="AY8" s="932">
        <v>170.52260000000001</v>
      </c>
      <c r="AZ8" s="932">
        <v>170.11259999999999</v>
      </c>
      <c r="BA8" s="932">
        <v>170.11259999999999</v>
      </c>
      <c r="BB8" s="932">
        <v>169.67259999999999</v>
      </c>
      <c r="BC8" s="472">
        <v>168.34209999999999</v>
      </c>
      <c r="BD8" s="472">
        <v>167.0866</v>
      </c>
      <c r="BE8" s="472">
        <v>165.28659999999999</v>
      </c>
      <c r="BF8" s="472">
        <v>165.28659999999999</v>
      </c>
      <c r="BG8" s="472">
        <v>165.28659999999999</v>
      </c>
      <c r="BH8" s="472">
        <v>165.28659999999999</v>
      </c>
      <c r="BI8" s="472">
        <v>165.28659999999999</v>
      </c>
      <c r="BJ8" s="472">
        <v>161.96960000000001</v>
      </c>
      <c r="BK8" s="472">
        <v>161.96960000000001</v>
      </c>
      <c r="BL8" s="472">
        <v>161.96960000000001</v>
      </c>
      <c r="BM8" s="472">
        <v>161.96960000000001</v>
      </c>
      <c r="BN8" s="472">
        <v>161.96960000000001</v>
      </c>
      <c r="BO8" s="472">
        <v>161.96960000000001</v>
      </c>
      <c r="BP8" s="472">
        <v>161.4907</v>
      </c>
      <c r="BQ8" s="472">
        <v>161.4907</v>
      </c>
      <c r="BR8" s="472">
        <v>161.4907</v>
      </c>
      <c r="BS8" s="472">
        <v>161.4907</v>
      </c>
      <c r="BT8" s="472">
        <v>161.4907</v>
      </c>
      <c r="BU8" s="472">
        <v>161.4907</v>
      </c>
      <c r="BV8" s="472">
        <v>159.13570000000001</v>
      </c>
    </row>
    <row r="9" spans="1:74" ht="12" customHeight="1" x14ac:dyDescent="0.3">
      <c r="A9" s="306" t="s">
        <v>782</v>
      </c>
      <c r="B9" s="500" t="s">
        <v>314</v>
      </c>
      <c r="C9" s="484">
        <v>27.3688</v>
      </c>
      <c r="D9" s="484">
        <v>27.3687</v>
      </c>
      <c r="E9" s="484">
        <v>27.369199999999999</v>
      </c>
      <c r="F9" s="484">
        <v>27.367699999999999</v>
      </c>
      <c r="G9" s="484">
        <v>27.366599999999998</v>
      </c>
      <c r="H9" s="484">
        <v>26.842700000000001</v>
      </c>
      <c r="I9" s="484">
        <v>26.825299999999999</v>
      </c>
      <c r="J9" s="484">
        <v>26.827100000000002</v>
      </c>
      <c r="K9" s="484">
        <v>26.8201</v>
      </c>
      <c r="L9" s="484">
        <v>26.8035</v>
      </c>
      <c r="M9" s="484">
        <v>26.7849</v>
      </c>
      <c r="N9" s="484">
        <v>26.783000000000001</v>
      </c>
      <c r="O9" s="484">
        <v>29.762799999999999</v>
      </c>
      <c r="P9" s="484">
        <v>29.762799999999999</v>
      </c>
      <c r="Q9" s="484">
        <v>29.722100000000001</v>
      </c>
      <c r="R9" s="484">
        <v>29.599799999999998</v>
      </c>
      <c r="S9" s="484">
        <v>29.605599999999999</v>
      </c>
      <c r="T9" s="484">
        <v>29.437100000000001</v>
      </c>
      <c r="U9" s="484">
        <v>29.4358</v>
      </c>
      <c r="V9" s="484">
        <v>29.440300000000001</v>
      </c>
      <c r="W9" s="484">
        <v>29.3536</v>
      </c>
      <c r="X9" s="484">
        <v>29.323499999999999</v>
      </c>
      <c r="Y9" s="484">
        <v>29.292899999999999</v>
      </c>
      <c r="Z9" s="484">
        <v>29.2455</v>
      </c>
      <c r="AA9" s="484">
        <v>28.180499999999999</v>
      </c>
      <c r="AB9" s="484">
        <v>28.183599999999998</v>
      </c>
      <c r="AC9" s="484">
        <v>28.1751</v>
      </c>
      <c r="AD9" s="484">
        <v>28.177600000000002</v>
      </c>
      <c r="AE9" s="484">
        <v>28.135000000000002</v>
      </c>
      <c r="AF9" s="484">
        <v>27.988299999999999</v>
      </c>
      <c r="AG9" s="484">
        <v>27.9908</v>
      </c>
      <c r="AH9" s="484">
        <v>28.0016</v>
      </c>
      <c r="AI9" s="484">
        <v>28.003799999999998</v>
      </c>
      <c r="AJ9" s="484">
        <v>28.003799999999998</v>
      </c>
      <c r="AK9" s="484">
        <v>28.000599999999999</v>
      </c>
      <c r="AL9" s="484">
        <v>27.9895</v>
      </c>
      <c r="AM9" s="484">
        <v>27.262</v>
      </c>
      <c r="AN9" s="484">
        <v>27.2636</v>
      </c>
      <c r="AO9" s="484">
        <v>27.266400000000001</v>
      </c>
      <c r="AP9" s="484">
        <v>27.265599999999999</v>
      </c>
      <c r="AQ9" s="484">
        <v>27.2576</v>
      </c>
      <c r="AR9" s="484">
        <v>27.153600000000001</v>
      </c>
      <c r="AS9" s="484">
        <v>27.1539</v>
      </c>
      <c r="AT9" s="484">
        <v>27.1479</v>
      </c>
      <c r="AU9" s="484">
        <v>27.137699999999999</v>
      </c>
      <c r="AV9" s="484">
        <v>27.137699999999999</v>
      </c>
      <c r="AW9" s="484">
        <v>27.1358</v>
      </c>
      <c r="AX9" s="484">
        <v>27.134399999999999</v>
      </c>
      <c r="AY9" s="932">
        <v>27.138400000000001</v>
      </c>
      <c r="AZ9" s="932">
        <v>27.138400000000001</v>
      </c>
      <c r="BA9" s="932">
        <v>27.138400000000001</v>
      </c>
      <c r="BB9" s="932">
        <v>27.13</v>
      </c>
      <c r="BC9" s="472">
        <v>27.032900000000001</v>
      </c>
      <c r="BD9" s="472">
        <v>25.795000000000002</v>
      </c>
      <c r="BE9" s="472">
        <v>25.814800000000002</v>
      </c>
      <c r="BF9" s="472">
        <v>25.820699999999999</v>
      </c>
      <c r="BG9" s="472">
        <v>25.820699999999999</v>
      </c>
      <c r="BH9" s="472">
        <v>25.819299999999998</v>
      </c>
      <c r="BI9" s="472">
        <v>25.819299999999998</v>
      </c>
      <c r="BJ9" s="472">
        <v>25.763100000000001</v>
      </c>
      <c r="BK9" s="472">
        <v>25.763100000000001</v>
      </c>
      <c r="BL9" s="472">
        <v>25.763100000000001</v>
      </c>
      <c r="BM9" s="472">
        <v>25.763100000000001</v>
      </c>
      <c r="BN9" s="472">
        <v>25.763100000000001</v>
      </c>
      <c r="BO9" s="472">
        <v>25.757100000000001</v>
      </c>
      <c r="BP9" s="472">
        <v>25.741</v>
      </c>
      <c r="BQ9" s="472">
        <v>25.741</v>
      </c>
      <c r="BR9" s="472">
        <v>25.741</v>
      </c>
      <c r="BS9" s="472">
        <v>25.741</v>
      </c>
      <c r="BT9" s="472">
        <v>25.741</v>
      </c>
      <c r="BU9" s="472">
        <v>25.741</v>
      </c>
      <c r="BV9" s="472">
        <v>25.7104</v>
      </c>
    </row>
    <row r="10" spans="1:74" ht="12" customHeight="1" x14ac:dyDescent="0.3">
      <c r="A10" s="306" t="s">
        <v>783</v>
      </c>
      <c r="B10" s="500" t="s">
        <v>1577</v>
      </c>
      <c r="C10" s="484">
        <v>0.36430000000000001</v>
      </c>
      <c r="D10" s="484">
        <v>0.36430000000000001</v>
      </c>
      <c r="E10" s="484">
        <v>0.36430000000000001</v>
      </c>
      <c r="F10" s="484">
        <v>0.36430000000000001</v>
      </c>
      <c r="G10" s="484">
        <v>0.36430000000000001</v>
      </c>
      <c r="H10" s="484">
        <v>0.36430000000000001</v>
      </c>
      <c r="I10" s="484">
        <v>0.36430000000000001</v>
      </c>
      <c r="J10" s="484">
        <v>0.36430000000000001</v>
      </c>
      <c r="K10" s="484">
        <v>0.36430000000000001</v>
      </c>
      <c r="L10" s="484">
        <v>0.36430000000000001</v>
      </c>
      <c r="M10" s="484">
        <v>0.36430000000000001</v>
      </c>
      <c r="N10" s="484">
        <v>0.36430000000000001</v>
      </c>
      <c r="O10" s="484">
        <v>0.36430000000000001</v>
      </c>
      <c r="P10" s="484">
        <v>0.36430000000000001</v>
      </c>
      <c r="Q10" s="484">
        <v>0.36430000000000001</v>
      </c>
      <c r="R10" s="484">
        <v>0.36430000000000001</v>
      </c>
      <c r="S10" s="484">
        <v>0.36430000000000001</v>
      </c>
      <c r="T10" s="484">
        <v>0.36430000000000001</v>
      </c>
      <c r="U10" s="484">
        <v>0.36430000000000001</v>
      </c>
      <c r="V10" s="484">
        <v>0.36430000000000001</v>
      </c>
      <c r="W10" s="484">
        <v>0.36430000000000001</v>
      </c>
      <c r="X10" s="484">
        <v>0.36430000000000001</v>
      </c>
      <c r="Y10" s="484">
        <v>0.36430000000000001</v>
      </c>
      <c r="Z10" s="484">
        <v>0.36430000000000001</v>
      </c>
      <c r="AA10" s="484">
        <v>0.36430000000000001</v>
      </c>
      <c r="AB10" s="484">
        <v>0.36430000000000001</v>
      </c>
      <c r="AC10" s="484">
        <v>0.36430000000000001</v>
      </c>
      <c r="AD10" s="484">
        <v>0.36430000000000001</v>
      </c>
      <c r="AE10" s="484">
        <v>0.36430000000000001</v>
      </c>
      <c r="AF10" s="484">
        <v>0.36430000000000001</v>
      </c>
      <c r="AG10" s="484">
        <v>0.36430000000000001</v>
      </c>
      <c r="AH10" s="484">
        <v>0.36430000000000001</v>
      </c>
      <c r="AI10" s="484">
        <v>0.36430000000000001</v>
      </c>
      <c r="AJ10" s="484">
        <v>0.36430000000000001</v>
      </c>
      <c r="AK10" s="484">
        <v>0.36430000000000001</v>
      </c>
      <c r="AL10" s="484">
        <v>0.36430000000000001</v>
      </c>
      <c r="AM10" s="484">
        <v>0.36430000000000001</v>
      </c>
      <c r="AN10" s="484">
        <v>0.36430000000000001</v>
      </c>
      <c r="AO10" s="484">
        <v>0.36430000000000001</v>
      </c>
      <c r="AP10" s="484">
        <v>0.33629999999999999</v>
      </c>
      <c r="AQ10" s="484">
        <v>0.33629999999999999</v>
      </c>
      <c r="AR10" s="484">
        <v>0.33629999999999999</v>
      </c>
      <c r="AS10" s="484">
        <v>0.33629999999999999</v>
      </c>
      <c r="AT10" s="484">
        <v>0.33629999999999999</v>
      </c>
      <c r="AU10" s="484">
        <v>0.33629999999999999</v>
      </c>
      <c r="AV10" s="484">
        <v>0.33629999999999999</v>
      </c>
      <c r="AW10" s="484">
        <v>0.33629999999999999</v>
      </c>
      <c r="AX10" s="484">
        <v>0.33629999999999999</v>
      </c>
      <c r="AY10" s="932">
        <v>0.33629999999999999</v>
      </c>
      <c r="AZ10" s="932">
        <v>0.33629999999999999</v>
      </c>
      <c r="BA10" s="932">
        <v>0.33629999999999999</v>
      </c>
      <c r="BB10" s="932">
        <v>0.33629999999999999</v>
      </c>
      <c r="BC10" s="472">
        <v>0.33629999999999999</v>
      </c>
      <c r="BD10" s="472">
        <v>0.33629999999999999</v>
      </c>
      <c r="BE10" s="472">
        <v>0.33629999999999999</v>
      </c>
      <c r="BF10" s="472">
        <v>0.33629999999999999</v>
      </c>
      <c r="BG10" s="472">
        <v>0.33629999999999999</v>
      </c>
      <c r="BH10" s="472">
        <v>0.33629999999999999</v>
      </c>
      <c r="BI10" s="472">
        <v>0.33629999999999999</v>
      </c>
      <c r="BJ10" s="472">
        <v>0.33629999999999999</v>
      </c>
      <c r="BK10" s="472">
        <v>0.33629999999999999</v>
      </c>
      <c r="BL10" s="472">
        <v>0.33629999999999999</v>
      </c>
      <c r="BM10" s="472">
        <v>0.33629999999999999</v>
      </c>
      <c r="BN10" s="472">
        <v>0.33629999999999999</v>
      </c>
      <c r="BO10" s="472">
        <v>0.33629999999999999</v>
      </c>
      <c r="BP10" s="472">
        <v>0.33629999999999999</v>
      </c>
      <c r="BQ10" s="472">
        <v>0.33629999999999999</v>
      </c>
      <c r="BR10" s="472">
        <v>0.33629999999999999</v>
      </c>
      <c r="BS10" s="472">
        <v>0.33629999999999999</v>
      </c>
      <c r="BT10" s="472">
        <v>0.33629999999999999</v>
      </c>
      <c r="BU10" s="472">
        <v>0.33629999999999999</v>
      </c>
      <c r="BV10" s="472">
        <v>0.33629999999999999</v>
      </c>
    </row>
    <row r="11" spans="1:74" s="499" customFormat="1" ht="12" customHeight="1" x14ac:dyDescent="0.3">
      <c r="A11" s="498"/>
      <c r="B11" s="501" t="s">
        <v>1058</v>
      </c>
      <c r="C11" s="316"/>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16"/>
      <c r="AL11" s="316"/>
      <c r="AM11" s="316"/>
      <c r="AN11" s="316"/>
      <c r="AO11" s="316"/>
      <c r="AP11" s="316"/>
      <c r="AQ11" s="316"/>
      <c r="AR11" s="316"/>
      <c r="AS11" s="316"/>
      <c r="AT11" s="316"/>
      <c r="AU11" s="316"/>
      <c r="AV11" s="316"/>
      <c r="AW11" s="316"/>
      <c r="AX11" s="316"/>
      <c r="AY11" s="957"/>
      <c r="AZ11" s="957"/>
      <c r="BA11" s="957"/>
      <c r="BB11" s="957"/>
      <c r="BC11" s="478"/>
      <c r="BD11" s="478"/>
      <c r="BE11" s="478"/>
      <c r="BF11" s="478"/>
      <c r="BG11" s="478"/>
      <c r="BH11" s="478"/>
      <c r="BI11" s="478"/>
      <c r="BJ11" s="478"/>
      <c r="BK11" s="478"/>
      <c r="BL11" s="478"/>
      <c r="BM11" s="478"/>
      <c r="BN11" s="478"/>
      <c r="BO11" s="478"/>
      <c r="BP11" s="478"/>
      <c r="BQ11" s="478"/>
      <c r="BR11" s="478"/>
      <c r="BS11" s="478"/>
      <c r="BT11" s="478"/>
      <c r="BU11" s="478"/>
      <c r="BV11" s="478"/>
    </row>
    <row r="12" spans="1:74" ht="12" customHeight="1" x14ac:dyDescent="0.3">
      <c r="A12" s="306" t="s">
        <v>784</v>
      </c>
      <c r="B12" s="494" t="s">
        <v>1037</v>
      </c>
      <c r="C12" s="484">
        <v>118.8746</v>
      </c>
      <c r="D12" s="484">
        <v>119.84139999999999</v>
      </c>
      <c r="E12" s="484">
        <v>120.9743</v>
      </c>
      <c r="F12" s="484">
        <v>121.7433</v>
      </c>
      <c r="G12" s="484">
        <v>123.08159999999999</v>
      </c>
      <c r="H12" s="484">
        <v>124.72920000000001</v>
      </c>
      <c r="I12" s="484">
        <v>125.997</v>
      </c>
      <c r="J12" s="484">
        <v>126.33540000000001</v>
      </c>
      <c r="K12" s="484">
        <v>126.6836</v>
      </c>
      <c r="L12" s="484">
        <v>128.09989999999999</v>
      </c>
      <c r="M12" s="484">
        <v>129.22550000000001</v>
      </c>
      <c r="N12" s="484">
        <v>132.62889999999999</v>
      </c>
      <c r="O12" s="484">
        <v>133.58449999999999</v>
      </c>
      <c r="P12" s="484">
        <v>133.84450000000001</v>
      </c>
      <c r="Q12" s="484">
        <v>134.95349999999999</v>
      </c>
      <c r="R12" s="484">
        <v>137.25729999999999</v>
      </c>
      <c r="S12" s="484">
        <v>137.4513</v>
      </c>
      <c r="T12" s="484">
        <v>137.88050000000001</v>
      </c>
      <c r="U12" s="484">
        <v>137.8725</v>
      </c>
      <c r="V12" s="484">
        <v>137.87809999999999</v>
      </c>
      <c r="W12" s="484">
        <v>137.87809999999999</v>
      </c>
      <c r="X12" s="484">
        <v>137.8981</v>
      </c>
      <c r="Y12" s="484">
        <v>139.5986</v>
      </c>
      <c r="Z12" s="484">
        <v>141.27529999999999</v>
      </c>
      <c r="AA12" s="484">
        <v>141.40729999999999</v>
      </c>
      <c r="AB12" s="484">
        <v>142.1208</v>
      </c>
      <c r="AC12" s="484">
        <v>142.53360000000001</v>
      </c>
      <c r="AD12" s="484">
        <v>142.8502</v>
      </c>
      <c r="AE12" s="484">
        <v>143.6345</v>
      </c>
      <c r="AF12" s="484">
        <v>143.60489999999999</v>
      </c>
      <c r="AG12" s="484">
        <v>144.1044</v>
      </c>
      <c r="AH12" s="484">
        <v>144.19239999999999</v>
      </c>
      <c r="AI12" s="484">
        <v>144.29599999999999</v>
      </c>
      <c r="AJ12" s="484">
        <v>145.10910000000001</v>
      </c>
      <c r="AK12" s="484">
        <v>145.10910000000001</v>
      </c>
      <c r="AL12" s="484">
        <v>147.3218</v>
      </c>
      <c r="AM12" s="484">
        <v>147.65729999999999</v>
      </c>
      <c r="AN12" s="484">
        <v>147.8588</v>
      </c>
      <c r="AO12" s="484">
        <v>148.0188</v>
      </c>
      <c r="AP12" s="484">
        <v>149.14769999999999</v>
      </c>
      <c r="AQ12" s="484">
        <v>149.23320000000001</v>
      </c>
      <c r="AR12" s="484">
        <v>149.26320000000001</v>
      </c>
      <c r="AS12" s="484">
        <v>149.9623</v>
      </c>
      <c r="AT12" s="484">
        <v>150.3125</v>
      </c>
      <c r="AU12" s="484">
        <v>150.4512</v>
      </c>
      <c r="AV12" s="484">
        <v>150.4718</v>
      </c>
      <c r="AW12" s="484">
        <v>150.4718</v>
      </c>
      <c r="AX12" s="484">
        <v>151.94909999999999</v>
      </c>
      <c r="AY12" s="932">
        <v>153.26310000000001</v>
      </c>
      <c r="AZ12" s="932">
        <v>153.62469999999999</v>
      </c>
      <c r="BA12" s="932">
        <v>154.16569999999999</v>
      </c>
      <c r="BB12" s="932">
        <v>154.8603</v>
      </c>
      <c r="BC12" s="472">
        <v>155.24440000000001</v>
      </c>
      <c r="BD12" s="472">
        <v>155.42019999999999</v>
      </c>
      <c r="BE12" s="472">
        <v>155.5866</v>
      </c>
      <c r="BF12" s="472">
        <v>155.5866</v>
      </c>
      <c r="BG12" s="472">
        <v>156.2587</v>
      </c>
      <c r="BH12" s="472">
        <v>156.2587</v>
      </c>
      <c r="BI12" s="472">
        <v>156.2587</v>
      </c>
      <c r="BJ12" s="472">
        <v>159.4264</v>
      </c>
      <c r="BK12" s="472">
        <v>159.71709999999999</v>
      </c>
      <c r="BL12" s="472">
        <v>159.85740000000001</v>
      </c>
      <c r="BM12" s="472">
        <v>160.04040000000001</v>
      </c>
      <c r="BN12" s="472">
        <v>160.15029999999999</v>
      </c>
      <c r="BO12" s="472">
        <v>160.1489</v>
      </c>
      <c r="BP12" s="472">
        <v>164.10149999999999</v>
      </c>
      <c r="BQ12" s="472">
        <v>164.81649999999999</v>
      </c>
      <c r="BR12" s="472">
        <v>164.81649999999999</v>
      </c>
      <c r="BS12" s="472">
        <v>164.81649999999999</v>
      </c>
      <c r="BT12" s="472">
        <v>165.61750000000001</v>
      </c>
      <c r="BU12" s="472">
        <v>165.72069999999999</v>
      </c>
      <c r="BV12" s="472">
        <v>168.65029999999999</v>
      </c>
    </row>
    <row r="13" spans="1:74" ht="12" customHeight="1" x14ac:dyDescent="0.3">
      <c r="A13" s="306" t="s">
        <v>785</v>
      </c>
      <c r="B13" s="494" t="s">
        <v>1052</v>
      </c>
      <c r="C13" s="484">
        <v>46.484299999999998</v>
      </c>
      <c r="D13" s="484">
        <v>47.177999999999997</v>
      </c>
      <c r="E13" s="484">
        <v>48.7928</v>
      </c>
      <c r="F13" s="484">
        <v>49.304699999999997</v>
      </c>
      <c r="G13" s="484">
        <v>49.969499999999996</v>
      </c>
      <c r="H13" s="484">
        <v>50.695500000000003</v>
      </c>
      <c r="I13" s="484">
        <v>51.642800000000001</v>
      </c>
      <c r="J13" s="484">
        <v>53.119799999999998</v>
      </c>
      <c r="K13" s="484">
        <v>54.140500000000003</v>
      </c>
      <c r="L13" s="484">
        <v>54.960700000000003</v>
      </c>
      <c r="M13" s="484">
        <v>55.974899999999998</v>
      </c>
      <c r="N13" s="484">
        <v>59.529200000000003</v>
      </c>
      <c r="O13" s="484">
        <v>60.788200000000003</v>
      </c>
      <c r="P13" s="484">
        <v>61.111400000000003</v>
      </c>
      <c r="Q13" s="484">
        <v>62.0869</v>
      </c>
      <c r="R13" s="484">
        <v>62.541499999999999</v>
      </c>
      <c r="S13" s="484">
        <v>63.302300000000002</v>
      </c>
      <c r="T13" s="484">
        <v>64.515199999999993</v>
      </c>
      <c r="U13" s="484">
        <v>65.101799999999997</v>
      </c>
      <c r="V13" s="484">
        <v>65.804699999999997</v>
      </c>
      <c r="W13" s="484">
        <v>66.587800000000001</v>
      </c>
      <c r="X13" s="484">
        <v>67.123699999999999</v>
      </c>
      <c r="Y13" s="484">
        <v>67.950999999999993</v>
      </c>
      <c r="Z13" s="484">
        <v>70.767799999999994</v>
      </c>
      <c r="AA13" s="484">
        <v>72.231899999999996</v>
      </c>
      <c r="AB13" s="484">
        <v>72.784199999999998</v>
      </c>
      <c r="AC13" s="484">
        <v>73.327299999999994</v>
      </c>
      <c r="AD13" s="484">
        <v>74.261099999999999</v>
      </c>
      <c r="AE13" s="484">
        <v>75.361000000000004</v>
      </c>
      <c r="AF13" s="484">
        <v>76.980999999999995</v>
      </c>
      <c r="AG13" s="484">
        <v>78.305999999999997</v>
      </c>
      <c r="AH13" s="484">
        <v>79.026499999999999</v>
      </c>
      <c r="AI13" s="484">
        <v>79.984499999999997</v>
      </c>
      <c r="AJ13" s="484">
        <v>81.749399999999994</v>
      </c>
      <c r="AK13" s="484">
        <v>82.744399999999999</v>
      </c>
      <c r="AL13" s="484">
        <v>89.833699999999993</v>
      </c>
      <c r="AM13" s="484">
        <v>92.789699999999996</v>
      </c>
      <c r="AN13" s="484">
        <v>93.382400000000004</v>
      </c>
      <c r="AO13" s="484">
        <v>96.328699999999998</v>
      </c>
      <c r="AP13" s="484">
        <v>97.729600000000005</v>
      </c>
      <c r="AQ13" s="484">
        <v>100.2705</v>
      </c>
      <c r="AR13" s="484">
        <v>102.9241</v>
      </c>
      <c r="AS13" s="484">
        <v>103.8931</v>
      </c>
      <c r="AT13" s="484">
        <v>105.0924</v>
      </c>
      <c r="AU13" s="484">
        <v>107.5699</v>
      </c>
      <c r="AV13" s="484">
        <v>110.3896</v>
      </c>
      <c r="AW13" s="484">
        <v>115.37090000000001</v>
      </c>
      <c r="AX13" s="484">
        <v>120.5702</v>
      </c>
      <c r="AY13" s="932">
        <v>123.63209999999999</v>
      </c>
      <c r="AZ13" s="932">
        <v>124.90689999999999</v>
      </c>
      <c r="BA13" s="932">
        <v>129.43360000000001</v>
      </c>
      <c r="BB13" s="932">
        <v>132.58070000000001</v>
      </c>
      <c r="BC13" s="472">
        <v>135.81389999999999</v>
      </c>
      <c r="BD13" s="472">
        <v>138.75239999999999</v>
      </c>
      <c r="BE13" s="472">
        <v>139.4691</v>
      </c>
      <c r="BF13" s="472">
        <v>139.95359999999999</v>
      </c>
      <c r="BG13" s="472">
        <v>141.20910000000001</v>
      </c>
      <c r="BH13" s="472">
        <v>142.5607</v>
      </c>
      <c r="BI13" s="472">
        <v>143.79589999999999</v>
      </c>
      <c r="BJ13" s="472">
        <v>150.21539999999999</v>
      </c>
      <c r="BK13" s="472">
        <v>152.2131</v>
      </c>
      <c r="BL13" s="472">
        <v>152.74279999999999</v>
      </c>
      <c r="BM13" s="472">
        <v>155.3261</v>
      </c>
      <c r="BN13" s="472">
        <v>156.14619999999999</v>
      </c>
      <c r="BO13" s="472">
        <v>158.5814</v>
      </c>
      <c r="BP13" s="472">
        <v>161.8974</v>
      </c>
      <c r="BQ13" s="472">
        <v>163.9402</v>
      </c>
      <c r="BR13" s="472">
        <v>164.3664</v>
      </c>
      <c r="BS13" s="472">
        <v>166.05340000000001</v>
      </c>
      <c r="BT13" s="472">
        <v>169.3509</v>
      </c>
      <c r="BU13" s="472">
        <v>170.45779999999999</v>
      </c>
      <c r="BV13" s="472">
        <v>180.26949999999999</v>
      </c>
    </row>
    <row r="14" spans="1:74" ht="12" customHeight="1" x14ac:dyDescent="0.3">
      <c r="A14" s="306" t="s">
        <v>786</v>
      </c>
      <c r="B14" s="500" t="s">
        <v>1053</v>
      </c>
      <c r="C14" s="484">
        <v>1.7399</v>
      </c>
      <c r="D14" s="484">
        <v>1.7399</v>
      </c>
      <c r="E14" s="484">
        <v>1.7399</v>
      </c>
      <c r="F14" s="484">
        <v>1.7399</v>
      </c>
      <c r="G14" s="484">
        <v>1.7399</v>
      </c>
      <c r="H14" s="484">
        <v>1.7399</v>
      </c>
      <c r="I14" s="484">
        <v>1.5599000000000001</v>
      </c>
      <c r="J14" s="484">
        <v>1.5599000000000001</v>
      </c>
      <c r="K14" s="484">
        <v>1.5599000000000001</v>
      </c>
      <c r="L14" s="484">
        <v>1.4799</v>
      </c>
      <c r="M14" s="484">
        <v>1.4799</v>
      </c>
      <c r="N14" s="484">
        <v>1.48</v>
      </c>
      <c r="O14" s="484">
        <v>1.48</v>
      </c>
      <c r="P14" s="484">
        <v>1.48</v>
      </c>
      <c r="Q14" s="484">
        <v>1.48</v>
      </c>
      <c r="R14" s="484">
        <v>1.48</v>
      </c>
      <c r="S14" s="484">
        <v>1.48</v>
      </c>
      <c r="T14" s="484">
        <v>1.48</v>
      </c>
      <c r="U14" s="484">
        <v>1.48</v>
      </c>
      <c r="V14" s="484">
        <v>1.48</v>
      </c>
      <c r="W14" s="484">
        <v>1.48</v>
      </c>
      <c r="X14" s="484">
        <v>1.48</v>
      </c>
      <c r="Y14" s="484">
        <v>1.48</v>
      </c>
      <c r="Z14" s="484">
        <v>1.48</v>
      </c>
      <c r="AA14" s="484">
        <v>1.48</v>
      </c>
      <c r="AB14" s="484">
        <v>1.48</v>
      </c>
      <c r="AC14" s="484">
        <v>1.48</v>
      </c>
      <c r="AD14" s="484">
        <v>1.48</v>
      </c>
      <c r="AE14" s="484">
        <v>1.48</v>
      </c>
      <c r="AF14" s="484">
        <v>1.48</v>
      </c>
      <c r="AG14" s="484">
        <v>1.48</v>
      </c>
      <c r="AH14" s="484">
        <v>1.48</v>
      </c>
      <c r="AI14" s="484">
        <v>1.48</v>
      </c>
      <c r="AJ14" s="484">
        <v>1.48</v>
      </c>
      <c r="AK14" s="484">
        <v>1.48</v>
      </c>
      <c r="AL14" s="484">
        <v>1.48</v>
      </c>
      <c r="AM14" s="484">
        <v>1.3919999999999999</v>
      </c>
      <c r="AN14" s="484">
        <v>1.3919999999999999</v>
      </c>
      <c r="AO14" s="484">
        <v>1.3919999999999999</v>
      </c>
      <c r="AP14" s="484">
        <v>1.3919999999999999</v>
      </c>
      <c r="AQ14" s="484">
        <v>1.3919999999999999</v>
      </c>
      <c r="AR14" s="484">
        <v>1.3919999999999999</v>
      </c>
      <c r="AS14" s="484">
        <v>1.3919999999999999</v>
      </c>
      <c r="AT14" s="484">
        <v>1.3919999999999999</v>
      </c>
      <c r="AU14" s="484">
        <v>1.3919999999999999</v>
      </c>
      <c r="AV14" s="484">
        <v>1.3919999999999999</v>
      </c>
      <c r="AW14" s="484">
        <v>1.3919999999999999</v>
      </c>
      <c r="AX14" s="484">
        <v>1.3919999999999999</v>
      </c>
      <c r="AY14" s="932">
        <v>1.3919999999999999</v>
      </c>
      <c r="AZ14" s="932">
        <v>1.3919999999999999</v>
      </c>
      <c r="BA14" s="932">
        <v>1.3919999999999999</v>
      </c>
      <c r="BB14" s="932">
        <v>1.3919999999999999</v>
      </c>
      <c r="BC14" s="472">
        <v>1.3919999999999999</v>
      </c>
      <c r="BD14" s="472">
        <v>1.3919999999999999</v>
      </c>
      <c r="BE14" s="472">
        <v>1.3919999999999999</v>
      </c>
      <c r="BF14" s="472">
        <v>1.3919999999999999</v>
      </c>
      <c r="BG14" s="472">
        <v>1.3919999999999999</v>
      </c>
      <c r="BH14" s="472">
        <v>1.3919999999999999</v>
      </c>
      <c r="BI14" s="472">
        <v>1.3919999999999999</v>
      </c>
      <c r="BJ14" s="472">
        <v>1.3919999999999999</v>
      </c>
      <c r="BK14" s="472">
        <v>1.3919999999999999</v>
      </c>
      <c r="BL14" s="472">
        <v>1.3919999999999999</v>
      </c>
      <c r="BM14" s="472">
        <v>1.3919999999999999</v>
      </c>
      <c r="BN14" s="472">
        <v>1.3919999999999999</v>
      </c>
      <c r="BO14" s="472">
        <v>1.3919999999999999</v>
      </c>
      <c r="BP14" s="472">
        <v>1.3919999999999999</v>
      </c>
      <c r="BQ14" s="472">
        <v>1.3919999999999999</v>
      </c>
      <c r="BR14" s="472">
        <v>1.3919999999999999</v>
      </c>
      <c r="BS14" s="472">
        <v>1.3919999999999999</v>
      </c>
      <c r="BT14" s="472">
        <v>1.3919999999999999</v>
      </c>
      <c r="BU14" s="472">
        <v>1.3919999999999999</v>
      </c>
      <c r="BV14" s="472">
        <v>1.3919999999999999</v>
      </c>
    </row>
    <row r="15" spans="1:74" ht="12" customHeight="1" x14ac:dyDescent="0.3">
      <c r="A15" s="306" t="s">
        <v>789</v>
      </c>
      <c r="B15" s="500" t="s">
        <v>1039</v>
      </c>
      <c r="C15" s="484">
        <v>2.5225</v>
      </c>
      <c r="D15" s="484">
        <v>2.5225</v>
      </c>
      <c r="E15" s="484">
        <v>2.5225</v>
      </c>
      <c r="F15" s="484">
        <v>2.5225</v>
      </c>
      <c r="G15" s="484">
        <v>2.5225</v>
      </c>
      <c r="H15" s="484">
        <v>2.5225</v>
      </c>
      <c r="I15" s="484">
        <v>2.5225</v>
      </c>
      <c r="J15" s="484">
        <v>2.5225</v>
      </c>
      <c r="K15" s="484">
        <v>2.5225</v>
      </c>
      <c r="L15" s="484">
        <v>2.5225</v>
      </c>
      <c r="M15" s="484">
        <v>2.5225</v>
      </c>
      <c r="N15" s="484">
        <v>2.5225</v>
      </c>
      <c r="O15" s="484">
        <v>2.5928</v>
      </c>
      <c r="P15" s="484">
        <v>2.5928</v>
      </c>
      <c r="Q15" s="484">
        <v>2.5928</v>
      </c>
      <c r="R15" s="484">
        <v>2.6097999999999999</v>
      </c>
      <c r="S15" s="484">
        <v>2.6097999999999999</v>
      </c>
      <c r="T15" s="484">
        <v>2.6097999999999999</v>
      </c>
      <c r="U15" s="484">
        <v>2.6394000000000002</v>
      </c>
      <c r="V15" s="484">
        <v>2.6613000000000002</v>
      </c>
      <c r="W15" s="484">
        <v>2.6613000000000002</v>
      </c>
      <c r="X15" s="484">
        <v>2.6204999999999998</v>
      </c>
      <c r="Y15" s="484">
        <v>2.6486000000000001</v>
      </c>
      <c r="Z15" s="484">
        <v>2.6486000000000001</v>
      </c>
      <c r="AA15" s="484">
        <v>2.6576</v>
      </c>
      <c r="AB15" s="484">
        <v>2.6576</v>
      </c>
      <c r="AC15" s="484">
        <v>2.6233</v>
      </c>
      <c r="AD15" s="484">
        <v>2.6842999999999999</v>
      </c>
      <c r="AE15" s="484">
        <v>2.6842999999999999</v>
      </c>
      <c r="AF15" s="484">
        <v>2.6842999999999999</v>
      </c>
      <c r="AG15" s="484">
        <v>2.6842999999999999</v>
      </c>
      <c r="AH15" s="484">
        <v>2.6718000000000002</v>
      </c>
      <c r="AI15" s="484">
        <v>2.6958000000000002</v>
      </c>
      <c r="AJ15" s="484">
        <v>2.6958000000000002</v>
      </c>
      <c r="AK15" s="484">
        <v>2.6958000000000002</v>
      </c>
      <c r="AL15" s="484">
        <v>2.6958000000000002</v>
      </c>
      <c r="AM15" s="484">
        <v>2.6920999999999999</v>
      </c>
      <c r="AN15" s="484">
        <v>2.6920999999999999</v>
      </c>
      <c r="AO15" s="484">
        <v>2.6920999999999999</v>
      </c>
      <c r="AP15" s="484">
        <v>2.6920999999999999</v>
      </c>
      <c r="AQ15" s="484">
        <v>2.6779999999999999</v>
      </c>
      <c r="AR15" s="484">
        <v>2.698</v>
      </c>
      <c r="AS15" s="484">
        <v>2.698</v>
      </c>
      <c r="AT15" s="484">
        <v>2.698</v>
      </c>
      <c r="AU15" s="484">
        <v>2.698</v>
      </c>
      <c r="AV15" s="484">
        <v>2.698</v>
      </c>
      <c r="AW15" s="484">
        <v>2.698</v>
      </c>
      <c r="AX15" s="484">
        <v>2.698</v>
      </c>
      <c r="AY15" s="932">
        <v>2.698</v>
      </c>
      <c r="AZ15" s="932">
        <v>2.698</v>
      </c>
      <c r="BA15" s="932">
        <v>2.698</v>
      </c>
      <c r="BB15" s="932">
        <v>2.698</v>
      </c>
      <c r="BC15" s="472">
        <v>2.698</v>
      </c>
      <c r="BD15" s="472">
        <v>2.698</v>
      </c>
      <c r="BE15" s="472">
        <v>2.698</v>
      </c>
      <c r="BF15" s="472">
        <v>2.698</v>
      </c>
      <c r="BG15" s="472">
        <v>2.698</v>
      </c>
      <c r="BH15" s="472">
        <v>2.698</v>
      </c>
      <c r="BI15" s="472">
        <v>2.698</v>
      </c>
      <c r="BJ15" s="472">
        <v>2.698</v>
      </c>
      <c r="BK15" s="472">
        <v>2.698</v>
      </c>
      <c r="BL15" s="472">
        <v>2.7174999999999998</v>
      </c>
      <c r="BM15" s="472">
        <v>2.7174999999999998</v>
      </c>
      <c r="BN15" s="472">
        <v>2.7174999999999998</v>
      </c>
      <c r="BO15" s="472">
        <v>2.7174999999999998</v>
      </c>
      <c r="BP15" s="472">
        <v>2.7454999999999998</v>
      </c>
      <c r="BQ15" s="472">
        <v>2.7454999999999998</v>
      </c>
      <c r="BR15" s="472">
        <v>2.7454999999999998</v>
      </c>
      <c r="BS15" s="472">
        <v>2.7454999999999998</v>
      </c>
      <c r="BT15" s="472">
        <v>2.7454999999999998</v>
      </c>
      <c r="BU15" s="472">
        <v>2.7454999999999998</v>
      </c>
      <c r="BV15" s="472">
        <v>2.7454999999999998</v>
      </c>
    </row>
    <row r="16" spans="1:74" ht="12" customHeight="1" x14ac:dyDescent="0.3">
      <c r="A16" s="306" t="s">
        <v>788</v>
      </c>
      <c r="B16" s="500" t="s">
        <v>1040</v>
      </c>
      <c r="C16" s="484">
        <v>3.6907000000000001</v>
      </c>
      <c r="D16" s="484">
        <v>3.69</v>
      </c>
      <c r="E16" s="484">
        <v>3.6804000000000001</v>
      </c>
      <c r="F16" s="484">
        <v>3.6804000000000001</v>
      </c>
      <c r="G16" s="484">
        <v>3.6692</v>
      </c>
      <c r="H16" s="484">
        <v>3.6598999999999999</v>
      </c>
      <c r="I16" s="484">
        <v>3.6576</v>
      </c>
      <c r="J16" s="484">
        <v>3.6576</v>
      </c>
      <c r="K16" s="484">
        <v>3.6463000000000001</v>
      </c>
      <c r="L16" s="484">
        <v>3.6562999999999999</v>
      </c>
      <c r="M16" s="484">
        <v>3.6534</v>
      </c>
      <c r="N16" s="484">
        <v>3.6520999999999999</v>
      </c>
      <c r="O16" s="484">
        <v>3.0531000000000001</v>
      </c>
      <c r="P16" s="484">
        <v>3.0516999999999999</v>
      </c>
      <c r="Q16" s="484">
        <v>3.0371000000000001</v>
      </c>
      <c r="R16" s="484">
        <v>3.0371000000000001</v>
      </c>
      <c r="S16" s="484">
        <v>3.0343</v>
      </c>
      <c r="T16" s="484">
        <v>3.0377999999999998</v>
      </c>
      <c r="U16" s="484">
        <v>2.9784000000000002</v>
      </c>
      <c r="V16" s="484">
        <v>2.9784000000000002</v>
      </c>
      <c r="W16" s="484">
        <v>2.9698000000000002</v>
      </c>
      <c r="X16" s="484">
        <v>2.9666000000000001</v>
      </c>
      <c r="Y16" s="484">
        <v>2.9544000000000001</v>
      </c>
      <c r="Z16" s="484">
        <v>2.9224000000000001</v>
      </c>
      <c r="AA16" s="484">
        <v>2.8653</v>
      </c>
      <c r="AB16" s="484">
        <v>2.7637</v>
      </c>
      <c r="AC16" s="484">
        <v>2.7637</v>
      </c>
      <c r="AD16" s="484">
        <v>2.7637</v>
      </c>
      <c r="AE16" s="484">
        <v>2.7637</v>
      </c>
      <c r="AF16" s="484">
        <v>2.7637</v>
      </c>
      <c r="AG16" s="484">
        <v>2.7637</v>
      </c>
      <c r="AH16" s="484">
        <v>2.7597</v>
      </c>
      <c r="AI16" s="484">
        <v>2.7597</v>
      </c>
      <c r="AJ16" s="484">
        <v>2.7530999999999999</v>
      </c>
      <c r="AK16" s="484">
        <v>2.7553000000000001</v>
      </c>
      <c r="AL16" s="484">
        <v>2.7374999999999998</v>
      </c>
      <c r="AM16" s="484">
        <v>2.7294</v>
      </c>
      <c r="AN16" s="484">
        <v>2.7294</v>
      </c>
      <c r="AO16" s="484">
        <v>2.7315999999999998</v>
      </c>
      <c r="AP16" s="484">
        <v>2.7035999999999998</v>
      </c>
      <c r="AQ16" s="484">
        <v>2.6865999999999999</v>
      </c>
      <c r="AR16" s="484">
        <v>2.6829999999999998</v>
      </c>
      <c r="AS16" s="484">
        <v>2.6829999999999998</v>
      </c>
      <c r="AT16" s="484">
        <v>2.6861999999999999</v>
      </c>
      <c r="AU16" s="484">
        <v>2.6861999999999999</v>
      </c>
      <c r="AV16" s="484">
        <v>2.6861999999999999</v>
      </c>
      <c r="AW16" s="484">
        <v>2.6861999999999999</v>
      </c>
      <c r="AX16" s="484">
        <v>2.6850999999999998</v>
      </c>
      <c r="AY16" s="932">
        <v>2.6846999999999999</v>
      </c>
      <c r="AZ16" s="932">
        <v>2.6846999999999999</v>
      </c>
      <c r="BA16" s="932">
        <v>2.6846999999999999</v>
      </c>
      <c r="BB16" s="932">
        <v>2.6901000000000002</v>
      </c>
      <c r="BC16" s="472">
        <v>2.6901000000000002</v>
      </c>
      <c r="BD16" s="472">
        <v>2.6901000000000002</v>
      </c>
      <c r="BE16" s="472">
        <v>2.6930999999999998</v>
      </c>
      <c r="BF16" s="472">
        <v>2.6930999999999998</v>
      </c>
      <c r="BG16" s="472">
        <v>2.6882999999999999</v>
      </c>
      <c r="BH16" s="472">
        <v>2.6812</v>
      </c>
      <c r="BI16" s="472">
        <v>2.6812</v>
      </c>
      <c r="BJ16" s="472">
        <v>2.7132000000000001</v>
      </c>
      <c r="BK16" s="472">
        <v>2.7170000000000001</v>
      </c>
      <c r="BL16" s="472">
        <v>2.7170000000000001</v>
      </c>
      <c r="BM16" s="472">
        <v>2.7090000000000001</v>
      </c>
      <c r="BN16" s="472">
        <v>2.7090000000000001</v>
      </c>
      <c r="BO16" s="472">
        <v>2.7090000000000001</v>
      </c>
      <c r="BP16" s="472">
        <v>2.7090000000000001</v>
      </c>
      <c r="BQ16" s="472">
        <v>2.7090000000000001</v>
      </c>
      <c r="BR16" s="472">
        <v>2.7090000000000001</v>
      </c>
      <c r="BS16" s="472">
        <v>2.7269999999999999</v>
      </c>
      <c r="BT16" s="472">
        <v>2.7269999999999999</v>
      </c>
      <c r="BU16" s="472">
        <v>2.7269999999999999</v>
      </c>
      <c r="BV16" s="472">
        <v>2.7269999999999999</v>
      </c>
    </row>
    <row r="17" spans="1:74" ht="12" customHeight="1" x14ac:dyDescent="0.3">
      <c r="A17" s="306" t="s">
        <v>787</v>
      </c>
      <c r="B17" s="500" t="s">
        <v>1041</v>
      </c>
      <c r="C17" s="484">
        <v>2.5929000000000002</v>
      </c>
      <c r="D17" s="484">
        <v>2.5929000000000002</v>
      </c>
      <c r="E17" s="484">
        <v>2.4499</v>
      </c>
      <c r="F17" s="484">
        <v>2.4499</v>
      </c>
      <c r="G17" s="484">
        <v>2.4499</v>
      </c>
      <c r="H17" s="484">
        <v>2.4499</v>
      </c>
      <c r="I17" s="484">
        <v>2.4346999999999999</v>
      </c>
      <c r="J17" s="484">
        <v>2.4346999999999999</v>
      </c>
      <c r="K17" s="484">
        <v>2.4346999999999999</v>
      </c>
      <c r="L17" s="484">
        <v>2.4346999999999999</v>
      </c>
      <c r="M17" s="484">
        <v>2.4346999999999999</v>
      </c>
      <c r="N17" s="484">
        <v>2.4346999999999999</v>
      </c>
      <c r="O17" s="484">
        <v>2.4447999999999999</v>
      </c>
      <c r="P17" s="484">
        <v>2.4447999999999999</v>
      </c>
      <c r="Q17" s="484">
        <v>2.4447999999999999</v>
      </c>
      <c r="R17" s="484">
        <v>2.4447999999999999</v>
      </c>
      <c r="S17" s="484">
        <v>2.4270999999999998</v>
      </c>
      <c r="T17" s="484">
        <v>2.4270999999999998</v>
      </c>
      <c r="U17" s="484">
        <v>2.4270999999999998</v>
      </c>
      <c r="V17" s="484">
        <v>2.4270999999999998</v>
      </c>
      <c r="W17" s="484">
        <v>2.4270999999999998</v>
      </c>
      <c r="X17" s="484">
        <v>2.4270999999999998</v>
      </c>
      <c r="Y17" s="484">
        <v>2.4270999999999998</v>
      </c>
      <c r="Z17" s="484">
        <v>2.4140999999999999</v>
      </c>
      <c r="AA17" s="484">
        <v>2.4157999999999999</v>
      </c>
      <c r="AB17" s="484">
        <v>2.4157999999999999</v>
      </c>
      <c r="AC17" s="484">
        <v>2.4157999999999999</v>
      </c>
      <c r="AD17" s="484">
        <v>2.4157999999999999</v>
      </c>
      <c r="AE17" s="484">
        <v>2.4157999999999999</v>
      </c>
      <c r="AF17" s="484">
        <v>2.4157999999999999</v>
      </c>
      <c r="AG17" s="484">
        <v>2.3308</v>
      </c>
      <c r="AH17" s="484">
        <v>2.3308</v>
      </c>
      <c r="AI17" s="484">
        <v>2.3308</v>
      </c>
      <c r="AJ17" s="484">
        <v>2.3308</v>
      </c>
      <c r="AK17" s="484">
        <v>2.3308</v>
      </c>
      <c r="AL17" s="484">
        <v>2.3308</v>
      </c>
      <c r="AM17" s="484">
        <v>2.2755999999999998</v>
      </c>
      <c r="AN17" s="484">
        <v>2.2755999999999998</v>
      </c>
      <c r="AO17" s="484">
        <v>2.2755999999999998</v>
      </c>
      <c r="AP17" s="484">
        <v>2.2755999999999998</v>
      </c>
      <c r="AQ17" s="484">
        <v>2.2755999999999998</v>
      </c>
      <c r="AR17" s="484">
        <v>2.2755999999999998</v>
      </c>
      <c r="AS17" s="484">
        <v>2.2755999999999998</v>
      </c>
      <c r="AT17" s="484">
        <v>2.2755999999999998</v>
      </c>
      <c r="AU17" s="484">
        <v>2.2755999999999998</v>
      </c>
      <c r="AV17" s="484">
        <v>2.2755999999999998</v>
      </c>
      <c r="AW17" s="484">
        <v>2.2332000000000001</v>
      </c>
      <c r="AX17" s="484">
        <v>2.2332000000000001</v>
      </c>
      <c r="AY17" s="932">
        <v>2.2332000000000001</v>
      </c>
      <c r="AZ17" s="932">
        <v>2.2332000000000001</v>
      </c>
      <c r="BA17" s="932">
        <v>2.2332000000000001</v>
      </c>
      <c r="BB17" s="932">
        <v>2.2362000000000002</v>
      </c>
      <c r="BC17" s="472">
        <v>2.2362000000000002</v>
      </c>
      <c r="BD17" s="472">
        <v>2.2362000000000002</v>
      </c>
      <c r="BE17" s="472">
        <v>2.2362000000000002</v>
      </c>
      <c r="BF17" s="472">
        <v>2.2362000000000002</v>
      </c>
      <c r="BG17" s="472">
        <v>2.2362000000000002</v>
      </c>
      <c r="BH17" s="472">
        <v>2.2362000000000002</v>
      </c>
      <c r="BI17" s="472">
        <v>2.2362000000000002</v>
      </c>
      <c r="BJ17" s="472">
        <v>2.2362000000000002</v>
      </c>
      <c r="BK17" s="472">
        <v>2.2362000000000002</v>
      </c>
      <c r="BL17" s="472">
        <v>2.2362000000000002</v>
      </c>
      <c r="BM17" s="472">
        <v>2.2362000000000002</v>
      </c>
      <c r="BN17" s="472">
        <v>2.2362000000000002</v>
      </c>
      <c r="BO17" s="472">
        <v>2.2362000000000002</v>
      </c>
      <c r="BP17" s="472">
        <v>2.2362000000000002</v>
      </c>
      <c r="BQ17" s="472">
        <v>2.2362000000000002</v>
      </c>
      <c r="BR17" s="472">
        <v>2.2362000000000002</v>
      </c>
      <c r="BS17" s="472">
        <v>2.2362000000000002</v>
      </c>
      <c r="BT17" s="472">
        <v>2.2362000000000002</v>
      </c>
      <c r="BU17" s="472">
        <v>2.2362000000000002</v>
      </c>
      <c r="BV17" s="472">
        <v>2.2362000000000002</v>
      </c>
    </row>
    <row r="18" spans="1:74" ht="12" customHeight="1" x14ac:dyDescent="0.3">
      <c r="A18" s="306" t="s">
        <v>790</v>
      </c>
      <c r="B18" s="500" t="s">
        <v>1054</v>
      </c>
      <c r="C18" s="484">
        <v>79.539000000000001</v>
      </c>
      <c r="D18" s="484">
        <v>79.539000000000001</v>
      </c>
      <c r="E18" s="484">
        <v>79.537899999999993</v>
      </c>
      <c r="F18" s="484">
        <v>79.540999999999997</v>
      </c>
      <c r="G18" s="484">
        <v>79.571399999999997</v>
      </c>
      <c r="H18" s="484">
        <v>79.6083</v>
      </c>
      <c r="I18" s="484">
        <v>79.6083</v>
      </c>
      <c r="J18" s="484">
        <v>79.6083</v>
      </c>
      <c r="K18" s="484">
        <v>79.610799999999998</v>
      </c>
      <c r="L18" s="484">
        <v>79.610799999999998</v>
      </c>
      <c r="M18" s="484">
        <v>79.610799999999998</v>
      </c>
      <c r="N18" s="484">
        <v>79.610699999999994</v>
      </c>
      <c r="O18" s="484">
        <v>79.746700000000004</v>
      </c>
      <c r="P18" s="484">
        <v>79.746700000000004</v>
      </c>
      <c r="Q18" s="484">
        <v>79.760800000000003</v>
      </c>
      <c r="R18" s="484">
        <v>79.760800000000003</v>
      </c>
      <c r="S18" s="484">
        <v>79.760800000000003</v>
      </c>
      <c r="T18" s="484">
        <v>79.760800000000003</v>
      </c>
      <c r="U18" s="484">
        <v>79.760800000000003</v>
      </c>
      <c r="V18" s="484">
        <v>79.760800000000003</v>
      </c>
      <c r="W18" s="484">
        <v>79.762299999999996</v>
      </c>
      <c r="X18" s="484">
        <v>79.762799999999999</v>
      </c>
      <c r="Y18" s="484">
        <v>79.766300000000001</v>
      </c>
      <c r="Z18" s="484">
        <v>79.771299999999997</v>
      </c>
      <c r="AA18" s="484">
        <v>79.693200000000004</v>
      </c>
      <c r="AB18" s="484">
        <v>79.693200000000004</v>
      </c>
      <c r="AC18" s="484">
        <v>79.693200000000004</v>
      </c>
      <c r="AD18" s="484">
        <v>79.710999999999999</v>
      </c>
      <c r="AE18" s="484">
        <v>79.682000000000002</v>
      </c>
      <c r="AF18" s="484">
        <v>79.683400000000006</v>
      </c>
      <c r="AG18" s="484">
        <v>79.683400000000006</v>
      </c>
      <c r="AH18" s="484">
        <v>79.683400000000006</v>
      </c>
      <c r="AI18" s="484">
        <v>79.680599999999998</v>
      </c>
      <c r="AJ18" s="484">
        <v>79.685199999999995</v>
      </c>
      <c r="AK18" s="484">
        <v>79.685199999999995</v>
      </c>
      <c r="AL18" s="484">
        <v>79.691100000000006</v>
      </c>
      <c r="AM18" s="484">
        <v>79.548599999999993</v>
      </c>
      <c r="AN18" s="484">
        <v>79.548599999999993</v>
      </c>
      <c r="AO18" s="484">
        <v>79.548599999999993</v>
      </c>
      <c r="AP18" s="484">
        <v>79.582800000000006</v>
      </c>
      <c r="AQ18" s="484">
        <v>79.582800000000006</v>
      </c>
      <c r="AR18" s="484">
        <v>79.574299999999994</v>
      </c>
      <c r="AS18" s="484">
        <v>79.574299999999994</v>
      </c>
      <c r="AT18" s="484">
        <v>79.579300000000003</v>
      </c>
      <c r="AU18" s="484">
        <v>79.580299999999994</v>
      </c>
      <c r="AV18" s="484">
        <v>79.576099999999997</v>
      </c>
      <c r="AW18" s="484">
        <v>79.576099999999997</v>
      </c>
      <c r="AX18" s="484">
        <v>79.598200000000006</v>
      </c>
      <c r="AY18" s="932">
        <v>79.598200000000006</v>
      </c>
      <c r="AZ18" s="932">
        <v>79.598200000000006</v>
      </c>
      <c r="BA18" s="932">
        <v>79.598699999999994</v>
      </c>
      <c r="BB18" s="932">
        <v>79.603499999999997</v>
      </c>
      <c r="BC18" s="472">
        <v>79.603499999999997</v>
      </c>
      <c r="BD18" s="472">
        <v>79.617900000000006</v>
      </c>
      <c r="BE18" s="472">
        <v>79.617900000000006</v>
      </c>
      <c r="BF18" s="472">
        <v>79.617900000000006</v>
      </c>
      <c r="BG18" s="472">
        <v>79.617900000000006</v>
      </c>
      <c r="BH18" s="472">
        <v>79.617500000000007</v>
      </c>
      <c r="BI18" s="472">
        <v>79.617500000000007</v>
      </c>
      <c r="BJ18" s="472">
        <v>79.656499999999994</v>
      </c>
      <c r="BK18" s="472">
        <v>79.661199999999994</v>
      </c>
      <c r="BL18" s="472">
        <v>79.661199999999994</v>
      </c>
      <c r="BM18" s="472">
        <v>79.667599999999993</v>
      </c>
      <c r="BN18" s="472">
        <v>79.667599999999993</v>
      </c>
      <c r="BO18" s="472">
        <v>79.667599999999993</v>
      </c>
      <c r="BP18" s="472">
        <v>79.669700000000006</v>
      </c>
      <c r="BQ18" s="472">
        <v>79.6738</v>
      </c>
      <c r="BR18" s="472">
        <v>79.6738</v>
      </c>
      <c r="BS18" s="472">
        <v>79.676000000000002</v>
      </c>
      <c r="BT18" s="472">
        <v>79.699100000000001</v>
      </c>
      <c r="BU18" s="472">
        <v>79.699100000000001</v>
      </c>
      <c r="BV18" s="472">
        <v>79.716999999999999</v>
      </c>
    </row>
    <row r="19" spans="1:74" ht="12" customHeight="1" x14ac:dyDescent="0.3">
      <c r="A19" s="306" t="s">
        <v>791</v>
      </c>
      <c r="B19" s="492" t="s">
        <v>1060</v>
      </c>
      <c r="C19" s="484">
        <v>23.0077</v>
      </c>
      <c r="D19" s="484">
        <v>23.0077</v>
      </c>
      <c r="E19" s="484">
        <v>23.0077</v>
      </c>
      <c r="F19" s="484">
        <v>23.0077</v>
      </c>
      <c r="G19" s="484">
        <v>23.0077</v>
      </c>
      <c r="H19" s="484">
        <v>23.0077</v>
      </c>
      <c r="I19" s="484">
        <v>23.0077</v>
      </c>
      <c r="J19" s="484">
        <v>23.0077</v>
      </c>
      <c r="K19" s="484">
        <v>23.0077</v>
      </c>
      <c r="L19" s="484">
        <v>23.0077</v>
      </c>
      <c r="M19" s="484">
        <v>23.0077</v>
      </c>
      <c r="N19" s="484">
        <v>23.0077</v>
      </c>
      <c r="O19" s="484">
        <v>23.013400000000001</v>
      </c>
      <c r="P19" s="484">
        <v>23.013400000000001</v>
      </c>
      <c r="Q19" s="484">
        <v>23.013400000000001</v>
      </c>
      <c r="R19" s="484">
        <v>23.013400000000001</v>
      </c>
      <c r="S19" s="484">
        <v>23.043900000000001</v>
      </c>
      <c r="T19" s="484">
        <v>23.043900000000001</v>
      </c>
      <c r="U19" s="484">
        <v>23.043900000000001</v>
      </c>
      <c r="V19" s="484">
        <v>23.043900000000001</v>
      </c>
      <c r="W19" s="484">
        <v>23.043900000000001</v>
      </c>
      <c r="X19" s="484">
        <v>23.043900000000001</v>
      </c>
      <c r="Y19" s="484">
        <v>23.043900000000001</v>
      </c>
      <c r="Z19" s="484">
        <v>23.043900000000001</v>
      </c>
      <c r="AA19" s="484">
        <v>23.0578</v>
      </c>
      <c r="AB19" s="484">
        <v>23.0578</v>
      </c>
      <c r="AC19" s="484">
        <v>23.137799999999999</v>
      </c>
      <c r="AD19" s="484">
        <v>23.147400000000001</v>
      </c>
      <c r="AE19" s="484">
        <v>23.147400000000001</v>
      </c>
      <c r="AF19" s="484">
        <v>23.147400000000001</v>
      </c>
      <c r="AG19" s="484">
        <v>23.147400000000001</v>
      </c>
      <c r="AH19" s="484">
        <v>23.147400000000001</v>
      </c>
      <c r="AI19" s="484">
        <v>23.147400000000001</v>
      </c>
      <c r="AJ19" s="484">
        <v>23.147400000000001</v>
      </c>
      <c r="AK19" s="484">
        <v>23.147400000000001</v>
      </c>
      <c r="AL19" s="484">
        <v>23.147400000000001</v>
      </c>
      <c r="AM19" s="484">
        <v>23.113900000000001</v>
      </c>
      <c r="AN19" s="484">
        <v>23.113900000000001</v>
      </c>
      <c r="AO19" s="484">
        <v>23.193899999999999</v>
      </c>
      <c r="AP19" s="484">
        <v>23.193899999999999</v>
      </c>
      <c r="AQ19" s="484">
        <v>23.193899999999999</v>
      </c>
      <c r="AR19" s="484">
        <v>23.193899999999999</v>
      </c>
      <c r="AS19" s="484">
        <v>23.193899999999999</v>
      </c>
      <c r="AT19" s="484">
        <v>23.193899999999999</v>
      </c>
      <c r="AU19" s="484">
        <v>23.193899999999999</v>
      </c>
      <c r="AV19" s="484">
        <v>23.193899999999999</v>
      </c>
      <c r="AW19" s="484">
        <v>23.151900000000001</v>
      </c>
      <c r="AX19" s="484">
        <v>23.151900000000001</v>
      </c>
      <c r="AY19" s="932">
        <v>23.151900000000001</v>
      </c>
      <c r="AZ19" s="932">
        <v>23.151900000000001</v>
      </c>
      <c r="BA19" s="932">
        <v>23.151900000000001</v>
      </c>
      <c r="BB19" s="932">
        <v>23.151900000000001</v>
      </c>
      <c r="BC19" s="472">
        <v>23.151900000000001</v>
      </c>
      <c r="BD19" s="472">
        <v>23.151900000000001</v>
      </c>
      <c r="BE19" s="472">
        <v>23.151900000000001</v>
      </c>
      <c r="BF19" s="472">
        <v>23.151900000000001</v>
      </c>
      <c r="BG19" s="472">
        <v>23.151900000000001</v>
      </c>
      <c r="BH19" s="472">
        <v>23.155899999999999</v>
      </c>
      <c r="BI19" s="472">
        <v>23.155899999999999</v>
      </c>
      <c r="BJ19" s="472">
        <v>23.155899999999999</v>
      </c>
      <c r="BK19" s="472">
        <v>23.155899999999999</v>
      </c>
      <c r="BL19" s="472">
        <v>23.155899999999999</v>
      </c>
      <c r="BM19" s="472">
        <v>23.155899999999999</v>
      </c>
      <c r="BN19" s="472">
        <v>23.155899999999999</v>
      </c>
      <c r="BO19" s="472">
        <v>23.155899999999999</v>
      </c>
      <c r="BP19" s="472">
        <v>23.155899999999999</v>
      </c>
      <c r="BQ19" s="472">
        <v>23.155899999999999</v>
      </c>
      <c r="BR19" s="472">
        <v>23.155899999999999</v>
      </c>
      <c r="BS19" s="472">
        <v>23.155899999999999</v>
      </c>
      <c r="BT19" s="472">
        <v>23.1599</v>
      </c>
      <c r="BU19" s="472">
        <v>23.1599</v>
      </c>
      <c r="BV19" s="472">
        <v>23.1599</v>
      </c>
    </row>
    <row r="20" spans="1:74" ht="12" customHeight="1" x14ac:dyDescent="0.3">
      <c r="A20" s="306" t="s">
        <v>792</v>
      </c>
      <c r="B20" s="461" t="s">
        <v>1043</v>
      </c>
      <c r="C20" s="484">
        <v>96.585800000000006</v>
      </c>
      <c r="D20" s="484">
        <v>96.585800000000006</v>
      </c>
      <c r="E20" s="484">
        <v>96.585800000000006</v>
      </c>
      <c r="F20" s="484">
        <v>95.546400000000006</v>
      </c>
      <c r="G20" s="484">
        <v>95.546400000000006</v>
      </c>
      <c r="H20" s="484">
        <v>95.546400000000006</v>
      </c>
      <c r="I20" s="484">
        <v>95.546400000000006</v>
      </c>
      <c r="J20" s="484">
        <v>95.546400000000006</v>
      </c>
      <c r="K20" s="484">
        <v>95.546400000000006</v>
      </c>
      <c r="L20" s="484">
        <v>95.546400000000006</v>
      </c>
      <c r="M20" s="484">
        <v>95.546400000000006</v>
      </c>
      <c r="N20" s="484">
        <v>95.546400000000006</v>
      </c>
      <c r="O20" s="484">
        <v>95.406400000000005</v>
      </c>
      <c r="P20" s="484">
        <v>95.406400000000005</v>
      </c>
      <c r="Q20" s="484">
        <v>95.406400000000005</v>
      </c>
      <c r="R20" s="484">
        <v>95.406400000000005</v>
      </c>
      <c r="S20" s="484">
        <v>95.427400000000006</v>
      </c>
      <c r="T20" s="484">
        <v>94.658900000000003</v>
      </c>
      <c r="U20" s="484">
        <v>94.658900000000003</v>
      </c>
      <c r="V20" s="484">
        <v>94.658900000000003</v>
      </c>
      <c r="W20" s="484">
        <v>94.658900000000003</v>
      </c>
      <c r="X20" s="484">
        <v>94.658900000000003</v>
      </c>
      <c r="Y20" s="484">
        <v>94.658900000000003</v>
      </c>
      <c r="Z20" s="484">
        <v>94.658900000000003</v>
      </c>
      <c r="AA20" s="484">
        <v>94.598200000000006</v>
      </c>
      <c r="AB20" s="484">
        <v>94.598200000000006</v>
      </c>
      <c r="AC20" s="484">
        <v>94.598200000000006</v>
      </c>
      <c r="AD20" s="484">
        <v>94.598200000000006</v>
      </c>
      <c r="AE20" s="484">
        <v>94.598200000000006</v>
      </c>
      <c r="AF20" s="484">
        <v>94.598200000000006</v>
      </c>
      <c r="AG20" s="484">
        <v>95.712199999999996</v>
      </c>
      <c r="AH20" s="484">
        <v>95.712199999999996</v>
      </c>
      <c r="AI20" s="484">
        <v>95.712199999999996</v>
      </c>
      <c r="AJ20" s="484">
        <v>95.712199999999996</v>
      </c>
      <c r="AK20" s="484">
        <v>95.712199999999996</v>
      </c>
      <c r="AL20" s="484">
        <v>95.712199999999996</v>
      </c>
      <c r="AM20" s="484">
        <v>96.514899999999997</v>
      </c>
      <c r="AN20" s="484">
        <v>96.514899999999997</v>
      </c>
      <c r="AO20" s="484">
        <v>96.514899999999997</v>
      </c>
      <c r="AP20" s="484">
        <v>97.628900000000002</v>
      </c>
      <c r="AQ20" s="484">
        <v>97.628900000000002</v>
      </c>
      <c r="AR20" s="484">
        <v>97.628900000000002</v>
      </c>
      <c r="AS20" s="484">
        <v>97.628900000000002</v>
      </c>
      <c r="AT20" s="484">
        <v>97.628900000000002</v>
      </c>
      <c r="AU20" s="484">
        <v>97.628900000000002</v>
      </c>
      <c r="AV20" s="484">
        <v>97.628900000000002</v>
      </c>
      <c r="AW20" s="484">
        <v>97.628900000000002</v>
      </c>
      <c r="AX20" s="484">
        <v>97.652900000000002</v>
      </c>
      <c r="AY20" s="932">
        <v>97.652900000000002</v>
      </c>
      <c r="AZ20" s="932">
        <v>97.652900000000002</v>
      </c>
      <c r="BA20" s="932">
        <v>97.652900000000002</v>
      </c>
      <c r="BB20" s="932">
        <v>97.697900000000004</v>
      </c>
      <c r="BC20" s="472">
        <v>97.697900000000004</v>
      </c>
      <c r="BD20" s="472">
        <v>97.697900000000004</v>
      </c>
      <c r="BE20" s="472">
        <v>97.697900000000004</v>
      </c>
      <c r="BF20" s="472">
        <v>97.697900000000004</v>
      </c>
      <c r="BG20" s="472">
        <v>97.697900000000004</v>
      </c>
      <c r="BH20" s="472">
        <v>97.697900000000004</v>
      </c>
      <c r="BI20" s="472">
        <v>97.697900000000004</v>
      </c>
      <c r="BJ20" s="472">
        <v>97.697900000000004</v>
      </c>
      <c r="BK20" s="472">
        <v>98.466399999999993</v>
      </c>
      <c r="BL20" s="472">
        <v>98.466399999999993</v>
      </c>
      <c r="BM20" s="472">
        <v>98.466399999999993</v>
      </c>
      <c r="BN20" s="472">
        <v>98.466399999999993</v>
      </c>
      <c r="BO20" s="472">
        <v>98.466399999999993</v>
      </c>
      <c r="BP20" s="472">
        <v>98.466399999999993</v>
      </c>
      <c r="BQ20" s="472">
        <v>98.466399999999993</v>
      </c>
      <c r="BR20" s="472">
        <v>98.466399999999993</v>
      </c>
      <c r="BS20" s="472">
        <v>98.466399999999993</v>
      </c>
      <c r="BT20" s="472">
        <v>98.466399999999993</v>
      </c>
      <c r="BU20" s="472">
        <v>98.466399999999993</v>
      </c>
      <c r="BV20" s="472">
        <v>98.466399999999993</v>
      </c>
    </row>
    <row r="21" spans="1:74" ht="12" customHeight="1" x14ac:dyDescent="0.3">
      <c r="A21" s="306" t="s">
        <v>793</v>
      </c>
      <c r="B21" s="461" t="s">
        <v>1061</v>
      </c>
      <c r="C21" s="484">
        <v>1.6466000000000001</v>
      </c>
      <c r="D21" s="484">
        <v>1.6556</v>
      </c>
      <c r="E21" s="484">
        <v>1.7849999999999999</v>
      </c>
      <c r="F21" s="484">
        <v>1.9614</v>
      </c>
      <c r="G21" s="484">
        <v>2.5019999999999998</v>
      </c>
      <c r="H21" s="484">
        <v>2.7835999999999999</v>
      </c>
      <c r="I21" s="484">
        <v>3.0440999999999998</v>
      </c>
      <c r="J21" s="484">
        <v>3.1114999999999999</v>
      </c>
      <c r="K21" s="484">
        <v>3.3050999999999999</v>
      </c>
      <c r="L21" s="484">
        <v>3.7662</v>
      </c>
      <c r="M21" s="484">
        <v>4.4169</v>
      </c>
      <c r="N21" s="484">
        <v>4.7454000000000001</v>
      </c>
      <c r="O21" s="484">
        <v>4.9949000000000003</v>
      </c>
      <c r="P21" s="484">
        <v>5.0674000000000001</v>
      </c>
      <c r="Q21" s="484">
        <v>5.3144</v>
      </c>
      <c r="R21" s="484">
        <v>6.0537000000000001</v>
      </c>
      <c r="S21" s="484">
        <v>6.0618999999999996</v>
      </c>
      <c r="T21" s="484">
        <v>6.5922000000000001</v>
      </c>
      <c r="U21" s="484">
        <v>6.9390000000000001</v>
      </c>
      <c r="V21" s="484">
        <v>7.4683000000000002</v>
      </c>
      <c r="W21" s="484">
        <v>7.9558</v>
      </c>
      <c r="X21" s="484">
        <v>8.6290999999999993</v>
      </c>
      <c r="Y21" s="484">
        <v>8.7063000000000006</v>
      </c>
      <c r="Z21" s="484">
        <v>8.9763000000000002</v>
      </c>
      <c r="AA21" s="484">
        <v>9.2312999999999992</v>
      </c>
      <c r="AB21" s="484">
        <v>9.3172999999999995</v>
      </c>
      <c r="AC21" s="484">
        <v>9.6164000000000005</v>
      </c>
      <c r="AD21" s="484">
        <v>9.7853999999999992</v>
      </c>
      <c r="AE21" s="484">
        <v>9.9369999999999994</v>
      </c>
      <c r="AF21" s="484">
        <v>10.8405</v>
      </c>
      <c r="AG21" s="484">
        <v>12.3261</v>
      </c>
      <c r="AH21" s="484">
        <v>12.8093</v>
      </c>
      <c r="AI21" s="484">
        <v>13.5138</v>
      </c>
      <c r="AJ21" s="484">
        <v>13.7622</v>
      </c>
      <c r="AK21" s="484">
        <v>14.1935</v>
      </c>
      <c r="AL21" s="484">
        <v>15.988799999999999</v>
      </c>
      <c r="AM21" s="484">
        <v>15.9359</v>
      </c>
      <c r="AN21" s="484">
        <v>15.9718</v>
      </c>
      <c r="AO21" s="484">
        <v>17.014600000000002</v>
      </c>
      <c r="AP21" s="484">
        <v>17.697500000000002</v>
      </c>
      <c r="AQ21" s="484">
        <v>18.844100000000001</v>
      </c>
      <c r="AR21" s="484">
        <v>20.095700000000001</v>
      </c>
      <c r="AS21" s="484">
        <v>20.840499999999999</v>
      </c>
      <c r="AT21" s="484">
        <v>22.072700000000001</v>
      </c>
      <c r="AU21" s="484">
        <v>22.703099999999999</v>
      </c>
      <c r="AV21" s="484">
        <v>23.462</v>
      </c>
      <c r="AW21" s="484">
        <v>24.305199999999999</v>
      </c>
      <c r="AX21" s="484">
        <v>26.481999999999999</v>
      </c>
      <c r="AY21" s="932">
        <v>26.6982</v>
      </c>
      <c r="AZ21" s="932">
        <v>27.232099999999999</v>
      </c>
      <c r="BA21" s="932">
        <v>29.499600000000001</v>
      </c>
      <c r="BB21" s="932">
        <v>31.631900000000002</v>
      </c>
      <c r="BC21" s="472">
        <v>34.112299999999998</v>
      </c>
      <c r="BD21" s="472">
        <v>36.396799999999999</v>
      </c>
      <c r="BE21" s="472">
        <v>37.3566</v>
      </c>
      <c r="BF21" s="472">
        <v>38.632100000000001</v>
      </c>
      <c r="BG21" s="472">
        <v>39.585700000000003</v>
      </c>
      <c r="BH21" s="472">
        <v>40.439100000000003</v>
      </c>
      <c r="BI21" s="472">
        <v>41.046599999999998</v>
      </c>
      <c r="BJ21" s="472">
        <v>45.9816</v>
      </c>
      <c r="BK21" s="472">
        <v>46.811599999999999</v>
      </c>
      <c r="BL21" s="472">
        <v>47.266599999999997</v>
      </c>
      <c r="BM21" s="472">
        <v>49.084099999999999</v>
      </c>
      <c r="BN21" s="472">
        <v>50.107399999999998</v>
      </c>
      <c r="BO21" s="472">
        <v>51.350900000000003</v>
      </c>
      <c r="BP21" s="472">
        <v>54.212800000000001</v>
      </c>
      <c r="BQ21" s="472">
        <v>54.875799999999998</v>
      </c>
      <c r="BR21" s="472">
        <v>55.026499999999999</v>
      </c>
      <c r="BS21" s="472">
        <v>56.340499999999999</v>
      </c>
      <c r="BT21" s="472">
        <v>57.637</v>
      </c>
      <c r="BU21" s="472">
        <v>58.800699999999999</v>
      </c>
      <c r="BV21" s="472">
        <v>63.514000000000003</v>
      </c>
    </row>
    <row r="22" spans="1:74" ht="12" customHeight="1" x14ac:dyDescent="0.3">
      <c r="A22" s="306" t="s">
        <v>794</v>
      </c>
      <c r="B22" s="461" t="s">
        <v>1062</v>
      </c>
      <c r="C22" s="484">
        <v>0.21779999999999999</v>
      </c>
      <c r="D22" s="484">
        <v>0.21779999999999999</v>
      </c>
      <c r="E22" s="484">
        <v>0.21779999999999999</v>
      </c>
      <c r="F22" s="484">
        <v>0.21779999999999999</v>
      </c>
      <c r="G22" s="484">
        <v>0.21779999999999999</v>
      </c>
      <c r="H22" s="484">
        <v>0.21779999999999999</v>
      </c>
      <c r="I22" s="484">
        <v>0.21779999999999999</v>
      </c>
      <c r="J22" s="484">
        <v>0.21779999999999999</v>
      </c>
      <c r="K22" s="484">
        <v>0.21779999999999999</v>
      </c>
      <c r="L22" s="484">
        <v>0.21779999999999999</v>
      </c>
      <c r="M22" s="484">
        <v>0.21779999999999999</v>
      </c>
      <c r="N22" s="484">
        <v>0.21779999999999999</v>
      </c>
      <c r="O22" s="484">
        <v>0.1502</v>
      </c>
      <c r="P22" s="484">
        <v>0.1502</v>
      </c>
      <c r="Q22" s="484">
        <v>0.1502</v>
      </c>
      <c r="R22" s="484">
        <v>0.1502</v>
      </c>
      <c r="S22" s="484">
        <v>0.1502</v>
      </c>
      <c r="T22" s="484">
        <v>0.1502</v>
      </c>
      <c r="U22" s="484">
        <v>0.1502</v>
      </c>
      <c r="V22" s="484">
        <v>0.1502</v>
      </c>
      <c r="W22" s="484">
        <v>0.1502</v>
      </c>
      <c r="X22" s="484">
        <v>0.1502</v>
      </c>
      <c r="Y22" s="484">
        <v>0.1502</v>
      </c>
      <c r="Z22" s="484">
        <v>0.1502</v>
      </c>
      <c r="AA22" s="484">
        <v>0.15229999999999999</v>
      </c>
      <c r="AB22" s="484">
        <v>0.15229999999999999</v>
      </c>
      <c r="AC22" s="484">
        <v>0.15229999999999999</v>
      </c>
      <c r="AD22" s="484">
        <v>0.15229999999999999</v>
      </c>
      <c r="AE22" s="484">
        <v>0.15229999999999999</v>
      </c>
      <c r="AF22" s="484">
        <v>0.15229999999999999</v>
      </c>
      <c r="AG22" s="484">
        <v>0.15229999999999999</v>
      </c>
      <c r="AH22" s="484">
        <v>0.15229999999999999</v>
      </c>
      <c r="AI22" s="484">
        <v>0.15229999999999999</v>
      </c>
      <c r="AJ22" s="484">
        <v>0.15229999999999999</v>
      </c>
      <c r="AK22" s="484">
        <v>0.15229999999999999</v>
      </c>
      <c r="AL22" s="484">
        <v>0.15229999999999999</v>
      </c>
      <c r="AM22" s="484">
        <v>0.15</v>
      </c>
      <c r="AN22" s="484">
        <v>0.15</v>
      </c>
      <c r="AO22" s="484">
        <v>0.15</v>
      </c>
      <c r="AP22" s="484">
        <v>0.15</v>
      </c>
      <c r="AQ22" s="484">
        <v>0.15</v>
      </c>
      <c r="AR22" s="484">
        <v>0.14699999999999999</v>
      </c>
      <c r="AS22" s="484">
        <v>0.14699999999999999</v>
      </c>
      <c r="AT22" s="484">
        <v>0.14699999999999999</v>
      </c>
      <c r="AU22" s="484">
        <v>0.14699999999999999</v>
      </c>
      <c r="AV22" s="484">
        <v>0.14699999999999999</v>
      </c>
      <c r="AW22" s="484">
        <v>0.14699999999999999</v>
      </c>
      <c r="AX22" s="484">
        <v>0.14699999999999999</v>
      </c>
      <c r="AY22" s="932">
        <v>0.14699999999999999</v>
      </c>
      <c r="AZ22" s="932">
        <v>0.14699999999999999</v>
      </c>
      <c r="BA22" s="932">
        <v>0.14699999999999999</v>
      </c>
      <c r="BB22" s="932">
        <v>0.14699999999999999</v>
      </c>
      <c r="BC22" s="472">
        <v>0.14699999999999999</v>
      </c>
      <c r="BD22" s="472">
        <v>0.14699999999999999</v>
      </c>
      <c r="BE22" s="472">
        <v>0.14699999999999999</v>
      </c>
      <c r="BF22" s="472">
        <v>0.14699999999999999</v>
      </c>
      <c r="BG22" s="472">
        <v>0.14699999999999999</v>
      </c>
      <c r="BH22" s="472">
        <v>0.14699999999999999</v>
      </c>
      <c r="BI22" s="472">
        <v>0.14699999999999999</v>
      </c>
      <c r="BJ22" s="472">
        <v>0.14699999999999999</v>
      </c>
      <c r="BK22" s="472">
        <v>0.14699999999999999</v>
      </c>
      <c r="BL22" s="472">
        <v>0.14699999999999999</v>
      </c>
      <c r="BM22" s="472">
        <v>0.14699999999999999</v>
      </c>
      <c r="BN22" s="472">
        <v>0.14699999999999999</v>
      </c>
      <c r="BO22" s="472">
        <v>0.14699999999999999</v>
      </c>
      <c r="BP22" s="472">
        <v>0.14699999999999999</v>
      </c>
      <c r="BQ22" s="472">
        <v>0.14699999999999999</v>
      </c>
      <c r="BR22" s="472">
        <v>0.14699999999999999</v>
      </c>
      <c r="BS22" s="472">
        <v>0.14699999999999999</v>
      </c>
      <c r="BT22" s="472">
        <v>0.14699999999999999</v>
      </c>
      <c r="BU22" s="472">
        <v>0.14699999999999999</v>
      </c>
      <c r="BV22" s="472">
        <v>0.14699999999999999</v>
      </c>
    </row>
    <row r="23" spans="1:74" ht="12" customHeight="1" x14ac:dyDescent="0.3">
      <c r="A23" s="306"/>
      <c r="B23" s="305" t="s">
        <v>1064</v>
      </c>
      <c r="C23" s="484"/>
      <c r="D23" s="484"/>
      <c r="E23" s="484"/>
      <c r="F23" s="484"/>
      <c r="G23" s="484"/>
      <c r="H23" s="484"/>
      <c r="I23" s="484"/>
      <c r="J23" s="484"/>
      <c r="K23" s="484"/>
      <c r="L23" s="484"/>
      <c r="M23" s="484"/>
      <c r="N23" s="484"/>
      <c r="O23" s="484"/>
      <c r="P23" s="484"/>
      <c r="Q23" s="484"/>
      <c r="R23" s="484"/>
      <c r="S23" s="484"/>
      <c r="T23" s="484"/>
      <c r="U23" s="484"/>
      <c r="V23" s="484"/>
      <c r="W23" s="484"/>
      <c r="X23" s="484"/>
      <c r="Y23" s="484"/>
      <c r="Z23" s="484"/>
      <c r="AA23" s="484"/>
      <c r="AB23" s="484"/>
      <c r="AC23" s="484"/>
      <c r="AD23" s="484"/>
      <c r="AE23" s="484"/>
      <c r="AF23" s="484"/>
      <c r="AG23" s="484"/>
      <c r="AH23" s="484"/>
      <c r="AI23" s="484"/>
      <c r="AJ23" s="484"/>
      <c r="AK23" s="484"/>
      <c r="AL23" s="484"/>
      <c r="AM23" s="484"/>
      <c r="AN23" s="484"/>
      <c r="AO23" s="484"/>
      <c r="AP23" s="484"/>
      <c r="AQ23" s="484"/>
      <c r="AR23" s="484"/>
      <c r="AS23" s="484"/>
      <c r="AT23" s="484"/>
      <c r="AU23" s="484"/>
      <c r="AV23" s="484"/>
      <c r="AW23" s="484"/>
      <c r="AX23" s="484"/>
      <c r="AY23" s="932"/>
      <c r="AZ23" s="932"/>
      <c r="BA23" s="932"/>
      <c r="BB23" s="932"/>
      <c r="BC23" s="472"/>
      <c r="BD23" s="472"/>
      <c r="BE23" s="472"/>
      <c r="BF23" s="472"/>
      <c r="BG23" s="472"/>
      <c r="BH23" s="472"/>
      <c r="BI23" s="472"/>
      <c r="BJ23" s="472"/>
      <c r="BK23" s="472"/>
      <c r="BL23" s="472"/>
      <c r="BM23" s="472"/>
      <c r="BN23" s="472"/>
      <c r="BO23" s="472"/>
      <c r="BP23" s="472"/>
      <c r="BQ23" s="472"/>
      <c r="BR23" s="472"/>
      <c r="BS23" s="472"/>
      <c r="BT23" s="472"/>
      <c r="BU23" s="472"/>
      <c r="BV23" s="472"/>
    </row>
    <row r="24" spans="1:74" s="499" customFormat="1" ht="12" customHeight="1" x14ac:dyDescent="0.3">
      <c r="A24" s="498"/>
      <c r="B24" s="501" t="s">
        <v>1057</v>
      </c>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316"/>
      <c r="AP24" s="316"/>
      <c r="AQ24" s="316"/>
      <c r="AR24" s="316"/>
      <c r="AS24" s="316"/>
      <c r="AT24" s="316"/>
      <c r="AU24" s="316"/>
      <c r="AV24" s="316"/>
      <c r="AW24" s="316"/>
      <c r="AX24" s="316"/>
      <c r="AY24" s="957"/>
      <c r="AZ24" s="957"/>
      <c r="BA24" s="957"/>
      <c r="BB24" s="957"/>
      <c r="BC24" s="478"/>
      <c r="BD24" s="478"/>
      <c r="BE24" s="478"/>
      <c r="BF24" s="478"/>
      <c r="BG24" s="478"/>
      <c r="BH24" s="478"/>
      <c r="BI24" s="478"/>
      <c r="BJ24" s="478"/>
      <c r="BK24" s="478"/>
      <c r="BL24" s="478"/>
      <c r="BM24" s="478"/>
      <c r="BN24" s="478"/>
      <c r="BO24" s="478"/>
      <c r="BP24" s="478"/>
      <c r="BQ24" s="478"/>
      <c r="BR24" s="478"/>
      <c r="BS24" s="478"/>
      <c r="BT24" s="478"/>
      <c r="BU24" s="478"/>
      <c r="BV24" s="478"/>
    </row>
    <row r="25" spans="1:74" ht="12" customHeight="1" x14ac:dyDescent="0.3">
      <c r="A25" s="306" t="s">
        <v>795</v>
      </c>
      <c r="B25" s="500" t="s">
        <v>1042</v>
      </c>
      <c r="C25" s="484">
        <v>18.142600000000002</v>
      </c>
      <c r="D25" s="484">
        <v>18.1416</v>
      </c>
      <c r="E25" s="484">
        <v>18.142800000000001</v>
      </c>
      <c r="F25" s="484">
        <v>18.155100000000001</v>
      </c>
      <c r="G25" s="484">
        <v>18.161300000000001</v>
      </c>
      <c r="H25" s="484">
        <v>18.183</v>
      </c>
      <c r="I25" s="484">
        <v>18.322500000000002</v>
      </c>
      <c r="J25" s="484">
        <v>18.328499999999998</v>
      </c>
      <c r="K25" s="484">
        <v>18.305499999999999</v>
      </c>
      <c r="L25" s="484">
        <v>18.3992</v>
      </c>
      <c r="M25" s="484">
        <v>18.402699999999999</v>
      </c>
      <c r="N25" s="484">
        <v>18.4114</v>
      </c>
      <c r="O25" s="484">
        <v>18.7514</v>
      </c>
      <c r="P25" s="484">
        <v>18.782</v>
      </c>
      <c r="Q25" s="484">
        <v>18.802900000000001</v>
      </c>
      <c r="R25" s="484">
        <v>18.800799999999999</v>
      </c>
      <c r="S25" s="484">
        <v>18.800799999999999</v>
      </c>
      <c r="T25" s="484">
        <v>18.7956</v>
      </c>
      <c r="U25" s="484">
        <v>18.7956</v>
      </c>
      <c r="V25" s="484">
        <v>18.794899999999998</v>
      </c>
      <c r="W25" s="484">
        <v>18.79</v>
      </c>
      <c r="X25" s="484">
        <v>18.7607</v>
      </c>
      <c r="Y25" s="484">
        <v>18.769500000000001</v>
      </c>
      <c r="Z25" s="484">
        <v>18.7822</v>
      </c>
      <c r="AA25" s="484">
        <v>18.790900000000001</v>
      </c>
      <c r="AB25" s="484">
        <v>18.819199999999999</v>
      </c>
      <c r="AC25" s="484">
        <v>18.741800000000001</v>
      </c>
      <c r="AD25" s="484">
        <v>18.742699999999999</v>
      </c>
      <c r="AE25" s="484">
        <v>18.743600000000001</v>
      </c>
      <c r="AF25" s="484">
        <v>18.6844</v>
      </c>
      <c r="AG25" s="484">
        <v>18.6844</v>
      </c>
      <c r="AH25" s="484">
        <v>18.6844</v>
      </c>
      <c r="AI25" s="484">
        <v>18.688400000000001</v>
      </c>
      <c r="AJ25" s="484">
        <v>18.682400000000001</v>
      </c>
      <c r="AK25" s="484">
        <v>18.6751</v>
      </c>
      <c r="AL25" s="484">
        <v>18.634899999999998</v>
      </c>
      <c r="AM25" s="484">
        <v>18.565300000000001</v>
      </c>
      <c r="AN25" s="484">
        <v>18.558299999999999</v>
      </c>
      <c r="AO25" s="484">
        <v>18.557099999999998</v>
      </c>
      <c r="AP25" s="484">
        <v>18.4375</v>
      </c>
      <c r="AQ25" s="484">
        <v>18.487500000000001</v>
      </c>
      <c r="AR25" s="484">
        <v>18.488399999999999</v>
      </c>
      <c r="AS25" s="484">
        <v>18.490400000000001</v>
      </c>
      <c r="AT25" s="484">
        <v>18.492899999999999</v>
      </c>
      <c r="AU25" s="484">
        <v>18.500699999999998</v>
      </c>
      <c r="AV25" s="484">
        <v>18.424700000000001</v>
      </c>
      <c r="AW25" s="484">
        <v>18.424700000000001</v>
      </c>
      <c r="AX25" s="484">
        <v>18.271999999999998</v>
      </c>
      <c r="AY25" s="932">
        <v>18.269500000000001</v>
      </c>
      <c r="AZ25" s="932">
        <v>18.269500000000001</v>
      </c>
      <c r="BA25" s="932">
        <v>18.315300000000001</v>
      </c>
      <c r="BB25" s="932">
        <v>18.320499999999999</v>
      </c>
      <c r="BC25" s="472">
        <v>18.319900000000001</v>
      </c>
      <c r="BD25" s="472">
        <v>18.320799999999998</v>
      </c>
      <c r="BE25" s="472">
        <v>18.325600000000001</v>
      </c>
      <c r="BF25" s="472">
        <v>18.325600000000001</v>
      </c>
      <c r="BG25" s="472">
        <v>18.325600000000001</v>
      </c>
      <c r="BH25" s="472">
        <v>18.348700000000001</v>
      </c>
      <c r="BI25" s="472">
        <v>18.348700000000001</v>
      </c>
      <c r="BJ25" s="472">
        <v>18.349599999999999</v>
      </c>
      <c r="BK25" s="472">
        <v>18.349599999999999</v>
      </c>
      <c r="BL25" s="472">
        <v>18.3521</v>
      </c>
      <c r="BM25" s="472">
        <v>18.3521</v>
      </c>
      <c r="BN25" s="472">
        <v>18.354199999999999</v>
      </c>
      <c r="BO25" s="472">
        <v>18.354199999999999</v>
      </c>
      <c r="BP25" s="472">
        <v>18.3611</v>
      </c>
      <c r="BQ25" s="472">
        <v>18.3611</v>
      </c>
      <c r="BR25" s="472">
        <v>18.3611</v>
      </c>
      <c r="BS25" s="472">
        <v>18.3611</v>
      </c>
      <c r="BT25" s="472">
        <v>18.369299999999999</v>
      </c>
      <c r="BU25" s="472">
        <v>18.369299999999999</v>
      </c>
      <c r="BV25" s="472">
        <v>18.370200000000001</v>
      </c>
    </row>
    <row r="26" spans="1:74" ht="12" customHeight="1" x14ac:dyDescent="0.3">
      <c r="A26" s="306" t="s">
        <v>796</v>
      </c>
      <c r="B26" s="500" t="s">
        <v>474</v>
      </c>
      <c r="C26" s="484">
        <v>1.4997</v>
      </c>
      <c r="D26" s="484">
        <v>1.4997</v>
      </c>
      <c r="E26" s="484">
        <v>1.4997</v>
      </c>
      <c r="F26" s="484">
        <v>1.4997</v>
      </c>
      <c r="G26" s="484">
        <v>1.4997</v>
      </c>
      <c r="H26" s="484">
        <v>1.4997</v>
      </c>
      <c r="I26" s="484">
        <v>1.4997</v>
      </c>
      <c r="J26" s="484">
        <v>1.4997</v>
      </c>
      <c r="K26" s="484">
        <v>1.4997</v>
      </c>
      <c r="L26" s="484">
        <v>1.4997</v>
      </c>
      <c r="M26" s="484">
        <v>1.4997</v>
      </c>
      <c r="N26" s="484">
        <v>1.4997</v>
      </c>
      <c r="O26" s="484">
        <v>1.4452</v>
      </c>
      <c r="P26" s="484">
        <v>1.4452</v>
      </c>
      <c r="Q26" s="484">
        <v>1.4452</v>
      </c>
      <c r="R26" s="484">
        <v>1.4452</v>
      </c>
      <c r="S26" s="484">
        <v>1.4441999999999999</v>
      </c>
      <c r="T26" s="484">
        <v>1.4441999999999999</v>
      </c>
      <c r="U26" s="484">
        <v>1.4441999999999999</v>
      </c>
      <c r="V26" s="484">
        <v>1.4441999999999999</v>
      </c>
      <c r="W26" s="484">
        <v>1.4441999999999999</v>
      </c>
      <c r="X26" s="484">
        <v>1.4441999999999999</v>
      </c>
      <c r="Y26" s="484">
        <v>1.4441999999999999</v>
      </c>
      <c r="Z26" s="484">
        <v>1.4441999999999999</v>
      </c>
      <c r="AA26" s="484">
        <v>1.4232</v>
      </c>
      <c r="AB26" s="484">
        <v>1.4232</v>
      </c>
      <c r="AC26" s="484">
        <v>1.4232</v>
      </c>
      <c r="AD26" s="484">
        <v>1.4232</v>
      </c>
      <c r="AE26" s="484">
        <v>1.4232</v>
      </c>
      <c r="AF26" s="484">
        <v>1.4232</v>
      </c>
      <c r="AG26" s="484">
        <v>1.4232</v>
      </c>
      <c r="AH26" s="484">
        <v>1.4232</v>
      </c>
      <c r="AI26" s="484">
        <v>1.4232</v>
      </c>
      <c r="AJ26" s="484">
        <v>1.4232</v>
      </c>
      <c r="AK26" s="484">
        <v>1.4232</v>
      </c>
      <c r="AL26" s="484">
        <v>1.4232</v>
      </c>
      <c r="AM26" s="484">
        <v>1.4012</v>
      </c>
      <c r="AN26" s="484">
        <v>1.4012</v>
      </c>
      <c r="AO26" s="484">
        <v>1.4012</v>
      </c>
      <c r="AP26" s="484">
        <v>1.4012</v>
      </c>
      <c r="AQ26" s="484">
        <v>1.4012</v>
      </c>
      <c r="AR26" s="484">
        <v>1.4012</v>
      </c>
      <c r="AS26" s="484">
        <v>1.4012</v>
      </c>
      <c r="AT26" s="484">
        <v>1.4012</v>
      </c>
      <c r="AU26" s="484">
        <v>1.4012</v>
      </c>
      <c r="AV26" s="484">
        <v>1.4012</v>
      </c>
      <c r="AW26" s="484">
        <v>1.4012</v>
      </c>
      <c r="AX26" s="484">
        <v>1.4012</v>
      </c>
      <c r="AY26" s="932">
        <v>1.4012</v>
      </c>
      <c r="AZ26" s="932">
        <v>1.4012</v>
      </c>
      <c r="BA26" s="932">
        <v>1.4012</v>
      </c>
      <c r="BB26" s="932">
        <v>1.4012</v>
      </c>
      <c r="BC26" s="472">
        <v>1.4012</v>
      </c>
      <c r="BD26" s="472">
        <v>1.4012</v>
      </c>
      <c r="BE26" s="472">
        <v>1.4012</v>
      </c>
      <c r="BF26" s="472">
        <v>1.4012</v>
      </c>
      <c r="BG26" s="472">
        <v>1.4012</v>
      </c>
      <c r="BH26" s="472">
        <v>1.4012</v>
      </c>
      <c r="BI26" s="472">
        <v>1.4012</v>
      </c>
      <c r="BJ26" s="472">
        <v>1.4012</v>
      </c>
      <c r="BK26" s="472">
        <v>1.4012</v>
      </c>
      <c r="BL26" s="472">
        <v>1.4012</v>
      </c>
      <c r="BM26" s="472">
        <v>1.4012</v>
      </c>
      <c r="BN26" s="472">
        <v>1.4012</v>
      </c>
      <c r="BO26" s="472">
        <v>1.4012</v>
      </c>
      <c r="BP26" s="472">
        <v>1.4012</v>
      </c>
      <c r="BQ26" s="472">
        <v>1.4012</v>
      </c>
      <c r="BR26" s="472">
        <v>1.4012</v>
      </c>
      <c r="BS26" s="472">
        <v>1.4012</v>
      </c>
      <c r="BT26" s="472">
        <v>1.4012</v>
      </c>
      <c r="BU26" s="472">
        <v>1.4012</v>
      </c>
      <c r="BV26" s="472">
        <v>1.4012</v>
      </c>
    </row>
    <row r="27" spans="1:74" ht="12" customHeight="1" x14ac:dyDescent="0.3">
      <c r="A27" s="306" t="s">
        <v>797</v>
      </c>
      <c r="B27" s="500" t="s">
        <v>314</v>
      </c>
      <c r="C27" s="484">
        <v>1.4266000000000001</v>
      </c>
      <c r="D27" s="484">
        <v>1.4253</v>
      </c>
      <c r="E27" s="484">
        <v>1.4253</v>
      </c>
      <c r="F27" s="484">
        <v>1.4253</v>
      </c>
      <c r="G27" s="484">
        <v>1.4242999999999999</v>
      </c>
      <c r="H27" s="484">
        <v>1.4225000000000001</v>
      </c>
      <c r="I27" s="484">
        <v>1.4256</v>
      </c>
      <c r="J27" s="484">
        <v>1.4256</v>
      </c>
      <c r="K27" s="484">
        <v>1.4254</v>
      </c>
      <c r="L27" s="484">
        <v>1.4246000000000001</v>
      </c>
      <c r="M27" s="484">
        <v>1.4231</v>
      </c>
      <c r="N27" s="484">
        <v>1.4201999999999999</v>
      </c>
      <c r="O27" s="484">
        <v>1.5248999999999999</v>
      </c>
      <c r="P27" s="484">
        <v>1.5248999999999999</v>
      </c>
      <c r="Q27" s="484">
        <v>1.5248999999999999</v>
      </c>
      <c r="R27" s="484">
        <v>1.5248999999999999</v>
      </c>
      <c r="S27" s="484">
        <v>1.5274000000000001</v>
      </c>
      <c r="T27" s="484">
        <v>1.5279</v>
      </c>
      <c r="U27" s="484">
        <v>1.5279</v>
      </c>
      <c r="V27" s="484">
        <v>1.5279</v>
      </c>
      <c r="W27" s="484">
        <v>1.5235000000000001</v>
      </c>
      <c r="X27" s="484">
        <v>1.5235000000000001</v>
      </c>
      <c r="Y27" s="484">
        <v>1.5253000000000001</v>
      </c>
      <c r="Z27" s="484">
        <v>1.5273000000000001</v>
      </c>
      <c r="AA27" s="484">
        <v>1.4522999999999999</v>
      </c>
      <c r="AB27" s="484">
        <v>1.4507000000000001</v>
      </c>
      <c r="AC27" s="484">
        <v>1.4507000000000001</v>
      </c>
      <c r="AD27" s="484">
        <v>1.4507000000000001</v>
      </c>
      <c r="AE27" s="484">
        <v>1.4507000000000001</v>
      </c>
      <c r="AF27" s="484">
        <v>1.4504999999999999</v>
      </c>
      <c r="AG27" s="484">
        <v>1.4504999999999999</v>
      </c>
      <c r="AH27" s="484">
        <v>1.4497</v>
      </c>
      <c r="AI27" s="484">
        <v>1.4497</v>
      </c>
      <c r="AJ27" s="484">
        <v>1.4497</v>
      </c>
      <c r="AK27" s="484">
        <v>1.4487000000000001</v>
      </c>
      <c r="AL27" s="484">
        <v>1.4487000000000001</v>
      </c>
      <c r="AM27" s="484">
        <v>1.4558</v>
      </c>
      <c r="AN27" s="484">
        <v>1.4541999999999999</v>
      </c>
      <c r="AO27" s="484">
        <v>1.4541999999999999</v>
      </c>
      <c r="AP27" s="484">
        <v>1.4541999999999999</v>
      </c>
      <c r="AQ27" s="484">
        <v>1.4541999999999999</v>
      </c>
      <c r="AR27" s="484">
        <v>1.4569000000000001</v>
      </c>
      <c r="AS27" s="484">
        <v>1.4569000000000001</v>
      </c>
      <c r="AT27" s="484">
        <v>1.4569000000000001</v>
      </c>
      <c r="AU27" s="484">
        <v>1.4569000000000001</v>
      </c>
      <c r="AV27" s="484">
        <v>1.4569000000000001</v>
      </c>
      <c r="AW27" s="484">
        <v>1.4569000000000001</v>
      </c>
      <c r="AX27" s="484">
        <v>1.4507000000000001</v>
      </c>
      <c r="AY27" s="932">
        <v>1.4507000000000001</v>
      </c>
      <c r="AZ27" s="932">
        <v>1.4507000000000001</v>
      </c>
      <c r="BA27" s="932">
        <v>1.4519</v>
      </c>
      <c r="BB27" s="932">
        <v>1.4549000000000001</v>
      </c>
      <c r="BC27" s="472">
        <v>1.4549000000000001</v>
      </c>
      <c r="BD27" s="472">
        <v>1.4549000000000001</v>
      </c>
      <c r="BE27" s="472">
        <v>1.4549000000000001</v>
      </c>
      <c r="BF27" s="472">
        <v>1.4549000000000001</v>
      </c>
      <c r="BG27" s="472">
        <v>1.4549000000000001</v>
      </c>
      <c r="BH27" s="472">
        <v>1.4549000000000001</v>
      </c>
      <c r="BI27" s="472">
        <v>1.4549000000000001</v>
      </c>
      <c r="BJ27" s="472">
        <v>1.4549000000000001</v>
      </c>
      <c r="BK27" s="472">
        <v>1.4549000000000001</v>
      </c>
      <c r="BL27" s="472">
        <v>1.4549000000000001</v>
      </c>
      <c r="BM27" s="472">
        <v>1.4549000000000001</v>
      </c>
      <c r="BN27" s="472">
        <v>1.4549000000000001</v>
      </c>
      <c r="BO27" s="472">
        <v>1.4549000000000001</v>
      </c>
      <c r="BP27" s="472">
        <v>1.4549000000000001</v>
      </c>
      <c r="BQ27" s="472">
        <v>1.4549000000000001</v>
      </c>
      <c r="BR27" s="472">
        <v>1.4579</v>
      </c>
      <c r="BS27" s="472">
        <v>1.4579</v>
      </c>
      <c r="BT27" s="472">
        <v>1.4579</v>
      </c>
      <c r="BU27" s="472">
        <v>1.4579</v>
      </c>
      <c r="BV27" s="472">
        <v>1.4579</v>
      </c>
    </row>
    <row r="28" spans="1:74" ht="12" customHeight="1" x14ac:dyDescent="0.3">
      <c r="A28" s="306" t="s">
        <v>798</v>
      </c>
      <c r="B28" s="500" t="s">
        <v>1577</v>
      </c>
      <c r="C28" s="484">
        <v>1.5509999999999999</v>
      </c>
      <c r="D28" s="484">
        <v>1.5509999999999999</v>
      </c>
      <c r="E28" s="484">
        <v>1.5509999999999999</v>
      </c>
      <c r="F28" s="484">
        <v>1.5509999999999999</v>
      </c>
      <c r="G28" s="484">
        <v>1.5509999999999999</v>
      </c>
      <c r="H28" s="484">
        <v>1.5509999999999999</v>
      </c>
      <c r="I28" s="484">
        <v>1.5509999999999999</v>
      </c>
      <c r="J28" s="484">
        <v>1.526</v>
      </c>
      <c r="K28" s="484">
        <v>1.526</v>
      </c>
      <c r="L28" s="484">
        <v>1.526</v>
      </c>
      <c r="M28" s="484">
        <v>1.526</v>
      </c>
      <c r="N28" s="484">
        <v>1.526</v>
      </c>
      <c r="O28" s="484">
        <v>1.3022</v>
      </c>
      <c r="P28" s="484">
        <v>1.3022</v>
      </c>
      <c r="Q28" s="484">
        <v>1.3714999999999999</v>
      </c>
      <c r="R28" s="484">
        <v>1.3714999999999999</v>
      </c>
      <c r="S28" s="484">
        <v>1.3714999999999999</v>
      </c>
      <c r="T28" s="484">
        <v>1.3714999999999999</v>
      </c>
      <c r="U28" s="484">
        <v>1.3714999999999999</v>
      </c>
      <c r="V28" s="484">
        <v>1.3714999999999999</v>
      </c>
      <c r="W28" s="484">
        <v>1.3714999999999999</v>
      </c>
      <c r="X28" s="484">
        <v>1.3714999999999999</v>
      </c>
      <c r="Y28" s="484">
        <v>1.3714999999999999</v>
      </c>
      <c r="Z28" s="484">
        <v>1.3662000000000001</v>
      </c>
      <c r="AA28" s="484">
        <v>1.5347999999999999</v>
      </c>
      <c r="AB28" s="484">
        <v>1.5347999999999999</v>
      </c>
      <c r="AC28" s="484">
        <v>1.5047999999999999</v>
      </c>
      <c r="AD28" s="484">
        <v>1.5047999999999999</v>
      </c>
      <c r="AE28" s="484">
        <v>1.5047999999999999</v>
      </c>
      <c r="AF28" s="484">
        <v>1.5047999999999999</v>
      </c>
      <c r="AG28" s="484">
        <v>1.5047999999999999</v>
      </c>
      <c r="AH28" s="484">
        <v>1.5047999999999999</v>
      </c>
      <c r="AI28" s="484">
        <v>1.5047999999999999</v>
      </c>
      <c r="AJ28" s="484">
        <v>1.5047999999999999</v>
      </c>
      <c r="AK28" s="484">
        <v>1.5047999999999999</v>
      </c>
      <c r="AL28" s="484">
        <v>1.5047999999999999</v>
      </c>
      <c r="AM28" s="484">
        <v>1.6104000000000001</v>
      </c>
      <c r="AN28" s="484">
        <v>1.6104000000000001</v>
      </c>
      <c r="AO28" s="484">
        <v>1.6104000000000001</v>
      </c>
      <c r="AP28" s="484">
        <v>1.6104000000000001</v>
      </c>
      <c r="AQ28" s="484">
        <v>1.6104000000000001</v>
      </c>
      <c r="AR28" s="484">
        <v>1.6104000000000001</v>
      </c>
      <c r="AS28" s="484">
        <v>1.6104000000000001</v>
      </c>
      <c r="AT28" s="484">
        <v>1.6104000000000001</v>
      </c>
      <c r="AU28" s="484">
        <v>1.6104000000000001</v>
      </c>
      <c r="AV28" s="484">
        <v>1.6104000000000001</v>
      </c>
      <c r="AW28" s="484">
        <v>1.6104000000000001</v>
      </c>
      <c r="AX28" s="484">
        <v>1.6104000000000001</v>
      </c>
      <c r="AY28" s="932">
        <v>1.6104000000000001</v>
      </c>
      <c r="AZ28" s="932">
        <v>1.6104000000000001</v>
      </c>
      <c r="BA28" s="932">
        <v>1.6104000000000001</v>
      </c>
      <c r="BB28" s="932">
        <v>1.6104000000000001</v>
      </c>
      <c r="BC28" s="472">
        <v>1.6104000000000001</v>
      </c>
      <c r="BD28" s="472">
        <v>1.6104000000000001</v>
      </c>
      <c r="BE28" s="472">
        <v>1.6104000000000001</v>
      </c>
      <c r="BF28" s="472">
        <v>1.6104000000000001</v>
      </c>
      <c r="BG28" s="472">
        <v>1.6104000000000001</v>
      </c>
      <c r="BH28" s="472">
        <v>1.6104000000000001</v>
      </c>
      <c r="BI28" s="472">
        <v>1.6104000000000001</v>
      </c>
      <c r="BJ28" s="472">
        <v>1.6104000000000001</v>
      </c>
      <c r="BK28" s="472">
        <v>1.6104000000000001</v>
      </c>
      <c r="BL28" s="472">
        <v>1.6104000000000001</v>
      </c>
      <c r="BM28" s="472">
        <v>1.6104000000000001</v>
      </c>
      <c r="BN28" s="472">
        <v>1.6104000000000001</v>
      </c>
      <c r="BO28" s="472">
        <v>1.6104000000000001</v>
      </c>
      <c r="BP28" s="472">
        <v>1.6104000000000001</v>
      </c>
      <c r="BQ28" s="472">
        <v>1.6104000000000001</v>
      </c>
      <c r="BR28" s="472">
        <v>1.6104000000000001</v>
      </c>
      <c r="BS28" s="472">
        <v>1.6104000000000001</v>
      </c>
      <c r="BT28" s="472">
        <v>1.6104000000000001</v>
      </c>
      <c r="BU28" s="472">
        <v>1.6104000000000001</v>
      </c>
      <c r="BV28" s="472">
        <v>1.6104000000000001</v>
      </c>
    </row>
    <row r="29" spans="1:74" s="499" customFormat="1" ht="12" customHeight="1" x14ac:dyDescent="0.3">
      <c r="A29" s="498"/>
      <c r="B29" s="501"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967"/>
      <c r="AZ29" s="967"/>
      <c r="BA29" s="967"/>
      <c r="BB29" s="967"/>
      <c r="BC29" s="502"/>
      <c r="BD29" s="502"/>
      <c r="BE29" s="502"/>
      <c r="BF29" s="502"/>
      <c r="BG29" s="502"/>
      <c r="BH29" s="502"/>
      <c r="BI29" s="502"/>
      <c r="BJ29" s="502"/>
      <c r="BK29" s="502"/>
      <c r="BL29" s="502"/>
      <c r="BM29" s="502"/>
      <c r="BN29" s="502"/>
      <c r="BO29" s="502"/>
      <c r="BP29" s="502"/>
      <c r="BQ29" s="502"/>
      <c r="BR29" s="502"/>
      <c r="BS29" s="502"/>
      <c r="BT29" s="502"/>
      <c r="BU29" s="502"/>
      <c r="BV29" s="502"/>
    </row>
    <row r="30" spans="1:74" ht="12" customHeight="1" x14ac:dyDescent="0.3">
      <c r="A30" s="306" t="s">
        <v>799</v>
      </c>
      <c r="B30" s="500" t="s">
        <v>1041</v>
      </c>
      <c r="C30" s="484">
        <v>5.4931999999999999</v>
      </c>
      <c r="D30" s="484">
        <v>5.4931999999999999</v>
      </c>
      <c r="E30" s="484">
        <v>5.4931999999999999</v>
      </c>
      <c r="F30" s="484">
        <v>5.4931999999999999</v>
      </c>
      <c r="G30" s="484">
        <v>5.4931999999999999</v>
      </c>
      <c r="H30" s="484">
        <v>5.4931999999999999</v>
      </c>
      <c r="I30" s="484">
        <v>5.4931999999999999</v>
      </c>
      <c r="J30" s="484">
        <v>5.4931999999999999</v>
      </c>
      <c r="K30" s="484">
        <v>5.4981999999999998</v>
      </c>
      <c r="L30" s="484">
        <v>5.4981999999999998</v>
      </c>
      <c r="M30" s="484">
        <v>5.4981999999999998</v>
      </c>
      <c r="N30" s="484">
        <v>5.4885000000000002</v>
      </c>
      <c r="O30" s="484">
        <v>5.3841999999999999</v>
      </c>
      <c r="P30" s="484">
        <v>5.3841999999999999</v>
      </c>
      <c r="Q30" s="484">
        <v>5.3841999999999999</v>
      </c>
      <c r="R30" s="484">
        <v>5.3841999999999999</v>
      </c>
      <c r="S30" s="484">
        <v>5.3841999999999999</v>
      </c>
      <c r="T30" s="484">
        <v>5.3784000000000001</v>
      </c>
      <c r="U30" s="484">
        <v>5.3903999999999996</v>
      </c>
      <c r="V30" s="484">
        <v>5.3903999999999996</v>
      </c>
      <c r="W30" s="484">
        <v>5.3903999999999996</v>
      </c>
      <c r="X30" s="484">
        <v>5.3903999999999996</v>
      </c>
      <c r="Y30" s="484">
        <v>5.3903999999999996</v>
      </c>
      <c r="Z30" s="484">
        <v>5.3903999999999996</v>
      </c>
      <c r="AA30" s="484">
        <v>5.5172999999999996</v>
      </c>
      <c r="AB30" s="484">
        <v>5.5172999999999996</v>
      </c>
      <c r="AC30" s="484">
        <v>5.5172999999999996</v>
      </c>
      <c r="AD30" s="484">
        <v>5.5172999999999996</v>
      </c>
      <c r="AE30" s="484">
        <v>5.4722999999999997</v>
      </c>
      <c r="AF30" s="484">
        <v>5.4577</v>
      </c>
      <c r="AG30" s="484">
        <v>5.4577</v>
      </c>
      <c r="AH30" s="484">
        <v>5.4577</v>
      </c>
      <c r="AI30" s="484">
        <v>5.4255000000000004</v>
      </c>
      <c r="AJ30" s="484">
        <v>5.4255000000000004</v>
      </c>
      <c r="AK30" s="484">
        <v>5.3623000000000003</v>
      </c>
      <c r="AL30" s="484">
        <v>5.3623000000000003</v>
      </c>
      <c r="AM30" s="484">
        <v>5.2267000000000001</v>
      </c>
      <c r="AN30" s="484">
        <v>5.2267000000000001</v>
      </c>
      <c r="AO30" s="484">
        <v>5.2267000000000001</v>
      </c>
      <c r="AP30" s="484">
        <v>5.2267000000000001</v>
      </c>
      <c r="AQ30" s="484">
        <v>5.2267000000000001</v>
      </c>
      <c r="AR30" s="484">
        <v>5.2267000000000001</v>
      </c>
      <c r="AS30" s="484">
        <v>5.2267000000000001</v>
      </c>
      <c r="AT30" s="484">
        <v>5.2267000000000001</v>
      </c>
      <c r="AU30" s="484">
        <v>5.2267000000000001</v>
      </c>
      <c r="AV30" s="484">
        <v>5.2267000000000001</v>
      </c>
      <c r="AW30" s="484">
        <v>5.2267000000000001</v>
      </c>
      <c r="AX30" s="484">
        <v>5.2667000000000002</v>
      </c>
      <c r="AY30" s="932">
        <v>5.2667000000000002</v>
      </c>
      <c r="AZ30" s="932">
        <v>5.2667000000000002</v>
      </c>
      <c r="BA30" s="932">
        <v>5.2667000000000002</v>
      </c>
      <c r="BB30" s="932">
        <v>5.2667000000000002</v>
      </c>
      <c r="BC30" s="472">
        <v>5.2667000000000002</v>
      </c>
      <c r="BD30" s="472">
        <v>5.2667000000000002</v>
      </c>
      <c r="BE30" s="472">
        <v>5.2667000000000002</v>
      </c>
      <c r="BF30" s="472">
        <v>5.2667000000000002</v>
      </c>
      <c r="BG30" s="472">
        <v>5.2667000000000002</v>
      </c>
      <c r="BH30" s="472">
        <v>5.2667000000000002</v>
      </c>
      <c r="BI30" s="472">
        <v>5.2667000000000002</v>
      </c>
      <c r="BJ30" s="472">
        <v>5.2667000000000002</v>
      </c>
      <c r="BK30" s="472">
        <v>5.2667000000000002</v>
      </c>
      <c r="BL30" s="472">
        <v>5.2667000000000002</v>
      </c>
      <c r="BM30" s="472">
        <v>5.2667000000000002</v>
      </c>
      <c r="BN30" s="472">
        <v>5.2667000000000002</v>
      </c>
      <c r="BO30" s="472">
        <v>5.2667000000000002</v>
      </c>
      <c r="BP30" s="472">
        <v>5.2667000000000002</v>
      </c>
      <c r="BQ30" s="472">
        <v>5.2667000000000002</v>
      </c>
      <c r="BR30" s="472">
        <v>5.2667000000000002</v>
      </c>
      <c r="BS30" s="472">
        <v>5.2667000000000002</v>
      </c>
      <c r="BT30" s="472">
        <v>5.2667000000000002</v>
      </c>
      <c r="BU30" s="472">
        <v>5.2667000000000002</v>
      </c>
      <c r="BV30" s="472">
        <v>5.2667000000000002</v>
      </c>
    </row>
    <row r="31" spans="1:74" ht="12" customHeight="1" x14ac:dyDescent="0.3">
      <c r="A31" s="306" t="s">
        <v>800</v>
      </c>
      <c r="B31" s="500" t="s">
        <v>1040</v>
      </c>
      <c r="C31" s="484">
        <v>0.82599999999999996</v>
      </c>
      <c r="D31" s="484">
        <v>0.82599999999999996</v>
      </c>
      <c r="E31" s="484">
        <v>0.82599999999999996</v>
      </c>
      <c r="F31" s="484">
        <v>0.82599999999999996</v>
      </c>
      <c r="G31" s="484">
        <v>0.82599999999999996</v>
      </c>
      <c r="H31" s="484">
        <v>0.82769999999999999</v>
      </c>
      <c r="I31" s="484">
        <v>0.82769999999999999</v>
      </c>
      <c r="J31" s="484">
        <v>0.82709999999999995</v>
      </c>
      <c r="K31" s="484">
        <v>0.82709999999999995</v>
      </c>
      <c r="L31" s="484">
        <v>0.82709999999999995</v>
      </c>
      <c r="M31" s="484">
        <v>0.81710000000000005</v>
      </c>
      <c r="N31" s="484">
        <v>0.81710000000000005</v>
      </c>
      <c r="O31" s="484">
        <v>1.4074</v>
      </c>
      <c r="P31" s="484">
        <v>1.4074</v>
      </c>
      <c r="Q31" s="484">
        <v>1.4074</v>
      </c>
      <c r="R31" s="484">
        <v>1.3998999999999999</v>
      </c>
      <c r="S31" s="484">
        <v>1.3998999999999999</v>
      </c>
      <c r="T31" s="484">
        <v>1.3998999999999999</v>
      </c>
      <c r="U31" s="484">
        <v>1.3998999999999999</v>
      </c>
      <c r="V31" s="484">
        <v>1.3998999999999999</v>
      </c>
      <c r="W31" s="484">
        <v>1.3998999999999999</v>
      </c>
      <c r="X31" s="484">
        <v>1.3998999999999999</v>
      </c>
      <c r="Y31" s="484">
        <v>1.3998999999999999</v>
      </c>
      <c r="Z31" s="484">
        <v>1.3998999999999999</v>
      </c>
      <c r="AA31" s="484">
        <v>1.3944000000000001</v>
      </c>
      <c r="AB31" s="484">
        <v>1.3944000000000001</v>
      </c>
      <c r="AC31" s="484">
        <v>1.3944000000000001</v>
      </c>
      <c r="AD31" s="484">
        <v>1.3944000000000001</v>
      </c>
      <c r="AE31" s="484">
        <v>1.3944000000000001</v>
      </c>
      <c r="AF31" s="484">
        <v>1.3956999999999999</v>
      </c>
      <c r="AG31" s="484">
        <v>1.3956999999999999</v>
      </c>
      <c r="AH31" s="484">
        <v>1.3956999999999999</v>
      </c>
      <c r="AI31" s="484">
        <v>1.3956999999999999</v>
      </c>
      <c r="AJ31" s="484">
        <v>1.3956999999999999</v>
      </c>
      <c r="AK31" s="484">
        <v>1.3956999999999999</v>
      </c>
      <c r="AL31" s="484">
        <v>1.3956999999999999</v>
      </c>
      <c r="AM31" s="484">
        <v>1.3668</v>
      </c>
      <c r="AN31" s="484">
        <v>1.3668</v>
      </c>
      <c r="AO31" s="484">
        <v>1.3668</v>
      </c>
      <c r="AP31" s="484">
        <v>1.3668</v>
      </c>
      <c r="AQ31" s="484">
        <v>1.3668</v>
      </c>
      <c r="AR31" s="484">
        <v>1.3668</v>
      </c>
      <c r="AS31" s="484">
        <v>1.3512999999999999</v>
      </c>
      <c r="AT31" s="484">
        <v>1.3512999999999999</v>
      </c>
      <c r="AU31" s="484">
        <v>1.3512999999999999</v>
      </c>
      <c r="AV31" s="484">
        <v>1.3512999999999999</v>
      </c>
      <c r="AW31" s="484">
        <v>1.3512999999999999</v>
      </c>
      <c r="AX31" s="484">
        <v>1.3119000000000001</v>
      </c>
      <c r="AY31" s="932">
        <v>1.3097000000000001</v>
      </c>
      <c r="AZ31" s="932">
        <v>1.3097000000000001</v>
      </c>
      <c r="BA31" s="932">
        <v>1.3097000000000001</v>
      </c>
      <c r="BB31" s="932">
        <v>1.3097000000000001</v>
      </c>
      <c r="BC31" s="472">
        <v>1.3097000000000001</v>
      </c>
      <c r="BD31" s="472">
        <v>1.3097000000000001</v>
      </c>
      <c r="BE31" s="472">
        <v>1.3097000000000001</v>
      </c>
      <c r="BF31" s="472">
        <v>1.3082</v>
      </c>
      <c r="BG31" s="472">
        <v>1.3082</v>
      </c>
      <c r="BH31" s="472">
        <v>1.3082</v>
      </c>
      <c r="BI31" s="472">
        <v>1.3082</v>
      </c>
      <c r="BJ31" s="472">
        <v>1.3082</v>
      </c>
      <c r="BK31" s="472">
        <v>1.3082</v>
      </c>
      <c r="BL31" s="472">
        <v>1.3082</v>
      </c>
      <c r="BM31" s="472">
        <v>1.3051999999999999</v>
      </c>
      <c r="BN31" s="472">
        <v>1.3051999999999999</v>
      </c>
      <c r="BO31" s="472">
        <v>1.3051999999999999</v>
      </c>
      <c r="BP31" s="472">
        <v>1.3051999999999999</v>
      </c>
      <c r="BQ31" s="472">
        <v>1.3116000000000001</v>
      </c>
      <c r="BR31" s="472">
        <v>1.3116000000000001</v>
      </c>
      <c r="BS31" s="472">
        <v>1.3116000000000001</v>
      </c>
      <c r="BT31" s="472">
        <v>1.3116000000000001</v>
      </c>
      <c r="BU31" s="472">
        <v>1.3116000000000001</v>
      </c>
      <c r="BV31" s="472">
        <v>1.3116000000000001</v>
      </c>
    </row>
    <row r="32" spans="1:74" ht="12" customHeight="1" x14ac:dyDescent="0.3">
      <c r="A32" s="306" t="s">
        <v>801</v>
      </c>
      <c r="B32" s="494" t="s">
        <v>1055</v>
      </c>
      <c r="C32" s="484">
        <v>0.47420000000000001</v>
      </c>
      <c r="D32" s="484">
        <v>0.47539999999999999</v>
      </c>
      <c r="E32" s="484">
        <v>0.47689999999999999</v>
      </c>
      <c r="F32" s="484">
        <v>0.47939999999999999</v>
      </c>
      <c r="G32" s="484">
        <v>0.47939999999999999</v>
      </c>
      <c r="H32" s="484">
        <v>0.47939999999999999</v>
      </c>
      <c r="I32" s="484">
        <v>0.49330000000000002</v>
      </c>
      <c r="J32" s="484">
        <v>0.49980000000000002</v>
      </c>
      <c r="K32" s="484">
        <v>0.51910000000000001</v>
      </c>
      <c r="L32" s="484">
        <v>0.52729999999999999</v>
      </c>
      <c r="M32" s="484">
        <v>0.53129999999999999</v>
      </c>
      <c r="N32" s="484">
        <v>0.54090000000000005</v>
      </c>
      <c r="O32" s="484">
        <v>0.56200000000000006</v>
      </c>
      <c r="P32" s="484">
        <v>0.56200000000000006</v>
      </c>
      <c r="Q32" s="484">
        <v>0.57989999999999997</v>
      </c>
      <c r="R32" s="484">
        <v>0.58169999999999999</v>
      </c>
      <c r="S32" s="484">
        <v>0.59</v>
      </c>
      <c r="T32" s="484">
        <v>0.60340000000000005</v>
      </c>
      <c r="U32" s="484">
        <v>0.60540000000000005</v>
      </c>
      <c r="V32" s="484">
        <v>0.61399999999999999</v>
      </c>
      <c r="W32" s="484">
        <v>0.61399999999999999</v>
      </c>
      <c r="X32" s="484">
        <v>0.61570000000000003</v>
      </c>
      <c r="Y32" s="484">
        <v>0.61850000000000005</v>
      </c>
      <c r="Z32" s="484">
        <v>0.61850000000000005</v>
      </c>
      <c r="AA32" s="484">
        <v>0.61990000000000001</v>
      </c>
      <c r="AB32" s="484">
        <v>0.61799999999999999</v>
      </c>
      <c r="AC32" s="484">
        <v>0.62090000000000001</v>
      </c>
      <c r="AD32" s="484">
        <v>0.62090000000000001</v>
      </c>
      <c r="AE32" s="484">
        <v>0.62090000000000001</v>
      </c>
      <c r="AF32" s="484">
        <v>0.62090000000000001</v>
      </c>
      <c r="AG32" s="484">
        <v>0.62280000000000002</v>
      </c>
      <c r="AH32" s="484">
        <v>0.62280000000000002</v>
      </c>
      <c r="AI32" s="484">
        <v>0.62150000000000005</v>
      </c>
      <c r="AJ32" s="484">
        <v>0.63739999999999997</v>
      </c>
      <c r="AK32" s="484">
        <v>0.64290000000000003</v>
      </c>
      <c r="AL32" s="484">
        <v>0.69399999999999995</v>
      </c>
      <c r="AM32" s="484">
        <v>0.66339999999999999</v>
      </c>
      <c r="AN32" s="484">
        <v>0.66339999999999999</v>
      </c>
      <c r="AO32" s="484">
        <v>0.66469999999999996</v>
      </c>
      <c r="AP32" s="484">
        <v>0.66469999999999996</v>
      </c>
      <c r="AQ32" s="484">
        <v>0.66600000000000004</v>
      </c>
      <c r="AR32" s="484">
        <v>0.67400000000000004</v>
      </c>
      <c r="AS32" s="484">
        <v>0.68259999999999998</v>
      </c>
      <c r="AT32" s="484">
        <v>0.68469999999999998</v>
      </c>
      <c r="AU32" s="484">
        <v>0.68469999999999998</v>
      </c>
      <c r="AV32" s="484">
        <v>0.68469999999999998</v>
      </c>
      <c r="AW32" s="484">
        <v>0.68700000000000006</v>
      </c>
      <c r="AX32" s="484">
        <v>0.68710000000000004</v>
      </c>
      <c r="AY32" s="932">
        <v>0.69099999999999995</v>
      </c>
      <c r="AZ32" s="932">
        <v>0.69110000000000005</v>
      </c>
      <c r="BA32" s="932">
        <v>0.69969999999999999</v>
      </c>
      <c r="BB32" s="932">
        <v>0.70269999999999999</v>
      </c>
      <c r="BC32" s="472">
        <v>0.70650000000000002</v>
      </c>
      <c r="BD32" s="472">
        <v>0.73470000000000002</v>
      </c>
      <c r="BE32" s="472">
        <v>0.74050000000000005</v>
      </c>
      <c r="BF32" s="472">
        <v>0.74050000000000005</v>
      </c>
      <c r="BG32" s="472">
        <v>0.74050000000000005</v>
      </c>
      <c r="BH32" s="472">
        <v>0.752</v>
      </c>
      <c r="BI32" s="472">
        <v>0.752</v>
      </c>
      <c r="BJ32" s="472">
        <v>0.97699999999999998</v>
      </c>
      <c r="BK32" s="472">
        <v>0.97599999999999998</v>
      </c>
      <c r="BL32" s="472">
        <v>0.97599999999999998</v>
      </c>
      <c r="BM32" s="472">
        <v>1.0004999999999999</v>
      </c>
      <c r="BN32" s="472">
        <v>1.0021</v>
      </c>
      <c r="BO32" s="472">
        <v>1.0021</v>
      </c>
      <c r="BP32" s="472">
        <v>1.0021</v>
      </c>
      <c r="BQ32" s="472">
        <v>1.0021</v>
      </c>
      <c r="BR32" s="472">
        <v>1.0021</v>
      </c>
      <c r="BS32" s="472">
        <v>1.0021</v>
      </c>
      <c r="BT32" s="472">
        <v>1.0021</v>
      </c>
      <c r="BU32" s="472">
        <v>1.0021</v>
      </c>
      <c r="BV32" s="472">
        <v>1.0021</v>
      </c>
    </row>
    <row r="33" spans="1:74" ht="12" customHeight="1" x14ac:dyDescent="0.3">
      <c r="A33" s="306" t="s">
        <v>802</v>
      </c>
      <c r="B33" s="494" t="s">
        <v>1037</v>
      </c>
      <c r="C33" s="484">
        <v>0.12180000000000001</v>
      </c>
      <c r="D33" s="484">
        <v>0.12180000000000001</v>
      </c>
      <c r="E33" s="484">
        <v>0.12180000000000001</v>
      </c>
      <c r="F33" s="484">
        <v>0.12180000000000001</v>
      </c>
      <c r="G33" s="484">
        <v>0.12180000000000001</v>
      </c>
      <c r="H33" s="484">
        <v>0.12180000000000001</v>
      </c>
      <c r="I33" s="484">
        <v>0.12180000000000001</v>
      </c>
      <c r="J33" s="484">
        <v>0.12180000000000001</v>
      </c>
      <c r="K33" s="484">
        <v>0.12180000000000001</v>
      </c>
      <c r="L33" s="484">
        <v>0.1245</v>
      </c>
      <c r="M33" s="484">
        <v>0.1245</v>
      </c>
      <c r="N33" s="484">
        <v>0.1245</v>
      </c>
      <c r="O33" s="484">
        <v>0.12690000000000001</v>
      </c>
      <c r="P33" s="484">
        <v>0.12690000000000001</v>
      </c>
      <c r="Q33" s="484">
        <v>0.12690000000000001</v>
      </c>
      <c r="R33" s="484">
        <v>0.12690000000000001</v>
      </c>
      <c r="S33" s="484">
        <v>0.12690000000000001</v>
      </c>
      <c r="T33" s="484">
        <v>0.12690000000000001</v>
      </c>
      <c r="U33" s="484">
        <v>0.12690000000000001</v>
      </c>
      <c r="V33" s="484">
        <v>0.12690000000000001</v>
      </c>
      <c r="W33" s="484">
        <v>0.12690000000000001</v>
      </c>
      <c r="X33" s="484">
        <v>0.12690000000000001</v>
      </c>
      <c r="Y33" s="484">
        <v>0.12690000000000001</v>
      </c>
      <c r="Z33" s="484">
        <v>0.12690000000000001</v>
      </c>
      <c r="AA33" s="484">
        <v>0.12690000000000001</v>
      </c>
      <c r="AB33" s="484">
        <v>0.12690000000000001</v>
      </c>
      <c r="AC33" s="484">
        <v>0.12590000000000001</v>
      </c>
      <c r="AD33" s="484">
        <v>0.12590000000000001</v>
      </c>
      <c r="AE33" s="484">
        <v>0.12590000000000001</v>
      </c>
      <c r="AF33" s="484">
        <v>0.12590000000000001</v>
      </c>
      <c r="AG33" s="484">
        <v>0.12590000000000001</v>
      </c>
      <c r="AH33" s="484">
        <v>0.12590000000000001</v>
      </c>
      <c r="AI33" s="484">
        <v>0.12590000000000001</v>
      </c>
      <c r="AJ33" s="484">
        <v>0.12590000000000001</v>
      </c>
      <c r="AK33" s="484">
        <v>0.12590000000000001</v>
      </c>
      <c r="AL33" s="484">
        <v>0.1229</v>
      </c>
      <c r="AM33" s="484">
        <v>0.1229</v>
      </c>
      <c r="AN33" s="484">
        <v>0.1229</v>
      </c>
      <c r="AO33" s="484">
        <v>0.1229</v>
      </c>
      <c r="AP33" s="484">
        <v>0.1229</v>
      </c>
      <c r="AQ33" s="484">
        <v>0.1229</v>
      </c>
      <c r="AR33" s="484">
        <v>0.1229</v>
      </c>
      <c r="AS33" s="484">
        <v>0.1229</v>
      </c>
      <c r="AT33" s="484">
        <v>0.1229</v>
      </c>
      <c r="AU33" s="484">
        <v>0.1229</v>
      </c>
      <c r="AV33" s="484">
        <v>0.1229</v>
      </c>
      <c r="AW33" s="484">
        <v>0.1229</v>
      </c>
      <c r="AX33" s="484">
        <v>0.1229</v>
      </c>
      <c r="AY33" s="932">
        <v>0.1229</v>
      </c>
      <c r="AZ33" s="932">
        <v>0.1229</v>
      </c>
      <c r="BA33" s="932">
        <v>0.1229</v>
      </c>
      <c r="BB33" s="932">
        <v>0.1229</v>
      </c>
      <c r="BC33" s="472">
        <v>0.1229</v>
      </c>
      <c r="BD33" s="472">
        <v>0.1229</v>
      </c>
      <c r="BE33" s="472">
        <v>0.1229</v>
      </c>
      <c r="BF33" s="472">
        <v>0.1229</v>
      </c>
      <c r="BG33" s="472">
        <v>0.1229</v>
      </c>
      <c r="BH33" s="472">
        <v>0.1229</v>
      </c>
      <c r="BI33" s="472">
        <v>0.1229</v>
      </c>
      <c r="BJ33" s="472">
        <v>0.1229</v>
      </c>
      <c r="BK33" s="472">
        <v>0.1229</v>
      </c>
      <c r="BL33" s="472">
        <v>0.1229</v>
      </c>
      <c r="BM33" s="472">
        <v>0.1229</v>
      </c>
      <c r="BN33" s="472">
        <v>0.1229</v>
      </c>
      <c r="BO33" s="472">
        <v>0.1229</v>
      </c>
      <c r="BP33" s="472">
        <v>0.1229</v>
      </c>
      <c r="BQ33" s="472">
        <v>0.1229</v>
      </c>
      <c r="BR33" s="472">
        <v>0.1229</v>
      </c>
      <c r="BS33" s="472">
        <v>0.1229</v>
      </c>
      <c r="BT33" s="472">
        <v>0.1229</v>
      </c>
      <c r="BU33" s="472">
        <v>0.1229</v>
      </c>
      <c r="BV33" s="472">
        <v>0.1229</v>
      </c>
    </row>
    <row r="34" spans="1:74" ht="12" customHeight="1" x14ac:dyDescent="0.3">
      <c r="A34" s="306" t="s">
        <v>803</v>
      </c>
      <c r="B34" s="500" t="s">
        <v>1039</v>
      </c>
      <c r="C34" s="484">
        <v>4.9399999999999999E-2</v>
      </c>
      <c r="D34" s="484">
        <v>4.9399999999999999E-2</v>
      </c>
      <c r="E34" s="484">
        <v>4.9399999999999999E-2</v>
      </c>
      <c r="F34" s="484">
        <v>7.4200000000000002E-2</v>
      </c>
      <c r="G34" s="484">
        <v>7.4200000000000002E-2</v>
      </c>
      <c r="H34" s="484">
        <v>7.4200000000000002E-2</v>
      </c>
      <c r="I34" s="484">
        <v>7.4200000000000002E-2</v>
      </c>
      <c r="J34" s="484">
        <v>7.4200000000000002E-2</v>
      </c>
      <c r="K34" s="484">
        <v>7.4200000000000002E-2</v>
      </c>
      <c r="L34" s="484">
        <v>7.4200000000000002E-2</v>
      </c>
      <c r="M34" s="484">
        <v>7.4200000000000002E-2</v>
      </c>
      <c r="N34" s="484">
        <v>7.4200000000000002E-2</v>
      </c>
      <c r="O34" s="484">
        <v>7.4200000000000002E-2</v>
      </c>
      <c r="P34" s="484">
        <v>7.4200000000000002E-2</v>
      </c>
      <c r="Q34" s="484">
        <v>7.4200000000000002E-2</v>
      </c>
      <c r="R34" s="484">
        <v>7.4200000000000002E-2</v>
      </c>
      <c r="S34" s="484">
        <v>7.4200000000000002E-2</v>
      </c>
      <c r="T34" s="484">
        <v>7.4200000000000002E-2</v>
      </c>
      <c r="U34" s="484">
        <v>7.4200000000000002E-2</v>
      </c>
      <c r="V34" s="484">
        <v>7.4200000000000002E-2</v>
      </c>
      <c r="W34" s="484">
        <v>7.4200000000000002E-2</v>
      </c>
      <c r="X34" s="484">
        <v>7.4200000000000002E-2</v>
      </c>
      <c r="Y34" s="484">
        <v>7.4200000000000002E-2</v>
      </c>
      <c r="Z34" s="484">
        <v>7.4200000000000002E-2</v>
      </c>
      <c r="AA34" s="484">
        <v>7.4200000000000002E-2</v>
      </c>
      <c r="AB34" s="484">
        <v>7.4200000000000002E-2</v>
      </c>
      <c r="AC34" s="484">
        <v>7.4200000000000002E-2</v>
      </c>
      <c r="AD34" s="484">
        <v>7.4200000000000002E-2</v>
      </c>
      <c r="AE34" s="484">
        <v>7.4200000000000002E-2</v>
      </c>
      <c r="AF34" s="484">
        <v>7.4200000000000002E-2</v>
      </c>
      <c r="AG34" s="484">
        <v>7.4200000000000002E-2</v>
      </c>
      <c r="AH34" s="484">
        <v>7.4200000000000002E-2</v>
      </c>
      <c r="AI34" s="484">
        <v>7.4200000000000002E-2</v>
      </c>
      <c r="AJ34" s="484">
        <v>7.4200000000000002E-2</v>
      </c>
      <c r="AK34" s="484">
        <v>7.4200000000000002E-2</v>
      </c>
      <c r="AL34" s="484">
        <v>7.4200000000000002E-2</v>
      </c>
      <c r="AM34" s="484">
        <v>7.4200000000000002E-2</v>
      </c>
      <c r="AN34" s="484">
        <v>7.4200000000000002E-2</v>
      </c>
      <c r="AO34" s="484">
        <v>7.4200000000000002E-2</v>
      </c>
      <c r="AP34" s="484">
        <v>7.4200000000000002E-2</v>
      </c>
      <c r="AQ34" s="484">
        <v>7.4200000000000002E-2</v>
      </c>
      <c r="AR34" s="484">
        <v>7.4200000000000002E-2</v>
      </c>
      <c r="AS34" s="484">
        <v>7.4200000000000002E-2</v>
      </c>
      <c r="AT34" s="484">
        <v>7.4200000000000002E-2</v>
      </c>
      <c r="AU34" s="484">
        <v>7.4200000000000002E-2</v>
      </c>
      <c r="AV34" s="484">
        <v>7.4200000000000002E-2</v>
      </c>
      <c r="AW34" s="484">
        <v>7.4200000000000002E-2</v>
      </c>
      <c r="AX34" s="484">
        <v>7.4200000000000002E-2</v>
      </c>
      <c r="AY34" s="932">
        <v>7.4200000000000002E-2</v>
      </c>
      <c r="AZ34" s="932">
        <v>7.4200000000000002E-2</v>
      </c>
      <c r="BA34" s="932">
        <v>7.4200000000000002E-2</v>
      </c>
      <c r="BB34" s="932">
        <v>7.4200000000000002E-2</v>
      </c>
      <c r="BC34" s="472">
        <v>7.4200000000000002E-2</v>
      </c>
      <c r="BD34" s="472">
        <v>7.4200000000000002E-2</v>
      </c>
      <c r="BE34" s="472">
        <v>7.4200000000000002E-2</v>
      </c>
      <c r="BF34" s="472">
        <v>7.4200000000000002E-2</v>
      </c>
      <c r="BG34" s="472">
        <v>7.4200000000000002E-2</v>
      </c>
      <c r="BH34" s="472">
        <v>7.4200000000000002E-2</v>
      </c>
      <c r="BI34" s="472">
        <v>7.4200000000000002E-2</v>
      </c>
      <c r="BJ34" s="472">
        <v>7.4200000000000002E-2</v>
      </c>
      <c r="BK34" s="472">
        <v>7.4200000000000002E-2</v>
      </c>
      <c r="BL34" s="472">
        <v>7.4200000000000002E-2</v>
      </c>
      <c r="BM34" s="472">
        <v>7.4200000000000002E-2</v>
      </c>
      <c r="BN34" s="472">
        <v>7.4200000000000002E-2</v>
      </c>
      <c r="BO34" s="472">
        <v>7.4200000000000002E-2</v>
      </c>
      <c r="BP34" s="472">
        <v>7.4200000000000002E-2</v>
      </c>
      <c r="BQ34" s="472">
        <v>7.4200000000000002E-2</v>
      </c>
      <c r="BR34" s="472">
        <v>7.4200000000000002E-2</v>
      </c>
      <c r="BS34" s="472">
        <v>7.4200000000000002E-2</v>
      </c>
      <c r="BT34" s="472">
        <v>7.4200000000000002E-2</v>
      </c>
      <c r="BU34" s="472">
        <v>7.4200000000000002E-2</v>
      </c>
      <c r="BV34" s="472">
        <v>7.4200000000000002E-2</v>
      </c>
    </row>
    <row r="35" spans="1:74" ht="12" customHeight="1" x14ac:dyDescent="0.3">
      <c r="A35" s="306" t="s">
        <v>804</v>
      </c>
      <c r="B35" s="500" t="s">
        <v>1054</v>
      </c>
      <c r="C35" s="484">
        <v>0.3014</v>
      </c>
      <c r="D35" s="484">
        <v>0.3014</v>
      </c>
      <c r="E35" s="484">
        <v>0.3014</v>
      </c>
      <c r="F35" s="484">
        <v>0.3014</v>
      </c>
      <c r="G35" s="484">
        <v>0.3014</v>
      </c>
      <c r="H35" s="484">
        <v>0.3014</v>
      </c>
      <c r="I35" s="484">
        <v>0.3014</v>
      </c>
      <c r="J35" s="484">
        <v>0.29899999999999999</v>
      </c>
      <c r="K35" s="484">
        <v>0.29899999999999999</v>
      </c>
      <c r="L35" s="484">
        <v>0.29899999999999999</v>
      </c>
      <c r="M35" s="484">
        <v>0.29899999999999999</v>
      </c>
      <c r="N35" s="484">
        <v>0.29899999999999999</v>
      </c>
      <c r="O35" s="484">
        <v>0.29380000000000001</v>
      </c>
      <c r="P35" s="484">
        <v>0.29380000000000001</v>
      </c>
      <c r="Q35" s="484">
        <v>0.29380000000000001</v>
      </c>
      <c r="R35" s="484">
        <v>0.29380000000000001</v>
      </c>
      <c r="S35" s="484">
        <v>0.29630000000000001</v>
      </c>
      <c r="T35" s="484">
        <v>0.29630000000000001</v>
      </c>
      <c r="U35" s="484">
        <v>0.29630000000000001</v>
      </c>
      <c r="V35" s="484">
        <v>0.29630000000000001</v>
      </c>
      <c r="W35" s="484">
        <v>0.29630000000000001</v>
      </c>
      <c r="X35" s="484">
        <v>0.29630000000000001</v>
      </c>
      <c r="Y35" s="484">
        <v>0.29630000000000001</v>
      </c>
      <c r="Z35" s="484">
        <v>0.29630000000000001</v>
      </c>
      <c r="AA35" s="484">
        <v>0.29630000000000001</v>
      </c>
      <c r="AB35" s="484">
        <v>0.29630000000000001</v>
      </c>
      <c r="AC35" s="484">
        <v>0.29630000000000001</v>
      </c>
      <c r="AD35" s="484">
        <v>0.29630000000000001</v>
      </c>
      <c r="AE35" s="484">
        <v>0.29630000000000001</v>
      </c>
      <c r="AF35" s="484">
        <v>0.29630000000000001</v>
      </c>
      <c r="AG35" s="484">
        <v>0.29630000000000001</v>
      </c>
      <c r="AH35" s="484">
        <v>0.29630000000000001</v>
      </c>
      <c r="AI35" s="484">
        <v>0.29630000000000001</v>
      </c>
      <c r="AJ35" s="484">
        <v>0.29420000000000002</v>
      </c>
      <c r="AK35" s="484">
        <v>0.29420000000000002</v>
      </c>
      <c r="AL35" s="484">
        <v>0.29420000000000002</v>
      </c>
      <c r="AM35" s="484">
        <v>0.29620000000000002</v>
      </c>
      <c r="AN35" s="484">
        <v>0.29620000000000002</v>
      </c>
      <c r="AO35" s="484">
        <v>0.29670000000000002</v>
      </c>
      <c r="AP35" s="484">
        <v>0.29670000000000002</v>
      </c>
      <c r="AQ35" s="484">
        <v>0.29670000000000002</v>
      </c>
      <c r="AR35" s="484">
        <v>0.29670000000000002</v>
      </c>
      <c r="AS35" s="484">
        <v>0.29670000000000002</v>
      </c>
      <c r="AT35" s="484">
        <v>0.29670000000000002</v>
      </c>
      <c r="AU35" s="484">
        <v>0.29670000000000002</v>
      </c>
      <c r="AV35" s="484">
        <v>0.29060000000000002</v>
      </c>
      <c r="AW35" s="484">
        <v>0.29060000000000002</v>
      </c>
      <c r="AX35" s="484">
        <v>0.29060000000000002</v>
      </c>
      <c r="AY35" s="932">
        <v>0.29060000000000002</v>
      </c>
      <c r="AZ35" s="932">
        <v>0.29060000000000002</v>
      </c>
      <c r="BA35" s="932">
        <v>0.29060000000000002</v>
      </c>
      <c r="BB35" s="932">
        <v>0.29060000000000002</v>
      </c>
      <c r="BC35" s="472">
        <v>0.29060000000000002</v>
      </c>
      <c r="BD35" s="472">
        <v>0.29060000000000002</v>
      </c>
      <c r="BE35" s="472">
        <v>0.29060000000000002</v>
      </c>
      <c r="BF35" s="472">
        <v>0.29060000000000002</v>
      </c>
      <c r="BG35" s="472">
        <v>0.29060000000000002</v>
      </c>
      <c r="BH35" s="472">
        <v>0.29060000000000002</v>
      </c>
      <c r="BI35" s="472">
        <v>0.29060000000000002</v>
      </c>
      <c r="BJ35" s="472">
        <v>0.29060000000000002</v>
      </c>
      <c r="BK35" s="472">
        <v>0.29060000000000002</v>
      </c>
      <c r="BL35" s="472">
        <v>0.29060000000000002</v>
      </c>
      <c r="BM35" s="472">
        <v>0.29060000000000002</v>
      </c>
      <c r="BN35" s="472">
        <v>0.29060000000000002</v>
      </c>
      <c r="BO35" s="472">
        <v>0.29060000000000002</v>
      </c>
      <c r="BP35" s="472">
        <v>0.29060000000000002</v>
      </c>
      <c r="BQ35" s="472">
        <v>0.29060000000000002</v>
      </c>
      <c r="BR35" s="472">
        <v>0.29060000000000002</v>
      </c>
      <c r="BS35" s="472">
        <v>0.29060000000000002</v>
      </c>
      <c r="BT35" s="472">
        <v>0.29060000000000002</v>
      </c>
      <c r="BU35" s="472">
        <v>0.29060000000000002</v>
      </c>
      <c r="BV35" s="472">
        <v>0.29060000000000002</v>
      </c>
    </row>
    <row r="36" spans="1:74" ht="12" customHeight="1" x14ac:dyDescent="0.3">
      <c r="A36" s="306" t="s">
        <v>805</v>
      </c>
      <c r="B36" s="461" t="s">
        <v>1061</v>
      </c>
      <c r="C36" s="484">
        <v>4.4400000000000002E-2</v>
      </c>
      <c r="D36" s="484">
        <v>4.4400000000000002E-2</v>
      </c>
      <c r="E36" s="484">
        <v>4.4400000000000002E-2</v>
      </c>
      <c r="F36" s="484">
        <v>4.4400000000000002E-2</v>
      </c>
      <c r="G36" s="484">
        <v>4.4400000000000002E-2</v>
      </c>
      <c r="H36" s="484">
        <v>4.6399999999999997E-2</v>
      </c>
      <c r="I36" s="484">
        <v>4.6399999999999997E-2</v>
      </c>
      <c r="J36" s="484">
        <v>4.6399999999999997E-2</v>
      </c>
      <c r="K36" s="484">
        <v>4.6399999999999997E-2</v>
      </c>
      <c r="L36" s="484">
        <v>4.6399999999999997E-2</v>
      </c>
      <c r="M36" s="484">
        <v>4.8300000000000003E-2</v>
      </c>
      <c r="N36" s="484">
        <v>4.8300000000000003E-2</v>
      </c>
      <c r="O36" s="484">
        <v>4.8800000000000003E-2</v>
      </c>
      <c r="P36" s="484">
        <v>4.8800000000000003E-2</v>
      </c>
      <c r="Q36" s="484">
        <v>4.8800000000000003E-2</v>
      </c>
      <c r="R36" s="484">
        <v>4.8800000000000003E-2</v>
      </c>
      <c r="S36" s="484">
        <v>4.9599999999999998E-2</v>
      </c>
      <c r="T36" s="484">
        <v>4.9599999999999998E-2</v>
      </c>
      <c r="U36" s="484">
        <v>4.9599999999999998E-2</v>
      </c>
      <c r="V36" s="484">
        <v>4.9599999999999998E-2</v>
      </c>
      <c r="W36" s="484">
        <v>4.9599999999999998E-2</v>
      </c>
      <c r="X36" s="484">
        <v>4.9599999999999998E-2</v>
      </c>
      <c r="Y36" s="484">
        <v>5.11E-2</v>
      </c>
      <c r="Z36" s="484">
        <v>5.11E-2</v>
      </c>
      <c r="AA36" s="484">
        <v>5.21E-2</v>
      </c>
      <c r="AB36" s="484">
        <v>5.21E-2</v>
      </c>
      <c r="AC36" s="484">
        <v>5.21E-2</v>
      </c>
      <c r="AD36" s="484">
        <v>5.3100000000000001E-2</v>
      </c>
      <c r="AE36" s="484">
        <v>5.3100000000000001E-2</v>
      </c>
      <c r="AF36" s="484">
        <v>5.3100000000000001E-2</v>
      </c>
      <c r="AG36" s="484">
        <v>5.3100000000000001E-2</v>
      </c>
      <c r="AH36" s="484">
        <v>5.3100000000000001E-2</v>
      </c>
      <c r="AI36" s="484">
        <v>5.3100000000000001E-2</v>
      </c>
      <c r="AJ36" s="484">
        <v>5.3100000000000001E-2</v>
      </c>
      <c r="AK36" s="484">
        <v>5.3100000000000001E-2</v>
      </c>
      <c r="AL36" s="484">
        <v>5.3100000000000001E-2</v>
      </c>
      <c r="AM36" s="484">
        <v>6.0600000000000001E-2</v>
      </c>
      <c r="AN36" s="484">
        <v>6.0600000000000001E-2</v>
      </c>
      <c r="AO36" s="484">
        <v>6.0600000000000001E-2</v>
      </c>
      <c r="AP36" s="484">
        <v>6.0600000000000001E-2</v>
      </c>
      <c r="AQ36" s="484">
        <v>6.0600000000000001E-2</v>
      </c>
      <c r="AR36" s="484">
        <v>6.1699999999999998E-2</v>
      </c>
      <c r="AS36" s="484">
        <v>6.1699999999999998E-2</v>
      </c>
      <c r="AT36" s="484">
        <v>6.1699999999999998E-2</v>
      </c>
      <c r="AU36" s="484">
        <v>6.1699999999999998E-2</v>
      </c>
      <c r="AV36" s="484">
        <v>6.1699999999999998E-2</v>
      </c>
      <c r="AW36" s="484">
        <v>6.1699999999999998E-2</v>
      </c>
      <c r="AX36" s="484">
        <v>6.1699999999999998E-2</v>
      </c>
      <c r="AY36" s="932">
        <v>6.1699999999999998E-2</v>
      </c>
      <c r="AZ36" s="932">
        <v>6.1699999999999998E-2</v>
      </c>
      <c r="BA36" s="932">
        <v>6.1699999999999998E-2</v>
      </c>
      <c r="BB36" s="932">
        <v>6.2199999999999998E-2</v>
      </c>
      <c r="BC36" s="472">
        <v>6.2199999999999998E-2</v>
      </c>
      <c r="BD36" s="472">
        <v>6.2199999999999998E-2</v>
      </c>
      <c r="BE36" s="472">
        <v>6.2199999999999998E-2</v>
      </c>
      <c r="BF36" s="472">
        <v>6.2199999999999998E-2</v>
      </c>
      <c r="BG36" s="472">
        <v>6.2199999999999998E-2</v>
      </c>
      <c r="BH36" s="472">
        <v>6.2199999999999998E-2</v>
      </c>
      <c r="BI36" s="472">
        <v>6.2199999999999998E-2</v>
      </c>
      <c r="BJ36" s="472">
        <v>0.2122</v>
      </c>
      <c r="BK36" s="472">
        <v>0.26219999999999999</v>
      </c>
      <c r="BL36" s="472">
        <v>0.26219999999999999</v>
      </c>
      <c r="BM36" s="472">
        <v>0.26219999999999999</v>
      </c>
      <c r="BN36" s="472">
        <v>0.26219999999999999</v>
      </c>
      <c r="BO36" s="472">
        <v>0.26219999999999999</v>
      </c>
      <c r="BP36" s="472">
        <v>0.26219999999999999</v>
      </c>
      <c r="BQ36" s="472">
        <v>0.26219999999999999</v>
      </c>
      <c r="BR36" s="472">
        <v>0.26219999999999999</v>
      </c>
      <c r="BS36" s="472">
        <v>0.26219999999999999</v>
      </c>
      <c r="BT36" s="472">
        <v>0.26219999999999999</v>
      </c>
      <c r="BU36" s="472">
        <v>0.26219999999999999</v>
      </c>
      <c r="BV36" s="472">
        <v>0.26219999999999999</v>
      </c>
    </row>
    <row r="37" spans="1:74" ht="12" customHeight="1" x14ac:dyDescent="0.3">
      <c r="A37" s="306" t="s">
        <v>806</v>
      </c>
      <c r="B37" s="461" t="s">
        <v>1062</v>
      </c>
      <c r="C37" s="484">
        <v>1.2998000000000001</v>
      </c>
      <c r="D37" s="484">
        <v>1.2998000000000001</v>
      </c>
      <c r="E37" s="484">
        <v>1.2998000000000001</v>
      </c>
      <c r="F37" s="484">
        <v>1.2998000000000001</v>
      </c>
      <c r="G37" s="484">
        <v>1.2998000000000001</v>
      </c>
      <c r="H37" s="484">
        <v>1.2998000000000001</v>
      </c>
      <c r="I37" s="484">
        <v>1.2998000000000001</v>
      </c>
      <c r="J37" s="484">
        <v>1.2998000000000001</v>
      </c>
      <c r="K37" s="484">
        <v>1.2998000000000001</v>
      </c>
      <c r="L37" s="484">
        <v>1.2998000000000001</v>
      </c>
      <c r="M37" s="484">
        <v>1.2998000000000001</v>
      </c>
      <c r="N37" s="484">
        <v>1.2998000000000001</v>
      </c>
      <c r="O37" s="484">
        <v>1.2586999999999999</v>
      </c>
      <c r="P37" s="484">
        <v>1.2586999999999999</v>
      </c>
      <c r="Q37" s="484">
        <v>1.2586999999999999</v>
      </c>
      <c r="R37" s="484">
        <v>1.2586999999999999</v>
      </c>
      <c r="S37" s="484">
        <v>1.2586999999999999</v>
      </c>
      <c r="T37" s="484">
        <v>1.228</v>
      </c>
      <c r="U37" s="484">
        <v>1.228</v>
      </c>
      <c r="V37" s="484">
        <v>1.228</v>
      </c>
      <c r="W37" s="484">
        <v>1.228</v>
      </c>
      <c r="X37" s="484">
        <v>1.228</v>
      </c>
      <c r="Y37" s="484">
        <v>1.228</v>
      </c>
      <c r="Z37" s="484">
        <v>1.228</v>
      </c>
      <c r="AA37" s="484">
        <v>1.2298</v>
      </c>
      <c r="AB37" s="484">
        <v>1.2298</v>
      </c>
      <c r="AC37" s="484">
        <v>1.2298</v>
      </c>
      <c r="AD37" s="484">
        <v>1.2566999999999999</v>
      </c>
      <c r="AE37" s="484">
        <v>1.2566999999999999</v>
      </c>
      <c r="AF37" s="484">
        <v>1.2566999999999999</v>
      </c>
      <c r="AG37" s="484">
        <v>1.2566999999999999</v>
      </c>
      <c r="AH37" s="484">
        <v>1.2566999999999999</v>
      </c>
      <c r="AI37" s="484">
        <v>1.2566999999999999</v>
      </c>
      <c r="AJ37" s="484">
        <v>1.2566999999999999</v>
      </c>
      <c r="AK37" s="484">
        <v>1.2566999999999999</v>
      </c>
      <c r="AL37" s="484">
        <v>1.2566999999999999</v>
      </c>
      <c r="AM37" s="484">
        <v>1.2549999999999999</v>
      </c>
      <c r="AN37" s="484">
        <v>1.2549999999999999</v>
      </c>
      <c r="AO37" s="484">
        <v>1.2549999999999999</v>
      </c>
      <c r="AP37" s="484">
        <v>1.2549999999999999</v>
      </c>
      <c r="AQ37" s="484">
        <v>1.2549999999999999</v>
      </c>
      <c r="AR37" s="484">
        <v>1.2549999999999999</v>
      </c>
      <c r="AS37" s="484">
        <v>1.2549999999999999</v>
      </c>
      <c r="AT37" s="484">
        <v>1.2549999999999999</v>
      </c>
      <c r="AU37" s="484">
        <v>1.2549999999999999</v>
      </c>
      <c r="AV37" s="484">
        <v>1.2549999999999999</v>
      </c>
      <c r="AW37" s="484">
        <v>1.2549999999999999</v>
      </c>
      <c r="AX37" s="484">
        <v>1.2549999999999999</v>
      </c>
      <c r="AY37" s="932">
        <v>1.2549999999999999</v>
      </c>
      <c r="AZ37" s="932">
        <v>1.2549999999999999</v>
      </c>
      <c r="BA37" s="932">
        <v>1.2549999999999999</v>
      </c>
      <c r="BB37" s="932">
        <v>1.2549999999999999</v>
      </c>
      <c r="BC37" s="472">
        <v>1.2549999999999999</v>
      </c>
      <c r="BD37" s="472">
        <v>1.2549999999999999</v>
      </c>
      <c r="BE37" s="472">
        <v>1.2549999999999999</v>
      </c>
      <c r="BF37" s="472">
        <v>1.2750999999999999</v>
      </c>
      <c r="BG37" s="472">
        <v>1.2750999999999999</v>
      </c>
      <c r="BH37" s="472">
        <v>1.2750999999999999</v>
      </c>
      <c r="BI37" s="472">
        <v>1.2750999999999999</v>
      </c>
      <c r="BJ37" s="472">
        <v>1.2750999999999999</v>
      </c>
      <c r="BK37" s="472">
        <v>1.2750999999999999</v>
      </c>
      <c r="BL37" s="472">
        <v>1.2750999999999999</v>
      </c>
      <c r="BM37" s="472">
        <v>1.2750999999999999</v>
      </c>
      <c r="BN37" s="472">
        <v>1.2750999999999999</v>
      </c>
      <c r="BO37" s="472">
        <v>1.2750999999999999</v>
      </c>
      <c r="BP37" s="472">
        <v>1.3250999999999999</v>
      </c>
      <c r="BQ37" s="472">
        <v>1.3250999999999999</v>
      </c>
      <c r="BR37" s="472">
        <v>1.3250999999999999</v>
      </c>
      <c r="BS37" s="472">
        <v>1.3250999999999999</v>
      </c>
      <c r="BT37" s="472">
        <v>1.3250999999999999</v>
      </c>
      <c r="BU37" s="472">
        <v>1.3250999999999999</v>
      </c>
      <c r="BV37" s="472">
        <v>1.3250999999999999</v>
      </c>
    </row>
    <row r="38" spans="1:74" ht="12" customHeight="1" x14ac:dyDescent="0.3">
      <c r="A38" s="306"/>
      <c r="B38" s="305" t="s">
        <v>1065</v>
      </c>
      <c r="C38" s="485"/>
      <c r="D38" s="485"/>
      <c r="E38" s="485"/>
      <c r="F38" s="485"/>
      <c r="G38" s="485"/>
      <c r="H38" s="485"/>
      <c r="I38" s="485"/>
      <c r="J38" s="485"/>
      <c r="K38" s="485"/>
      <c r="L38" s="485"/>
      <c r="M38" s="485"/>
      <c r="N38" s="485"/>
      <c r="O38" s="485"/>
      <c r="P38" s="485"/>
      <c r="Q38" s="485"/>
      <c r="R38" s="485"/>
      <c r="S38" s="485"/>
      <c r="T38" s="485"/>
      <c r="U38" s="485"/>
      <c r="V38" s="485"/>
      <c r="W38" s="485"/>
      <c r="X38" s="485"/>
      <c r="Y38" s="485"/>
      <c r="Z38" s="485"/>
      <c r="AA38" s="485"/>
      <c r="AB38" s="485"/>
      <c r="AC38" s="485"/>
      <c r="AD38" s="485"/>
      <c r="AE38" s="485"/>
      <c r="AF38" s="485"/>
      <c r="AG38" s="485"/>
      <c r="AH38" s="485"/>
      <c r="AI38" s="485"/>
      <c r="AJ38" s="485"/>
      <c r="AK38" s="485"/>
      <c r="AL38" s="485"/>
      <c r="AM38" s="485"/>
      <c r="AN38" s="485"/>
      <c r="AO38" s="485"/>
      <c r="AP38" s="485"/>
      <c r="AQ38" s="485"/>
      <c r="AR38" s="485"/>
      <c r="AS38" s="485"/>
      <c r="AT38" s="485"/>
      <c r="AU38" s="485"/>
      <c r="AV38" s="485"/>
      <c r="AW38" s="485"/>
      <c r="AX38" s="485"/>
      <c r="AY38" s="964"/>
      <c r="AZ38" s="964"/>
      <c r="BA38" s="964"/>
      <c r="BB38" s="964"/>
      <c r="BC38" s="490"/>
      <c r="BD38" s="490"/>
      <c r="BE38" s="490"/>
      <c r="BF38" s="490"/>
      <c r="BG38" s="490"/>
      <c r="BH38" s="490"/>
      <c r="BI38" s="490"/>
      <c r="BJ38" s="490"/>
      <c r="BK38" s="490"/>
      <c r="BL38" s="490"/>
      <c r="BM38" s="490"/>
      <c r="BN38" s="490"/>
      <c r="BO38" s="490"/>
      <c r="BP38" s="490"/>
      <c r="BQ38" s="490"/>
      <c r="BR38" s="490"/>
      <c r="BS38" s="490"/>
      <c r="BT38" s="490"/>
      <c r="BU38" s="490"/>
      <c r="BV38" s="490"/>
    </row>
    <row r="39" spans="1:74" s="499" customFormat="1" ht="12" customHeight="1" x14ac:dyDescent="0.3">
      <c r="A39" s="498" t="s">
        <v>810</v>
      </c>
      <c r="B39" s="765" t="s">
        <v>1056</v>
      </c>
      <c r="C39" s="316">
        <v>28.190121999999999</v>
      </c>
      <c r="D39" s="316">
        <v>28.529007</v>
      </c>
      <c r="E39" s="316">
        <v>28.897286999999999</v>
      </c>
      <c r="F39" s="316">
        <v>29.338249000000001</v>
      </c>
      <c r="G39" s="316">
        <v>29.729969000000001</v>
      </c>
      <c r="H39" s="316">
        <v>30.341802000000001</v>
      </c>
      <c r="I39" s="316">
        <v>30.673596</v>
      </c>
      <c r="J39" s="316">
        <v>31.157551000000002</v>
      </c>
      <c r="K39" s="316">
        <v>31.52542</v>
      </c>
      <c r="L39" s="316">
        <v>31.928014999999998</v>
      </c>
      <c r="M39" s="316">
        <v>32.393793000000002</v>
      </c>
      <c r="N39" s="316">
        <v>33.080956</v>
      </c>
      <c r="O39" s="316">
        <v>33.635080000000002</v>
      </c>
      <c r="P39" s="316">
        <v>34.229838999999998</v>
      </c>
      <c r="Q39" s="316">
        <v>34.771704</v>
      </c>
      <c r="R39" s="316">
        <v>35.264544999999998</v>
      </c>
      <c r="S39" s="316">
        <v>35.779280999999997</v>
      </c>
      <c r="T39" s="316">
        <v>36.321424</v>
      </c>
      <c r="U39" s="316">
        <v>36.849044999999997</v>
      </c>
      <c r="V39" s="316">
        <v>37.373382999999997</v>
      </c>
      <c r="W39" s="316">
        <v>37.982647999999998</v>
      </c>
      <c r="X39" s="316">
        <v>38.539679</v>
      </c>
      <c r="Y39" s="316">
        <v>39.145741999999998</v>
      </c>
      <c r="Z39" s="316">
        <v>39.828018</v>
      </c>
      <c r="AA39" s="316">
        <v>40.442681</v>
      </c>
      <c r="AB39" s="316">
        <v>41.008308</v>
      </c>
      <c r="AC39" s="316">
        <v>41.588985999999998</v>
      </c>
      <c r="AD39" s="316">
        <v>42.188442000000002</v>
      </c>
      <c r="AE39" s="316">
        <v>42.943486999999998</v>
      </c>
      <c r="AF39" s="316">
        <v>43.659309999999998</v>
      </c>
      <c r="AG39" s="316">
        <v>44.259798000000004</v>
      </c>
      <c r="AH39" s="316">
        <v>45.307195999999998</v>
      </c>
      <c r="AI39" s="316">
        <v>45.923296999999998</v>
      </c>
      <c r="AJ39" s="316">
        <v>46.563237000000001</v>
      </c>
      <c r="AK39" s="316">
        <v>47.224916999999998</v>
      </c>
      <c r="AL39" s="316">
        <v>47.774679999999996</v>
      </c>
      <c r="AM39" s="316">
        <v>48.145853000000002</v>
      </c>
      <c r="AN39" s="316">
        <v>48.721722999999997</v>
      </c>
      <c r="AO39" s="316">
        <v>49.150092999999998</v>
      </c>
      <c r="AP39" s="316">
        <v>49.558501</v>
      </c>
      <c r="AQ39" s="316">
        <v>50.174104999999997</v>
      </c>
      <c r="AR39" s="316">
        <v>50.523862999999999</v>
      </c>
      <c r="AS39" s="316">
        <v>50.963101000000002</v>
      </c>
      <c r="AT39" s="316">
        <v>51.521622999999998</v>
      </c>
      <c r="AU39" s="316">
        <v>52.131922000000003</v>
      </c>
      <c r="AV39" s="316">
        <v>52.568725999999998</v>
      </c>
      <c r="AW39" s="316">
        <v>53.02243</v>
      </c>
      <c r="AX39" s="316">
        <v>53.342419</v>
      </c>
      <c r="AY39" s="957">
        <v>53.727907000000002</v>
      </c>
      <c r="AZ39" s="957">
        <v>54.892392000000001</v>
      </c>
      <c r="BA39" s="957">
        <v>55.462569999999999</v>
      </c>
      <c r="BB39" s="957">
        <v>56.025620000000004</v>
      </c>
      <c r="BC39" s="478">
        <v>56.623750000000001</v>
      </c>
      <c r="BD39" s="478">
        <v>57.221559999999997</v>
      </c>
      <c r="BE39" s="478">
        <v>57.818730000000002</v>
      </c>
      <c r="BF39" s="478">
        <v>58.418689999999998</v>
      </c>
      <c r="BG39" s="478">
        <v>59.02111</v>
      </c>
      <c r="BH39" s="478">
        <v>59.62612</v>
      </c>
      <c r="BI39" s="478">
        <v>60.23283</v>
      </c>
      <c r="BJ39" s="478">
        <v>60.840890000000002</v>
      </c>
      <c r="BK39" s="478">
        <v>61.449159999999999</v>
      </c>
      <c r="BL39" s="478">
        <v>62.058590000000002</v>
      </c>
      <c r="BM39" s="478">
        <v>62.669280000000001</v>
      </c>
      <c r="BN39" s="478">
        <v>63.28143</v>
      </c>
      <c r="BO39" s="478">
        <v>63.89479</v>
      </c>
      <c r="BP39" s="478">
        <v>64.509320000000002</v>
      </c>
      <c r="BQ39" s="478">
        <v>65.125320000000002</v>
      </c>
      <c r="BR39" s="478">
        <v>65.742400000000004</v>
      </c>
      <c r="BS39" s="478">
        <v>66.360410000000002</v>
      </c>
      <c r="BT39" s="478">
        <v>66.979169999999996</v>
      </c>
      <c r="BU39" s="478">
        <v>67.598529999999997</v>
      </c>
      <c r="BV39" s="478">
        <v>68.218299999999999</v>
      </c>
    </row>
    <row r="40" spans="1:74" ht="12" customHeight="1" x14ac:dyDescent="0.3">
      <c r="A40" s="306" t="s">
        <v>807</v>
      </c>
      <c r="B40" s="500" t="s">
        <v>1059</v>
      </c>
      <c r="C40" s="484">
        <v>17.531521999999999</v>
      </c>
      <c r="D40" s="484">
        <v>17.807316</v>
      </c>
      <c r="E40" s="484">
        <v>18.047788000000001</v>
      </c>
      <c r="F40" s="484">
        <v>18.392358000000002</v>
      </c>
      <c r="G40" s="484">
        <v>18.678294999999999</v>
      </c>
      <c r="H40" s="484">
        <v>19.119073</v>
      </c>
      <c r="I40" s="484">
        <v>19.403939999999999</v>
      </c>
      <c r="J40" s="484">
        <v>19.744788</v>
      </c>
      <c r="K40" s="484">
        <v>20.053785000000001</v>
      </c>
      <c r="L40" s="484">
        <v>20.370718</v>
      </c>
      <c r="M40" s="484">
        <v>20.682724</v>
      </c>
      <c r="N40" s="484">
        <v>21.116185000000002</v>
      </c>
      <c r="O40" s="484">
        <v>21.342507999999999</v>
      </c>
      <c r="P40" s="484">
        <v>21.777138999999998</v>
      </c>
      <c r="Q40" s="484">
        <v>22.187647999999999</v>
      </c>
      <c r="R40" s="484">
        <v>22.604019999999998</v>
      </c>
      <c r="S40" s="484">
        <v>22.993120000000001</v>
      </c>
      <c r="T40" s="484">
        <v>23.394763999999999</v>
      </c>
      <c r="U40" s="484">
        <v>23.816818000000001</v>
      </c>
      <c r="V40" s="484">
        <v>24.279709</v>
      </c>
      <c r="W40" s="484">
        <v>24.735551999999998</v>
      </c>
      <c r="X40" s="484">
        <v>25.241482999999999</v>
      </c>
      <c r="Y40" s="484">
        <v>25.727995</v>
      </c>
      <c r="Z40" s="484">
        <v>26.29401</v>
      </c>
      <c r="AA40" s="484">
        <v>26.741139</v>
      </c>
      <c r="AB40" s="484">
        <v>27.199214999999999</v>
      </c>
      <c r="AC40" s="484">
        <v>27.683588</v>
      </c>
      <c r="AD40" s="484">
        <v>28.127364</v>
      </c>
      <c r="AE40" s="484">
        <v>28.745605999999999</v>
      </c>
      <c r="AF40" s="484">
        <v>29.380728000000001</v>
      </c>
      <c r="AG40" s="484">
        <v>29.900759000000001</v>
      </c>
      <c r="AH40" s="484">
        <v>30.758519</v>
      </c>
      <c r="AI40" s="484">
        <v>31.220016000000001</v>
      </c>
      <c r="AJ40" s="484">
        <v>31.738132</v>
      </c>
      <c r="AK40" s="484">
        <v>32.195846000000003</v>
      </c>
      <c r="AL40" s="484">
        <v>32.611266000000001</v>
      </c>
      <c r="AM40" s="484">
        <v>32.849226000000002</v>
      </c>
      <c r="AN40" s="484">
        <v>33.264327000000002</v>
      </c>
      <c r="AO40" s="484">
        <v>33.581575000000001</v>
      </c>
      <c r="AP40" s="484">
        <v>33.860146</v>
      </c>
      <c r="AQ40" s="484">
        <v>34.197479999999999</v>
      </c>
      <c r="AR40" s="484">
        <v>34.433622</v>
      </c>
      <c r="AS40" s="484">
        <v>34.749609999999997</v>
      </c>
      <c r="AT40" s="484">
        <v>35.164546999999999</v>
      </c>
      <c r="AU40" s="484">
        <v>35.520933999999997</v>
      </c>
      <c r="AV40" s="484">
        <v>35.819659999999999</v>
      </c>
      <c r="AW40" s="484">
        <v>36.074115999999997</v>
      </c>
      <c r="AX40" s="484">
        <v>36.466287000000001</v>
      </c>
      <c r="AY40" s="932">
        <v>36.792166000000002</v>
      </c>
      <c r="AZ40" s="932">
        <v>37.493257</v>
      </c>
      <c r="BA40" s="932">
        <v>37.90578</v>
      </c>
      <c r="BB40" s="932">
        <v>38.31944</v>
      </c>
      <c r="BC40" s="472">
        <v>38.733989999999999</v>
      </c>
      <c r="BD40" s="472">
        <v>39.149560000000001</v>
      </c>
      <c r="BE40" s="472">
        <v>39.566580000000002</v>
      </c>
      <c r="BF40" s="472">
        <v>39.984859999999998</v>
      </c>
      <c r="BG40" s="472">
        <v>40.404400000000003</v>
      </c>
      <c r="BH40" s="472">
        <v>40.825690000000002</v>
      </c>
      <c r="BI40" s="472">
        <v>41.247779999999999</v>
      </c>
      <c r="BJ40" s="472">
        <v>41.670319999999997</v>
      </c>
      <c r="BK40" s="472">
        <v>42.092190000000002</v>
      </c>
      <c r="BL40" s="472">
        <v>42.51435</v>
      </c>
      <c r="BM40" s="472">
        <v>42.936889999999998</v>
      </c>
      <c r="BN40" s="472">
        <v>43.360050000000001</v>
      </c>
      <c r="BO40" s="472">
        <v>43.783540000000002</v>
      </c>
      <c r="BP40" s="472">
        <v>44.207329999999999</v>
      </c>
      <c r="BQ40" s="472">
        <v>44.631729999999997</v>
      </c>
      <c r="BR40" s="472">
        <v>45.056339999999999</v>
      </c>
      <c r="BS40" s="472">
        <v>45.481009999999998</v>
      </c>
      <c r="BT40" s="472">
        <v>45.905569999999997</v>
      </c>
      <c r="BU40" s="472">
        <v>46.32985</v>
      </c>
      <c r="BV40" s="472">
        <v>46.753680000000003</v>
      </c>
    </row>
    <row r="41" spans="1:74" ht="12" customHeight="1" x14ac:dyDescent="0.3">
      <c r="A41" s="306" t="s">
        <v>808</v>
      </c>
      <c r="B41" s="500" t="s">
        <v>1006</v>
      </c>
      <c r="C41" s="484">
        <v>8.6013950000000001</v>
      </c>
      <c r="D41" s="484">
        <v>8.6453340000000001</v>
      </c>
      <c r="E41" s="484">
        <v>8.7521149999999999</v>
      </c>
      <c r="F41" s="484">
        <v>8.837256</v>
      </c>
      <c r="G41" s="484">
        <v>8.9246020000000001</v>
      </c>
      <c r="H41" s="484">
        <v>9.0768020000000007</v>
      </c>
      <c r="I41" s="484">
        <v>9.1320320000000006</v>
      </c>
      <c r="J41" s="484">
        <v>9.2575679999999991</v>
      </c>
      <c r="K41" s="484">
        <v>9.2944750000000003</v>
      </c>
      <c r="L41" s="484">
        <v>9.3723539999999996</v>
      </c>
      <c r="M41" s="484">
        <v>9.5120109999999993</v>
      </c>
      <c r="N41" s="484">
        <v>9.7520340000000001</v>
      </c>
      <c r="O41" s="484">
        <v>10.082924999999999</v>
      </c>
      <c r="P41" s="484">
        <v>10.239179999999999</v>
      </c>
      <c r="Q41" s="484">
        <v>10.36327</v>
      </c>
      <c r="R41" s="484">
        <v>10.42977</v>
      </c>
      <c r="S41" s="484">
        <v>10.550326</v>
      </c>
      <c r="T41" s="484">
        <v>10.681072</v>
      </c>
      <c r="U41" s="484">
        <v>10.780798000000001</v>
      </c>
      <c r="V41" s="484">
        <v>10.833050999999999</v>
      </c>
      <c r="W41" s="484">
        <v>10.976637999999999</v>
      </c>
      <c r="X41" s="484">
        <v>11.003876</v>
      </c>
      <c r="Y41" s="484">
        <v>11.117277</v>
      </c>
      <c r="Z41" s="484">
        <v>11.212300000000001</v>
      </c>
      <c r="AA41" s="484">
        <v>11.361007000000001</v>
      </c>
      <c r="AB41" s="484">
        <v>11.464456999999999</v>
      </c>
      <c r="AC41" s="484">
        <v>11.544290999999999</v>
      </c>
      <c r="AD41" s="484">
        <v>11.647169999999999</v>
      </c>
      <c r="AE41" s="484">
        <v>11.781696</v>
      </c>
      <c r="AF41" s="484">
        <v>11.849761000000001</v>
      </c>
      <c r="AG41" s="484">
        <v>11.921058</v>
      </c>
      <c r="AH41" s="484">
        <v>12.100559000000001</v>
      </c>
      <c r="AI41" s="484">
        <v>12.236625</v>
      </c>
      <c r="AJ41" s="484">
        <v>12.325791000000001</v>
      </c>
      <c r="AK41" s="484">
        <v>12.478887</v>
      </c>
      <c r="AL41" s="484">
        <v>12.605149000000001</v>
      </c>
      <c r="AM41" s="484">
        <v>12.73531</v>
      </c>
      <c r="AN41" s="484">
        <v>12.869305000000001</v>
      </c>
      <c r="AO41" s="484">
        <v>12.973388999999999</v>
      </c>
      <c r="AP41" s="484">
        <v>13.087304</v>
      </c>
      <c r="AQ41" s="484">
        <v>13.386431999999999</v>
      </c>
      <c r="AR41" s="484">
        <v>13.4939</v>
      </c>
      <c r="AS41" s="484">
        <v>13.614734</v>
      </c>
      <c r="AT41" s="484">
        <v>13.740610999999999</v>
      </c>
      <c r="AU41" s="484">
        <v>13.919107</v>
      </c>
      <c r="AV41" s="484">
        <v>14.049875999999999</v>
      </c>
      <c r="AW41" s="484">
        <v>14.226084</v>
      </c>
      <c r="AX41" s="484">
        <v>14.129785</v>
      </c>
      <c r="AY41" s="932">
        <v>14.142692</v>
      </c>
      <c r="AZ41" s="932">
        <v>14.530222999999999</v>
      </c>
      <c r="BA41" s="932">
        <v>14.66869</v>
      </c>
      <c r="BB41" s="932">
        <v>14.79923</v>
      </c>
      <c r="BC41" s="472">
        <v>14.96256</v>
      </c>
      <c r="BD41" s="472">
        <v>15.124610000000001</v>
      </c>
      <c r="BE41" s="472">
        <v>15.28464</v>
      </c>
      <c r="BF41" s="472">
        <v>15.44614</v>
      </c>
      <c r="BG41" s="472">
        <v>15.60881</v>
      </c>
      <c r="BH41" s="472">
        <v>15.772270000000001</v>
      </c>
      <c r="BI41" s="472">
        <v>15.936590000000001</v>
      </c>
      <c r="BJ41" s="472">
        <v>16.101780000000002</v>
      </c>
      <c r="BK41" s="472">
        <v>16.267810000000001</v>
      </c>
      <c r="BL41" s="472">
        <v>16.434670000000001</v>
      </c>
      <c r="BM41" s="472">
        <v>16.60238</v>
      </c>
      <c r="BN41" s="472">
        <v>16.770900000000001</v>
      </c>
      <c r="BO41" s="472">
        <v>16.940259999999999</v>
      </c>
      <c r="BP41" s="472">
        <v>17.11045</v>
      </c>
      <c r="BQ41" s="472">
        <v>17.281469999999999</v>
      </c>
      <c r="BR41" s="472">
        <v>17.453320000000001</v>
      </c>
      <c r="BS41" s="472">
        <v>17.626010000000001</v>
      </c>
      <c r="BT41" s="472">
        <v>17.799520000000001</v>
      </c>
      <c r="BU41" s="472">
        <v>17.973870000000002</v>
      </c>
      <c r="BV41" s="472">
        <v>18.149059999999999</v>
      </c>
    </row>
    <row r="42" spans="1:74" s="764" customFormat="1" ht="12" customHeight="1" x14ac:dyDescent="0.3">
      <c r="A42" s="306" t="s">
        <v>809</v>
      </c>
      <c r="B42" s="766" t="s">
        <v>1005</v>
      </c>
      <c r="C42" s="486">
        <v>2.0572050000000002</v>
      </c>
      <c r="D42" s="486">
        <v>2.0763569999999998</v>
      </c>
      <c r="E42" s="486">
        <v>2.0973839999999999</v>
      </c>
      <c r="F42" s="486">
        <v>2.108635</v>
      </c>
      <c r="G42" s="486">
        <v>2.1270720000000001</v>
      </c>
      <c r="H42" s="486">
        <v>2.1459269999999999</v>
      </c>
      <c r="I42" s="486">
        <v>2.1376240000000002</v>
      </c>
      <c r="J42" s="486">
        <v>2.155195</v>
      </c>
      <c r="K42" s="486">
        <v>2.1771600000000002</v>
      </c>
      <c r="L42" s="486">
        <v>2.1849430000000001</v>
      </c>
      <c r="M42" s="486">
        <v>2.199058</v>
      </c>
      <c r="N42" s="486">
        <v>2.2127370000000002</v>
      </c>
      <c r="O42" s="486">
        <v>2.2096469999999999</v>
      </c>
      <c r="P42" s="486">
        <v>2.2135199999999999</v>
      </c>
      <c r="Q42" s="486">
        <v>2.2207859999999999</v>
      </c>
      <c r="R42" s="486">
        <v>2.2307549999999998</v>
      </c>
      <c r="S42" s="486">
        <v>2.2358349999999998</v>
      </c>
      <c r="T42" s="486">
        <v>2.2455880000000001</v>
      </c>
      <c r="U42" s="486">
        <v>2.2514289999999999</v>
      </c>
      <c r="V42" s="486">
        <v>2.2606229999999998</v>
      </c>
      <c r="W42" s="486">
        <v>2.2704580000000001</v>
      </c>
      <c r="X42" s="486">
        <v>2.2943199999999999</v>
      </c>
      <c r="Y42" s="486">
        <v>2.3004699999999998</v>
      </c>
      <c r="Z42" s="486">
        <v>2.3217080000000001</v>
      </c>
      <c r="AA42" s="486">
        <v>2.340535</v>
      </c>
      <c r="AB42" s="486">
        <v>2.3446359999999999</v>
      </c>
      <c r="AC42" s="486">
        <v>2.3611070000000001</v>
      </c>
      <c r="AD42" s="486">
        <v>2.4139080000000002</v>
      </c>
      <c r="AE42" s="486">
        <v>2.416185</v>
      </c>
      <c r="AF42" s="486">
        <v>2.4288210000000001</v>
      </c>
      <c r="AG42" s="486">
        <v>2.4379810000000002</v>
      </c>
      <c r="AH42" s="486">
        <v>2.448118</v>
      </c>
      <c r="AI42" s="486">
        <v>2.466656</v>
      </c>
      <c r="AJ42" s="486">
        <v>2.499314</v>
      </c>
      <c r="AK42" s="486">
        <v>2.5501839999999998</v>
      </c>
      <c r="AL42" s="486">
        <v>2.558265</v>
      </c>
      <c r="AM42" s="486">
        <v>2.5613169999999998</v>
      </c>
      <c r="AN42" s="486">
        <v>2.5880909999999999</v>
      </c>
      <c r="AO42" s="486">
        <v>2.595129</v>
      </c>
      <c r="AP42" s="486">
        <v>2.6110509999999998</v>
      </c>
      <c r="AQ42" s="486">
        <v>2.5901930000000002</v>
      </c>
      <c r="AR42" s="486">
        <v>2.5963409999999998</v>
      </c>
      <c r="AS42" s="486">
        <v>2.598757</v>
      </c>
      <c r="AT42" s="486">
        <v>2.6164649999999998</v>
      </c>
      <c r="AU42" s="486">
        <v>2.691881</v>
      </c>
      <c r="AV42" s="486">
        <v>2.6991900000000002</v>
      </c>
      <c r="AW42" s="486">
        <v>2.7222300000000001</v>
      </c>
      <c r="AX42" s="486">
        <v>2.7463470000000001</v>
      </c>
      <c r="AY42" s="960">
        <v>2.7930489999999999</v>
      </c>
      <c r="AZ42" s="960">
        <v>2.8689119999999999</v>
      </c>
      <c r="BA42" s="960">
        <v>2.8880979999999998</v>
      </c>
      <c r="BB42" s="960">
        <v>2.906946</v>
      </c>
      <c r="BC42" s="475">
        <v>2.9272019999999999</v>
      </c>
      <c r="BD42" s="475">
        <v>2.9474</v>
      </c>
      <c r="BE42" s="475">
        <v>2.967511</v>
      </c>
      <c r="BF42" s="475">
        <v>2.9876849999999999</v>
      </c>
      <c r="BG42" s="475">
        <v>3.0079090000000002</v>
      </c>
      <c r="BH42" s="475">
        <v>3.0281669999999998</v>
      </c>
      <c r="BI42" s="475">
        <v>3.0484619999999998</v>
      </c>
      <c r="BJ42" s="475">
        <v>3.068794</v>
      </c>
      <c r="BK42" s="475">
        <v>3.089162</v>
      </c>
      <c r="BL42" s="475">
        <v>3.1095660000000001</v>
      </c>
      <c r="BM42" s="475">
        <v>3.1300059999999998</v>
      </c>
      <c r="BN42" s="475">
        <v>3.1504810000000001</v>
      </c>
      <c r="BO42" s="475">
        <v>3.170992</v>
      </c>
      <c r="BP42" s="475">
        <v>3.1915390000000001</v>
      </c>
      <c r="BQ42" s="475">
        <v>3.2121209999999998</v>
      </c>
      <c r="BR42" s="475">
        <v>3.232739</v>
      </c>
      <c r="BS42" s="475">
        <v>3.253393</v>
      </c>
      <c r="BT42" s="475">
        <v>3.2740819999999999</v>
      </c>
      <c r="BU42" s="475">
        <v>3.294807</v>
      </c>
      <c r="BV42" s="475">
        <v>3.3155679999999998</v>
      </c>
    </row>
    <row r="43" spans="1:74" ht="12" customHeight="1" x14ac:dyDescent="0.3">
      <c r="A43" s="306"/>
      <c r="B43" s="1110" t="s">
        <v>1471</v>
      </c>
      <c r="C43" s="1111"/>
      <c r="D43" s="1111"/>
      <c r="E43" s="1111"/>
      <c r="F43" s="1111"/>
      <c r="G43" s="1111"/>
      <c r="H43" s="1111"/>
      <c r="I43" s="1111"/>
      <c r="J43" s="1111"/>
      <c r="K43" s="1111"/>
      <c r="L43" s="1111"/>
      <c r="M43" s="1111"/>
      <c r="N43" s="1111"/>
      <c r="O43" s="1111"/>
      <c r="P43" s="1111"/>
      <c r="Q43" s="1112"/>
      <c r="R43" s="316"/>
      <c r="S43" s="316"/>
      <c r="T43" s="316"/>
      <c r="U43" s="316"/>
      <c r="V43" s="316"/>
      <c r="W43" s="316"/>
      <c r="X43" s="316"/>
      <c r="Y43" s="316"/>
      <c r="Z43" s="316"/>
      <c r="AA43" s="316"/>
      <c r="AB43" s="316"/>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713"/>
      <c r="AZ43" s="713"/>
      <c r="BA43" s="713"/>
      <c r="BB43" s="713"/>
      <c r="BC43" s="317"/>
      <c r="BD43" s="713"/>
      <c r="BE43" s="713"/>
      <c r="BF43" s="713"/>
      <c r="BG43" s="713"/>
      <c r="BH43" s="713"/>
      <c r="BI43" s="713"/>
      <c r="BJ43" s="317"/>
      <c r="BK43" s="317"/>
      <c r="BL43" s="317"/>
      <c r="BM43" s="317"/>
      <c r="BN43" s="317"/>
      <c r="BO43" s="317"/>
      <c r="BP43" s="317"/>
      <c r="BQ43" s="317"/>
      <c r="BR43" s="317"/>
      <c r="BS43" s="317"/>
      <c r="BT43" s="317"/>
      <c r="BU43" s="317"/>
      <c r="BV43" s="317"/>
    </row>
    <row r="44" spans="1:74" ht="12" customHeight="1" x14ac:dyDescent="0.3">
      <c r="A44" s="306"/>
      <c r="B44" s="342" t="s">
        <v>826</v>
      </c>
      <c r="C44" s="342"/>
      <c r="D44" s="342"/>
      <c r="E44" s="342"/>
      <c r="F44" s="342"/>
      <c r="G44" s="342"/>
      <c r="H44" s="589"/>
      <c r="I44" s="342"/>
      <c r="J44" s="342"/>
      <c r="K44" s="342"/>
      <c r="L44" s="342"/>
      <c r="M44" s="342"/>
      <c r="N44" s="342"/>
      <c r="O44" s="342"/>
      <c r="P44" s="342"/>
      <c r="Q44" s="342"/>
      <c r="R44" s="316"/>
      <c r="S44" s="316"/>
      <c r="T44" s="316"/>
      <c r="U44" s="316"/>
      <c r="V44" s="316"/>
      <c r="W44" s="316"/>
      <c r="X44" s="316"/>
      <c r="Y44" s="316"/>
      <c r="Z44" s="316"/>
      <c r="AA44" s="316"/>
      <c r="AB44" s="316"/>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713"/>
      <c r="AZ44" s="713"/>
      <c r="BA44" s="713"/>
      <c r="BB44" s="713"/>
      <c r="BC44" s="317"/>
      <c r="BD44" s="713"/>
      <c r="BE44" s="713"/>
      <c r="BF44" s="713"/>
      <c r="BG44" s="713"/>
      <c r="BH44" s="713"/>
      <c r="BI44" s="713"/>
      <c r="BJ44" s="317"/>
      <c r="BK44" s="317"/>
      <c r="BL44" s="317"/>
      <c r="BM44" s="317"/>
      <c r="BN44" s="317"/>
      <c r="BO44" s="317"/>
      <c r="BP44" s="317"/>
      <c r="BQ44" s="317"/>
      <c r="BR44" s="317"/>
      <c r="BS44" s="317"/>
      <c r="BT44" s="317"/>
      <c r="BU44" s="317"/>
      <c r="BV44" s="317"/>
    </row>
    <row r="45" spans="1:74" ht="12" customHeight="1" x14ac:dyDescent="0.3">
      <c r="A45" s="306"/>
      <c r="B45" s="1013" t="str">
        <f>Dates!$G$2</f>
        <v>EIA completed modeling and analysis for this report on Thursday, May 1, 2025.</v>
      </c>
      <c r="C45" s="1000"/>
      <c r="D45" s="1000"/>
      <c r="E45" s="1000"/>
      <c r="F45" s="1000"/>
      <c r="G45" s="1000"/>
      <c r="H45" s="1000"/>
      <c r="I45" s="1000"/>
      <c r="J45" s="1000"/>
      <c r="K45" s="1000"/>
      <c r="L45" s="1000"/>
      <c r="M45" s="1000"/>
      <c r="N45" s="1000"/>
      <c r="O45" s="1000"/>
      <c r="P45" s="1000"/>
      <c r="Q45" s="1000"/>
      <c r="R45" s="316"/>
      <c r="S45" s="316"/>
      <c r="T45" s="316"/>
      <c r="U45" s="316"/>
      <c r="V45" s="316"/>
      <c r="W45" s="316"/>
      <c r="X45" s="316"/>
      <c r="Y45" s="316"/>
      <c r="Z45" s="316"/>
      <c r="AA45" s="316"/>
      <c r="AB45" s="316"/>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713"/>
      <c r="AZ45" s="713"/>
      <c r="BA45" s="713"/>
      <c r="BB45" s="713"/>
      <c r="BC45" s="317"/>
      <c r="BD45" s="713"/>
      <c r="BE45" s="713"/>
      <c r="BF45" s="713"/>
      <c r="BG45" s="713"/>
      <c r="BH45" s="713"/>
      <c r="BI45" s="713"/>
      <c r="BJ45" s="317"/>
      <c r="BK45" s="317"/>
      <c r="BL45" s="317"/>
      <c r="BM45" s="317"/>
      <c r="BN45" s="317"/>
      <c r="BO45" s="317"/>
      <c r="BP45" s="317"/>
      <c r="BQ45" s="317"/>
      <c r="BR45" s="317"/>
      <c r="BS45" s="317"/>
      <c r="BT45" s="317"/>
      <c r="BU45" s="317"/>
      <c r="BV45" s="317"/>
    </row>
    <row r="46" spans="1:74" ht="12" customHeight="1" x14ac:dyDescent="0.3">
      <c r="A46" s="306"/>
      <c r="B46" s="1119" t="s">
        <v>1435</v>
      </c>
      <c r="C46" s="1120"/>
      <c r="D46" s="1120"/>
      <c r="E46" s="1120"/>
      <c r="F46" s="1120"/>
      <c r="G46" s="1120"/>
      <c r="H46" s="1120"/>
      <c r="I46" s="1120"/>
      <c r="J46" s="1120"/>
      <c r="K46" s="1120"/>
      <c r="L46" s="1120"/>
      <c r="M46" s="1120"/>
      <c r="N46" s="1120"/>
      <c r="O46" s="1120"/>
      <c r="P46" s="1120"/>
      <c r="Q46" s="1120"/>
      <c r="R46" s="316"/>
      <c r="S46" s="316"/>
      <c r="T46" s="316"/>
      <c r="U46" s="316"/>
      <c r="V46" s="316"/>
      <c r="W46" s="316"/>
      <c r="X46" s="316"/>
      <c r="Y46" s="316"/>
      <c r="Z46" s="316"/>
      <c r="AA46" s="316"/>
      <c r="AB46" s="316"/>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713"/>
      <c r="AZ46" s="713"/>
      <c r="BA46" s="713"/>
      <c r="BB46" s="713"/>
      <c r="BC46" s="317"/>
      <c r="BD46" s="713"/>
      <c r="BE46" s="713"/>
      <c r="BF46" s="713"/>
      <c r="BG46" s="713"/>
      <c r="BH46" s="713"/>
      <c r="BI46" s="713"/>
      <c r="BJ46" s="317"/>
      <c r="BK46" s="317"/>
      <c r="BL46" s="317"/>
      <c r="BM46" s="317"/>
      <c r="BN46" s="317"/>
      <c r="BO46" s="317"/>
      <c r="BP46" s="317"/>
      <c r="BQ46" s="317"/>
      <c r="BR46" s="317"/>
      <c r="BS46" s="317"/>
      <c r="BT46" s="317"/>
      <c r="BU46" s="317"/>
      <c r="BV46" s="317"/>
    </row>
    <row r="47" spans="1:74" ht="12" customHeight="1" x14ac:dyDescent="0.3">
      <c r="A47" s="306"/>
      <c r="B47" s="1110" t="s">
        <v>1466</v>
      </c>
      <c r="C47" s="1111"/>
      <c r="D47" s="1111"/>
      <c r="E47" s="1111"/>
      <c r="F47" s="1111"/>
      <c r="G47" s="1111"/>
      <c r="H47" s="1111"/>
      <c r="I47" s="1111"/>
      <c r="J47" s="1111"/>
      <c r="K47" s="1111"/>
      <c r="L47" s="1111"/>
      <c r="M47" s="1111"/>
      <c r="N47" s="1111"/>
      <c r="O47" s="1111"/>
      <c r="P47" s="1111"/>
      <c r="Q47" s="1112"/>
      <c r="R47" s="316"/>
      <c r="S47" s="316"/>
      <c r="T47" s="316"/>
      <c r="U47" s="316"/>
      <c r="V47" s="316"/>
      <c r="W47" s="316"/>
      <c r="X47" s="316"/>
      <c r="Y47" s="316"/>
      <c r="Z47" s="316"/>
      <c r="AA47" s="316"/>
      <c r="AB47" s="316"/>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713"/>
      <c r="AZ47" s="713"/>
      <c r="BA47" s="713"/>
      <c r="BB47" s="713"/>
      <c r="BC47" s="317"/>
      <c r="BD47" s="713"/>
      <c r="BE47" s="713"/>
      <c r="BF47" s="713"/>
      <c r="BG47" s="713"/>
      <c r="BH47" s="713"/>
      <c r="BI47" s="713"/>
      <c r="BJ47" s="317"/>
      <c r="BK47" s="317"/>
      <c r="BL47" s="317"/>
      <c r="BM47" s="317"/>
      <c r="BN47" s="317"/>
      <c r="BO47" s="317"/>
      <c r="BP47" s="317"/>
      <c r="BQ47" s="317"/>
      <c r="BR47" s="317"/>
      <c r="BS47" s="317"/>
      <c r="BT47" s="317"/>
      <c r="BU47" s="317"/>
      <c r="BV47" s="317"/>
    </row>
    <row r="48" spans="1:74" ht="12" customHeight="1" x14ac:dyDescent="0.3">
      <c r="A48" s="306"/>
      <c r="B48" s="1110" t="s">
        <v>1467</v>
      </c>
      <c r="C48" s="1111"/>
      <c r="D48" s="1111"/>
      <c r="E48" s="1111"/>
      <c r="F48" s="1111"/>
      <c r="G48" s="1111"/>
      <c r="H48" s="1111"/>
      <c r="I48" s="1111"/>
      <c r="J48" s="1111"/>
      <c r="K48" s="1111"/>
      <c r="L48" s="1111"/>
      <c r="M48" s="1111"/>
      <c r="N48" s="1111"/>
      <c r="O48" s="1111"/>
      <c r="P48" s="1111"/>
      <c r="Q48" s="1112"/>
      <c r="R48" s="316"/>
      <c r="S48" s="316"/>
      <c r="T48" s="316"/>
      <c r="U48" s="316"/>
      <c r="V48" s="316"/>
      <c r="W48" s="316"/>
      <c r="X48" s="316"/>
      <c r="Y48" s="316"/>
      <c r="Z48" s="316"/>
      <c r="AA48" s="316"/>
      <c r="AB48" s="316"/>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713"/>
      <c r="AZ48" s="713"/>
      <c r="BA48" s="713"/>
      <c r="BB48" s="713"/>
      <c r="BC48" s="317"/>
      <c r="BD48" s="713"/>
      <c r="BE48" s="713"/>
      <c r="BF48" s="713"/>
      <c r="BG48" s="713"/>
      <c r="BH48" s="713"/>
      <c r="BI48" s="713"/>
      <c r="BJ48" s="317"/>
      <c r="BK48" s="317"/>
      <c r="BL48" s="317"/>
      <c r="BM48" s="317"/>
      <c r="BN48" s="317"/>
      <c r="BO48" s="317"/>
      <c r="BP48" s="317"/>
      <c r="BQ48" s="317"/>
      <c r="BR48" s="317"/>
      <c r="BS48" s="317"/>
      <c r="BT48" s="317"/>
      <c r="BU48" s="317"/>
      <c r="BV48" s="317"/>
    </row>
    <row r="49" spans="1:74" ht="12" customHeight="1" x14ac:dyDescent="0.3">
      <c r="A49" s="306"/>
      <c r="B49" s="824" t="s">
        <v>840</v>
      </c>
      <c r="C49" s="791"/>
      <c r="D49" s="791"/>
      <c r="E49" s="791"/>
      <c r="F49" s="791"/>
      <c r="G49" s="791"/>
      <c r="H49" s="825"/>
      <c r="I49" s="791"/>
      <c r="J49" s="791"/>
      <c r="K49" s="791"/>
      <c r="L49" s="791"/>
      <c r="M49" s="791"/>
      <c r="N49" s="791"/>
      <c r="O49" s="791"/>
      <c r="P49" s="791"/>
      <c r="Q49" s="792"/>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714"/>
      <c r="AZ49" s="714"/>
      <c r="BA49" s="714"/>
      <c r="BB49" s="714"/>
      <c r="BC49" s="136"/>
      <c r="BD49" s="714"/>
      <c r="BE49" s="714"/>
      <c r="BF49" s="714"/>
      <c r="BG49" s="714"/>
      <c r="BH49" s="714"/>
      <c r="BI49" s="714"/>
      <c r="BJ49" s="136"/>
      <c r="BK49" s="136"/>
      <c r="BL49" s="136"/>
      <c r="BM49" s="136"/>
      <c r="BN49" s="136"/>
      <c r="BO49" s="136"/>
      <c r="BP49" s="136"/>
      <c r="BQ49" s="136"/>
      <c r="BR49" s="136"/>
      <c r="BS49" s="136"/>
      <c r="BT49" s="136"/>
      <c r="BU49" s="136"/>
      <c r="BV49" s="136"/>
    </row>
    <row r="50" spans="1:74" ht="12" customHeight="1" x14ac:dyDescent="0.3">
      <c r="A50" s="306"/>
      <c r="B50" s="1116"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February 2025.</v>
      </c>
      <c r="C50" s="1117"/>
      <c r="D50" s="1117"/>
      <c r="E50" s="1117"/>
      <c r="F50" s="1117"/>
      <c r="G50" s="1117"/>
      <c r="H50" s="1117"/>
      <c r="I50" s="1117"/>
      <c r="J50" s="1117"/>
      <c r="K50" s="1117"/>
      <c r="L50" s="1117"/>
      <c r="M50" s="1117"/>
      <c r="N50" s="1117"/>
      <c r="O50" s="1117"/>
      <c r="P50" s="1117"/>
      <c r="Q50" s="1118"/>
      <c r="R50" s="316"/>
      <c r="S50" s="316"/>
      <c r="T50" s="316"/>
      <c r="U50" s="316"/>
      <c r="V50" s="316"/>
      <c r="W50" s="316"/>
      <c r="X50" s="316"/>
      <c r="Y50" s="316"/>
      <c r="Z50" s="316"/>
      <c r="AA50" s="316"/>
      <c r="AB50" s="316"/>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713"/>
      <c r="AZ50" s="713"/>
      <c r="BA50" s="713"/>
      <c r="BB50" s="713"/>
      <c r="BC50" s="317"/>
      <c r="BD50" s="713"/>
      <c r="BE50" s="713"/>
      <c r="BF50" s="713"/>
      <c r="BG50" s="713"/>
      <c r="BH50" s="713"/>
      <c r="BI50" s="713"/>
      <c r="BJ50" s="317"/>
      <c r="BK50" s="317"/>
      <c r="BL50" s="317"/>
      <c r="BM50" s="317"/>
      <c r="BN50" s="317"/>
      <c r="BO50" s="317"/>
      <c r="BP50" s="317"/>
      <c r="BQ50" s="317"/>
      <c r="BR50" s="317"/>
      <c r="BS50" s="317"/>
      <c r="BT50" s="317"/>
      <c r="BU50" s="317"/>
      <c r="BV50" s="317"/>
    </row>
    <row r="51" spans="1:74" ht="12" customHeight="1" x14ac:dyDescent="0.3">
      <c r="A51" s="306"/>
      <c r="B51" s="1116" t="s">
        <v>1468</v>
      </c>
      <c r="C51" s="1117"/>
      <c r="D51" s="1117"/>
      <c r="E51" s="1117"/>
      <c r="F51" s="1117"/>
      <c r="G51" s="1117"/>
      <c r="H51" s="1117"/>
      <c r="I51" s="1117"/>
      <c r="J51" s="1117"/>
      <c r="K51" s="1117"/>
      <c r="L51" s="1117"/>
      <c r="M51" s="1117"/>
      <c r="N51" s="1117"/>
      <c r="O51" s="1117"/>
      <c r="P51" s="1117"/>
      <c r="Q51" s="1118"/>
      <c r="R51" s="316"/>
      <c r="S51" s="316"/>
      <c r="T51" s="316"/>
      <c r="U51" s="316"/>
      <c r="V51" s="316"/>
      <c r="W51" s="316"/>
      <c r="X51" s="316"/>
      <c r="Y51" s="316"/>
      <c r="Z51" s="316"/>
      <c r="AA51" s="316"/>
      <c r="AB51" s="316"/>
      <c r="AC51" s="317"/>
      <c r="AD51" s="317"/>
      <c r="AE51" s="317"/>
      <c r="AF51" s="317"/>
      <c r="AG51" s="317"/>
      <c r="AH51" s="317"/>
      <c r="AI51" s="317"/>
      <c r="AJ51" s="317"/>
      <c r="AK51" s="317"/>
      <c r="AL51" s="317"/>
      <c r="AM51" s="317"/>
      <c r="AN51" s="317"/>
      <c r="AO51" s="317"/>
      <c r="AP51" s="317"/>
      <c r="AQ51" s="317"/>
      <c r="AR51" s="317"/>
      <c r="AS51" s="317"/>
      <c r="AT51" s="317"/>
      <c r="AU51" s="317"/>
      <c r="AV51" s="317"/>
      <c r="AW51" s="317"/>
      <c r="AX51" s="317"/>
      <c r="AY51" s="713"/>
      <c r="AZ51" s="713"/>
      <c r="BA51" s="713"/>
      <c r="BB51" s="713"/>
      <c r="BC51" s="317"/>
      <c r="BD51" s="713"/>
      <c r="BE51" s="713"/>
      <c r="BF51" s="713"/>
      <c r="BG51" s="713"/>
      <c r="BH51" s="713"/>
      <c r="BI51" s="713"/>
      <c r="BJ51" s="317"/>
      <c r="BK51" s="317"/>
      <c r="BL51" s="317"/>
      <c r="BM51" s="317"/>
      <c r="BN51" s="317"/>
      <c r="BO51" s="317"/>
      <c r="BP51" s="317"/>
      <c r="BQ51" s="317"/>
      <c r="BR51" s="317"/>
      <c r="BS51" s="317"/>
      <c r="BT51" s="317"/>
      <c r="BU51" s="317"/>
      <c r="BV51" s="317"/>
    </row>
    <row r="52" spans="1:74" ht="12" customHeight="1" x14ac:dyDescent="0.3">
      <c r="A52" s="306"/>
      <c r="B52" s="1121" t="s">
        <v>1469</v>
      </c>
      <c r="C52" s="1122"/>
      <c r="D52" s="1122"/>
      <c r="E52" s="1122"/>
      <c r="F52" s="1122"/>
      <c r="G52" s="1122"/>
      <c r="H52" s="1122"/>
      <c r="I52" s="1122"/>
      <c r="J52" s="1122"/>
      <c r="K52" s="1122"/>
      <c r="L52" s="1122"/>
      <c r="M52" s="1122"/>
      <c r="N52" s="1122"/>
      <c r="O52" s="1122"/>
      <c r="P52" s="1122"/>
      <c r="Q52" s="1123"/>
      <c r="R52" s="316"/>
      <c r="S52" s="316"/>
      <c r="T52" s="316"/>
      <c r="U52" s="316"/>
      <c r="V52" s="316"/>
      <c r="W52" s="316"/>
      <c r="X52" s="316"/>
      <c r="Y52" s="316"/>
      <c r="Z52" s="316"/>
      <c r="AA52" s="316"/>
      <c r="AB52" s="316"/>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713"/>
      <c r="AZ52" s="713"/>
      <c r="BA52" s="713"/>
      <c r="BB52" s="713"/>
      <c r="BC52" s="317"/>
      <c r="BD52" s="713"/>
      <c r="BE52" s="713"/>
      <c r="BF52" s="713"/>
      <c r="BG52" s="713"/>
      <c r="BH52" s="713"/>
      <c r="BI52" s="713"/>
      <c r="BJ52" s="317"/>
      <c r="BK52" s="317"/>
      <c r="BL52" s="317"/>
      <c r="BM52" s="317"/>
      <c r="BN52" s="317"/>
      <c r="BO52" s="317"/>
      <c r="BP52" s="317"/>
      <c r="BQ52" s="317"/>
      <c r="BR52" s="317"/>
      <c r="BS52" s="317"/>
      <c r="BT52" s="317"/>
      <c r="BU52" s="317"/>
      <c r="BV52" s="317"/>
    </row>
    <row r="53" spans="1:74" ht="12" customHeight="1" x14ac:dyDescent="0.3">
      <c r="A53" s="306"/>
      <c r="B53" s="1116" t="s">
        <v>1470</v>
      </c>
      <c r="C53" s="1117"/>
      <c r="D53" s="1117"/>
      <c r="E53" s="1117"/>
      <c r="F53" s="1117"/>
      <c r="G53" s="1117"/>
      <c r="H53" s="1117"/>
      <c r="I53" s="1117"/>
      <c r="J53" s="1117"/>
      <c r="K53" s="1117"/>
      <c r="L53" s="1117"/>
      <c r="M53" s="1117"/>
      <c r="N53" s="1117"/>
      <c r="O53" s="1117"/>
      <c r="P53" s="1117"/>
      <c r="Q53" s="1118"/>
      <c r="R53" s="316"/>
      <c r="S53" s="316"/>
      <c r="T53" s="316"/>
      <c r="U53" s="316"/>
      <c r="V53" s="316"/>
      <c r="W53" s="316"/>
      <c r="X53" s="316"/>
      <c r="Y53" s="316"/>
      <c r="Z53" s="316"/>
      <c r="AA53" s="316"/>
      <c r="AB53" s="316"/>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7"/>
      <c r="AY53" s="713"/>
      <c r="AZ53" s="713"/>
      <c r="BA53" s="713"/>
      <c r="BB53" s="713"/>
      <c r="BC53" s="317"/>
      <c r="BD53" s="713"/>
      <c r="BE53" s="713"/>
      <c r="BF53" s="713"/>
      <c r="BG53" s="713"/>
      <c r="BH53" s="713"/>
      <c r="BI53" s="713"/>
      <c r="BJ53" s="317"/>
      <c r="BK53" s="317"/>
      <c r="BL53" s="317"/>
      <c r="BM53" s="317"/>
      <c r="BN53" s="317"/>
      <c r="BO53" s="317"/>
      <c r="BP53" s="317"/>
      <c r="BQ53" s="317"/>
      <c r="BR53" s="317"/>
      <c r="BS53" s="317"/>
      <c r="BT53" s="317"/>
      <c r="BU53" s="317"/>
      <c r="BV53" s="317"/>
    </row>
    <row r="54" spans="1:74" ht="12" customHeight="1" x14ac:dyDescent="0.3">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317"/>
      <c r="AE54" s="317"/>
      <c r="AF54" s="317"/>
      <c r="AG54" s="317"/>
      <c r="AH54" s="317"/>
      <c r="AI54" s="317"/>
      <c r="AJ54" s="317"/>
      <c r="AK54" s="317"/>
      <c r="AL54" s="317"/>
      <c r="AM54" s="317"/>
      <c r="AN54" s="317"/>
      <c r="AO54" s="317"/>
      <c r="AP54" s="317"/>
      <c r="AQ54" s="317"/>
      <c r="AR54" s="317"/>
      <c r="AS54" s="317"/>
      <c r="AT54" s="317"/>
      <c r="AU54" s="317"/>
      <c r="AV54" s="317"/>
      <c r="AW54" s="317"/>
      <c r="AX54" s="317"/>
      <c r="AY54" s="713"/>
      <c r="AZ54" s="713"/>
      <c r="BA54" s="713"/>
      <c r="BB54" s="713"/>
      <c r="BC54" s="317"/>
      <c r="BD54" s="713"/>
      <c r="BE54" s="713"/>
      <c r="BF54" s="713"/>
      <c r="BG54" s="713"/>
      <c r="BH54" s="713"/>
      <c r="BI54" s="713"/>
      <c r="BJ54" s="317"/>
      <c r="BK54" s="317"/>
      <c r="BL54" s="317"/>
      <c r="BM54" s="317"/>
      <c r="BN54" s="317"/>
      <c r="BO54" s="317"/>
      <c r="BP54" s="317"/>
      <c r="BQ54" s="317"/>
      <c r="BR54" s="317"/>
      <c r="BS54" s="317"/>
      <c r="BT54" s="317"/>
      <c r="BU54" s="317"/>
      <c r="BV54" s="317"/>
    </row>
    <row r="55" spans="1:74" ht="12" customHeight="1" x14ac:dyDescent="0.3">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713"/>
      <c r="AZ55" s="713"/>
      <c r="BA55" s="713"/>
      <c r="BB55" s="713"/>
      <c r="BC55" s="317"/>
      <c r="BD55" s="713"/>
      <c r="BE55" s="713"/>
      <c r="BF55" s="713"/>
      <c r="BG55" s="713"/>
      <c r="BH55" s="713"/>
      <c r="BI55" s="713"/>
      <c r="BJ55" s="317"/>
      <c r="BK55" s="317"/>
      <c r="BL55" s="317"/>
      <c r="BM55" s="317"/>
      <c r="BN55" s="317"/>
      <c r="BO55" s="317"/>
      <c r="BP55" s="317"/>
      <c r="BQ55" s="317"/>
      <c r="BR55" s="317"/>
      <c r="BS55" s="317"/>
      <c r="BT55" s="317"/>
      <c r="BU55" s="317"/>
      <c r="BV55" s="317"/>
    </row>
    <row r="56" spans="1:74" ht="12" customHeight="1" x14ac:dyDescent="0.3">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713"/>
      <c r="AZ56" s="713"/>
      <c r="BA56" s="713"/>
      <c r="BB56" s="713"/>
      <c r="BC56" s="317"/>
      <c r="BD56" s="713"/>
      <c r="BE56" s="713"/>
      <c r="BF56" s="713"/>
      <c r="BG56" s="713"/>
      <c r="BH56" s="713"/>
      <c r="BI56" s="713"/>
      <c r="BJ56" s="317"/>
      <c r="BK56" s="317"/>
      <c r="BL56" s="317"/>
      <c r="BM56" s="317"/>
      <c r="BN56" s="317"/>
      <c r="BO56" s="317"/>
      <c r="BP56" s="317"/>
      <c r="BQ56" s="317"/>
      <c r="BR56" s="317"/>
      <c r="BS56" s="317"/>
      <c r="BT56" s="317"/>
      <c r="BU56" s="317"/>
      <c r="BV56" s="317"/>
    </row>
    <row r="57" spans="1:74" ht="12" customHeight="1" x14ac:dyDescent="0.3">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713"/>
      <c r="AZ57" s="713"/>
      <c r="BA57" s="713"/>
      <c r="BB57" s="713"/>
      <c r="BC57" s="317"/>
      <c r="BD57" s="713"/>
      <c r="BE57" s="713"/>
      <c r="BF57" s="713"/>
      <c r="BG57" s="713"/>
      <c r="BH57" s="713"/>
      <c r="BI57" s="713"/>
      <c r="BJ57" s="317"/>
      <c r="BK57" s="317"/>
      <c r="BL57" s="317"/>
      <c r="BM57" s="317"/>
      <c r="BN57" s="317"/>
      <c r="BO57" s="317"/>
      <c r="BP57" s="317"/>
      <c r="BQ57" s="317"/>
      <c r="BR57" s="317"/>
      <c r="BS57" s="317"/>
      <c r="BT57" s="317"/>
      <c r="BU57" s="317"/>
      <c r="BV57" s="317"/>
    </row>
    <row r="58" spans="1:74" ht="12" customHeight="1" x14ac:dyDescent="0.3">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714"/>
      <c r="AZ58" s="714"/>
      <c r="BA58" s="714"/>
      <c r="BB58" s="714"/>
      <c r="BC58" s="136"/>
      <c r="BD58" s="714"/>
      <c r="BE58" s="714"/>
      <c r="BF58" s="714"/>
      <c r="BG58" s="714"/>
      <c r="BH58" s="714"/>
      <c r="BI58" s="714"/>
      <c r="BJ58" s="136"/>
      <c r="BK58" s="136"/>
      <c r="BL58" s="136"/>
      <c r="BM58" s="136"/>
      <c r="BN58" s="136"/>
      <c r="BO58" s="136"/>
      <c r="BP58" s="136"/>
      <c r="BQ58" s="136"/>
      <c r="BR58" s="136"/>
      <c r="BS58" s="136"/>
      <c r="BT58" s="136"/>
      <c r="BU58" s="136"/>
      <c r="BV58" s="136"/>
    </row>
    <row r="59" spans="1:74" ht="12" customHeight="1" x14ac:dyDescent="0.3">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317"/>
      <c r="AE59" s="317"/>
      <c r="AF59" s="317"/>
      <c r="AG59" s="317"/>
      <c r="AH59" s="317"/>
      <c r="AI59" s="317"/>
      <c r="AJ59" s="317"/>
      <c r="AK59" s="317"/>
      <c r="AL59" s="317"/>
      <c r="AM59" s="317"/>
      <c r="AN59" s="317"/>
      <c r="AO59" s="317"/>
      <c r="AP59" s="317"/>
      <c r="AQ59" s="317"/>
      <c r="AR59" s="317"/>
      <c r="AS59" s="317"/>
      <c r="AT59" s="317"/>
      <c r="AU59" s="317"/>
      <c r="AV59" s="317"/>
      <c r="AW59" s="317"/>
      <c r="AX59" s="317"/>
      <c r="AY59" s="713"/>
      <c r="AZ59" s="713"/>
      <c r="BA59" s="713"/>
      <c r="BB59" s="713"/>
      <c r="BC59" s="317"/>
      <c r="BD59" s="713"/>
      <c r="BE59" s="713"/>
      <c r="BF59" s="713"/>
      <c r="BG59" s="713"/>
      <c r="BH59" s="713"/>
      <c r="BI59" s="713"/>
      <c r="BJ59" s="317"/>
      <c r="BK59" s="317"/>
      <c r="BL59" s="317"/>
      <c r="BM59" s="317"/>
      <c r="BN59" s="317"/>
      <c r="BO59" s="317"/>
      <c r="BP59" s="317"/>
      <c r="BQ59" s="317"/>
      <c r="BR59" s="317"/>
      <c r="BS59" s="317"/>
      <c r="BT59" s="317"/>
      <c r="BU59" s="317"/>
      <c r="BV59" s="317"/>
    </row>
    <row r="60" spans="1:74" ht="12" customHeight="1" x14ac:dyDescent="0.3">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713"/>
      <c r="AZ60" s="713"/>
      <c r="BA60" s="713"/>
      <c r="BB60" s="713"/>
      <c r="BC60" s="317"/>
      <c r="BD60" s="713"/>
      <c r="BE60" s="713"/>
      <c r="BF60" s="713"/>
      <c r="BG60" s="713"/>
      <c r="BH60" s="713"/>
      <c r="BI60" s="713"/>
      <c r="BJ60" s="317"/>
      <c r="BK60" s="317"/>
      <c r="BL60" s="317"/>
      <c r="BM60" s="317"/>
      <c r="BN60" s="317"/>
      <c r="BO60" s="317"/>
      <c r="BP60" s="317"/>
      <c r="BQ60" s="317"/>
      <c r="BR60" s="317"/>
      <c r="BS60" s="317"/>
      <c r="BT60" s="317"/>
      <c r="BU60" s="317"/>
      <c r="BV60" s="317"/>
    </row>
    <row r="61" spans="1:74" ht="12" customHeight="1" x14ac:dyDescent="0.3">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713"/>
      <c r="AZ61" s="713"/>
      <c r="BA61" s="713"/>
      <c r="BB61" s="713"/>
      <c r="BC61" s="317"/>
      <c r="BD61" s="713"/>
      <c r="BE61" s="713"/>
      <c r="BF61" s="713"/>
      <c r="BG61" s="713"/>
      <c r="BH61" s="713"/>
      <c r="BI61" s="713"/>
      <c r="BJ61" s="317"/>
      <c r="BK61" s="317"/>
      <c r="BL61" s="317"/>
      <c r="BM61" s="317"/>
      <c r="BN61" s="317"/>
      <c r="BO61" s="317"/>
      <c r="BP61" s="317"/>
      <c r="BQ61" s="317"/>
      <c r="BR61" s="317"/>
      <c r="BS61" s="317"/>
      <c r="BT61" s="317"/>
      <c r="BU61" s="317"/>
      <c r="BV61" s="317"/>
    </row>
    <row r="62" spans="1:74" ht="12" customHeight="1" x14ac:dyDescent="0.3">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713"/>
      <c r="AZ62" s="713"/>
      <c r="BA62" s="713"/>
      <c r="BB62" s="713"/>
      <c r="BC62" s="317"/>
      <c r="BD62" s="713"/>
      <c r="BE62" s="713"/>
      <c r="BF62" s="713"/>
      <c r="BG62" s="713"/>
      <c r="BH62" s="713"/>
      <c r="BI62" s="713"/>
      <c r="BJ62" s="317"/>
      <c r="BK62" s="317"/>
      <c r="BL62" s="317"/>
      <c r="BM62" s="317"/>
      <c r="BN62" s="317"/>
      <c r="BO62" s="317"/>
      <c r="BP62" s="317"/>
      <c r="BQ62" s="317"/>
      <c r="BR62" s="317"/>
      <c r="BS62" s="317"/>
      <c r="BT62" s="317"/>
      <c r="BU62" s="317"/>
      <c r="BV62" s="317"/>
    </row>
    <row r="63" spans="1:74" ht="12" customHeight="1" x14ac:dyDescent="0.3">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713"/>
      <c r="AZ63" s="713"/>
      <c r="BA63" s="713"/>
      <c r="BB63" s="713"/>
      <c r="BC63" s="317"/>
      <c r="BD63" s="713"/>
      <c r="BE63" s="713"/>
      <c r="BF63" s="713"/>
      <c r="BG63" s="713"/>
      <c r="BH63" s="713"/>
      <c r="BI63" s="713"/>
      <c r="BJ63" s="317"/>
      <c r="BK63" s="317"/>
      <c r="BL63" s="317"/>
      <c r="BM63" s="317"/>
      <c r="BN63" s="317"/>
      <c r="BO63" s="317"/>
      <c r="BP63" s="317"/>
      <c r="BQ63" s="317"/>
      <c r="BR63" s="317"/>
      <c r="BS63" s="317"/>
      <c r="BT63" s="317"/>
      <c r="BU63" s="317"/>
      <c r="BV63" s="317"/>
    </row>
    <row r="64" spans="1:74" ht="12" customHeight="1" x14ac:dyDescent="0.3">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713"/>
      <c r="AZ64" s="713"/>
      <c r="BA64" s="713"/>
      <c r="BB64" s="713"/>
      <c r="BC64" s="317"/>
      <c r="BD64" s="713"/>
      <c r="BE64" s="713"/>
      <c r="BF64" s="713"/>
      <c r="BG64" s="713"/>
      <c r="BH64" s="713"/>
      <c r="BI64" s="713"/>
      <c r="BJ64" s="317"/>
      <c r="BK64" s="317"/>
      <c r="BL64" s="317"/>
      <c r="BM64" s="317"/>
      <c r="BN64" s="317"/>
      <c r="BO64" s="317"/>
      <c r="BP64" s="317"/>
      <c r="BQ64" s="317"/>
      <c r="BR64" s="317"/>
      <c r="BS64" s="317"/>
      <c r="BT64" s="317"/>
      <c r="BU64" s="317"/>
      <c r="BV64" s="317"/>
    </row>
    <row r="65" spans="3:74" ht="12" customHeight="1" x14ac:dyDescent="0.3">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713"/>
      <c r="AZ65" s="713"/>
      <c r="BA65" s="713"/>
      <c r="BB65" s="713"/>
      <c r="BC65" s="317"/>
      <c r="BD65" s="713"/>
      <c r="BE65" s="713"/>
      <c r="BF65" s="713"/>
      <c r="BG65" s="713"/>
      <c r="BH65" s="713"/>
      <c r="BI65" s="713"/>
      <c r="BJ65" s="317"/>
      <c r="BK65" s="317"/>
      <c r="BL65" s="317"/>
      <c r="BM65" s="317"/>
      <c r="BN65" s="317"/>
      <c r="BO65" s="317"/>
      <c r="BP65" s="317"/>
      <c r="BQ65" s="317"/>
      <c r="BR65" s="317"/>
      <c r="BS65" s="317"/>
      <c r="BT65" s="317"/>
      <c r="BU65" s="317"/>
      <c r="BV65" s="317"/>
    </row>
    <row r="66" spans="3:74" ht="12" customHeight="1" x14ac:dyDescent="0.3">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713"/>
      <c r="AZ66" s="713"/>
      <c r="BA66" s="713"/>
      <c r="BB66" s="713"/>
      <c r="BC66" s="317"/>
      <c r="BD66" s="713"/>
      <c r="BE66" s="713"/>
      <c r="BF66" s="713"/>
      <c r="BG66" s="713"/>
      <c r="BH66" s="713"/>
      <c r="BI66" s="713"/>
      <c r="BJ66" s="317"/>
      <c r="BK66" s="317"/>
      <c r="BL66" s="317"/>
      <c r="BM66" s="317"/>
      <c r="BN66" s="317"/>
      <c r="BO66" s="317"/>
      <c r="BP66" s="317"/>
      <c r="BQ66" s="317"/>
      <c r="BR66" s="317"/>
      <c r="BS66" s="317"/>
      <c r="BT66" s="317"/>
      <c r="BU66" s="317"/>
      <c r="BV66" s="317"/>
    </row>
    <row r="67" spans="3:74" ht="12" customHeight="1" x14ac:dyDescent="0.3">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713"/>
      <c r="AZ67" s="713"/>
      <c r="BA67" s="713"/>
      <c r="BB67" s="713"/>
      <c r="BC67" s="317"/>
      <c r="BD67" s="713"/>
      <c r="BE67" s="713"/>
      <c r="BF67" s="713"/>
      <c r="BG67" s="713"/>
      <c r="BH67" s="713"/>
      <c r="BI67" s="713"/>
      <c r="BJ67" s="317"/>
      <c r="BK67" s="317"/>
      <c r="BL67" s="317"/>
      <c r="BM67" s="317"/>
      <c r="BN67" s="317"/>
      <c r="BO67" s="317"/>
      <c r="BP67" s="317"/>
      <c r="BQ67" s="317"/>
      <c r="BR67" s="317"/>
      <c r="BS67" s="317"/>
      <c r="BT67" s="317"/>
      <c r="BU67" s="317"/>
      <c r="BV67" s="317"/>
    </row>
    <row r="68" spans="3:74" ht="12" customHeight="1" x14ac:dyDescent="0.3">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713"/>
      <c r="AZ68" s="713"/>
      <c r="BA68" s="713"/>
      <c r="BB68" s="713"/>
      <c r="BC68" s="317"/>
      <c r="BD68" s="713"/>
      <c r="BE68" s="713"/>
      <c r="BF68" s="713"/>
      <c r="BG68" s="713"/>
      <c r="BH68" s="713"/>
      <c r="BI68" s="713"/>
      <c r="BJ68" s="317"/>
      <c r="BK68" s="317"/>
      <c r="BL68" s="317"/>
      <c r="BM68" s="317"/>
      <c r="BN68" s="317"/>
      <c r="BO68" s="317"/>
      <c r="BP68" s="317"/>
      <c r="BQ68" s="317"/>
      <c r="BR68" s="317"/>
      <c r="BS68" s="317"/>
      <c r="BT68" s="317"/>
      <c r="BU68" s="317"/>
      <c r="BV68" s="317"/>
    </row>
    <row r="69" spans="3:74" ht="12" customHeight="1" x14ac:dyDescent="0.3">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713"/>
      <c r="AZ69" s="713"/>
      <c r="BA69" s="713"/>
      <c r="BB69" s="713"/>
      <c r="BC69" s="317"/>
      <c r="BD69" s="713"/>
      <c r="BE69" s="713"/>
      <c r="BF69" s="713"/>
      <c r="BG69" s="713"/>
      <c r="BH69" s="713"/>
      <c r="BI69" s="713"/>
      <c r="BJ69" s="317"/>
      <c r="BK69" s="317"/>
      <c r="BL69" s="317"/>
      <c r="BM69" s="317"/>
      <c r="BN69" s="317"/>
      <c r="BO69" s="317"/>
      <c r="BP69" s="317"/>
      <c r="BQ69" s="317"/>
      <c r="BR69" s="317"/>
      <c r="BS69" s="317"/>
      <c r="BT69" s="317"/>
      <c r="BU69" s="317"/>
      <c r="BV69" s="317"/>
    </row>
    <row r="70" spans="3:74" ht="12" customHeight="1" x14ac:dyDescent="0.3">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92"/>
      <c r="AG70" s="292"/>
      <c r="AH70" s="292"/>
      <c r="AI70" s="240"/>
      <c r="AJ70" s="240"/>
      <c r="AK70" s="240"/>
      <c r="AL70" s="240"/>
      <c r="AM70" s="240"/>
      <c r="AN70" s="240"/>
      <c r="AO70" s="240"/>
      <c r="AP70" s="240"/>
      <c r="AQ70" s="240"/>
      <c r="AR70" s="240"/>
      <c r="AS70" s="240"/>
      <c r="AT70" s="240"/>
      <c r="AU70" s="240"/>
      <c r="AV70" s="240"/>
      <c r="AW70" s="240"/>
      <c r="AX70" s="240"/>
      <c r="AY70" s="715"/>
      <c r="AZ70" s="715"/>
      <c r="BA70" s="715"/>
      <c r="BB70" s="715"/>
      <c r="BC70" s="240"/>
      <c r="BD70" s="715"/>
      <c r="BE70" s="715"/>
      <c r="BF70" s="715"/>
      <c r="BG70" s="715"/>
      <c r="BH70" s="715"/>
      <c r="BI70" s="715"/>
      <c r="BJ70" s="240"/>
      <c r="BK70" s="240"/>
      <c r="BL70" s="240"/>
      <c r="BM70" s="240"/>
      <c r="BN70" s="240"/>
      <c r="BO70" s="240"/>
      <c r="BP70" s="240"/>
      <c r="BQ70" s="240"/>
      <c r="BR70" s="240"/>
      <c r="BS70" s="240"/>
      <c r="BT70" s="240"/>
      <c r="BU70" s="240"/>
      <c r="BV70" s="240"/>
    </row>
    <row r="71" spans="3:74" ht="12" customHeight="1" x14ac:dyDescent="0.3">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92"/>
      <c r="AG71" s="292"/>
      <c r="AH71" s="292"/>
      <c r="AI71" s="240"/>
      <c r="AJ71" s="240"/>
      <c r="AK71" s="240"/>
      <c r="AL71" s="240"/>
      <c r="AM71" s="240"/>
      <c r="AN71" s="240"/>
      <c r="AO71" s="240"/>
      <c r="AP71" s="240"/>
      <c r="AQ71" s="240"/>
      <c r="AR71" s="240"/>
      <c r="AS71" s="240"/>
      <c r="AT71" s="240"/>
      <c r="AU71" s="240"/>
      <c r="AV71" s="240"/>
      <c r="AW71" s="240"/>
      <c r="AX71" s="240"/>
      <c r="AY71" s="715"/>
      <c r="AZ71" s="715"/>
      <c r="BA71" s="715"/>
      <c r="BB71" s="715"/>
      <c r="BC71" s="240"/>
      <c r="BD71" s="715"/>
      <c r="BE71" s="715"/>
      <c r="BF71" s="715"/>
      <c r="BG71" s="715"/>
      <c r="BH71" s="715"/>
      <c r="BI71" s="715"/>
      <c r="BJ71" s="240"/>
      <c r="BK71" s="240"/>
      <c r="BL71" s="240"/>
      <c r="BM71" s="240"/>
      <c r="BN71" s="240"/>
      <c r="BO71" s="240"/>
      <c r="BP71" s="240"/>
      <c r="BQ71" s="240"/>
      <c r="BR71" s="240"/>
      <c r="BS71" s="240"/>
      <c r="BT71" s="240"/>
      <c r="BU71" s="240"/>
      <c r="BV71" s="240"/>
    </row>
    <row r="72" spans="3:74" ht="12" customHeight="1" x14ac:dyDescent="0.3">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92"/>
      <c r="AG72" s="292"/>
      <c r="AH72" s="292"/>
      <c r="AI72" s="240"/>
      <c r="AJ72" s="240"/>
      <c r="AK72" s="240"/>
      <c r="AL72" s="240"/>
      <c r="AM72" s="240"/>
      <c r="AN72" s="240"/>
      <c r="AO72" s="240"/>
      <c r="AP72" s="240"/>
      <c r="AQ72" s="240"/>
      <c r="AR72" s="240"/>
      <c r="AS72" s="240"/>
      <c r="AT72" s="240"/>
      <c r="AU72" s="240"/>
      <c r="AV72" s="240"/>
      <c r="AW72" s="240"/>
      <c r="AX72" s="240"/>
      <c r="AY72" s="715"/>
      <c r="AZ72" s="715"/>
      <c r="BA72" s="715"/>
      <c r="BB72" s="715"/>
      <c r="BC72" s="240"/>
      <c r="BD72" s="715"/>
      <c r="BE72" s="715"/>
      <c r="BF72" s="715"/>
      <c r="BG72" s="715"/>
      <c r="BH72" s="715"/>
      <c r="BI72" s="715"/>
      <c r="BJ72" s="240"/>
      <c r="BK72" s="240"/>
      <c r="BL72" s="240"/>
      <c r="BM72" s="240"/>
      <c r="BN72" s="240"/>
      <c r="BO72" s="240"/>
      <c r="BP72" s="240"/>
      <c r="BQ72" s="240"/>
      <c r="BR72" s="240"/>
      <c r="BS72" s="240"/>
      <c r="BT72" s="240"/>
      <c r="BU72" s="240"/>
      <c r="BV72" s="240"/>
    </row>
    <row r="73" spans="3:74" ht="12" customHeight="1" x14ac:dyDescent="0.3">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92"/>
      <c r="AG73" s="292"/>
      <c r="AH73" s="292"/>
      <c r="AI73" s="240"/>
      <c r="AJ73" s="240"/>
      <c r="AK73" s="240"/>
      <c r="AL73" s="240"/>
      <c r="AM73" s="240"/>
      <c r="AN73" s="240"/>
      <c r="AO73" s="240"/>
      <c r="AP73" s="240"/>
      <c r="AQ73" s="240"/>
      <c r="AR73" s="240"/>
      <c r="AS73" s="240"/>
      <c r="AT73" s="240"/>
      <c r="AU73" s="240"/>
      <c r="AV73" s="240"/>
      <c r="AW73" s="240"/>
      <c r="AX73" s="240"/>
      <c r="AY73" s="715"/>
      <c r="AZ73" s="715"/>
      <c r="BA73" s="715"/>
      <c r="BB73" s="715"/>
      <c r="BC73" s="240"/>
      <c r="BD73" s="715"/>
      <c r="BE73" s="715"/>
      <c r="BF73" s="715"/>
      <c r="BG73" s="715"/>
      <c r="BH73" s="715"/>
      <c r="BI73" s="715"/>
      <c r="BJ73" s="240"/>
      <c r="BK73" s="240"/>
      <c r="BL73" s="240"/>
      <c r="BM73" s="240"/>
      <c r="BN73" s="240"/>
      <c r="BO73" s="240"/>
      <c r="BP73" s="240"/>
      <c r="BQ73" s="240"/>
      <c r="BR73" s="240"/>
      <c r="BS73" s="240"/>
      <c r="BT73" s="240"/>
      <c r="BU73" s="240"/>
      <c r="BV73" s="240"/>
    </row>
    <row r="74" spans="3:74" ht="12" customHeight="1" x14ac:dyDescent="0.3">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92"/>
      <c r="AG74" s="292"/>
      <c r="AH74" s="292"/>
      <c r="AI74" s="240"/>
      <c r="AJ74" s="240"/>
      <c r="AK74" s="240"/>
      <c r="AL74" s="240"/>
      <c r="AM74" s="240"/>
      <c r="AN74" s="240"/>
      <c r="AO74" s="240"/>
      <c r="AP74" s="240"/>
      <c r="AQ74" s="240"/>
      <c r="AR74" s="240"/>
      <c r="AS74" s="240"/>
      <c r="AT74" s="240"/>
      <c r="AU74" s="240"/>
      <c r="AV74" s="240"/>
      <c r="AW74" s="240"/>
      <c r="AX74" s="240"/>
      <c r="AY74" s="715"/>
      <c r="AZ74" s="715"/>
      <c r="BA74" s="715"/>
      <c r="BB74" s="715"/>
      <c r="BC74" s="240"/>
      <c r="BD74" s="715"/>
      <c r="BE74" s="715"/>
      <c r="BF74" s="715"/>
      <c r="BG74" s="715"/>
      <c r="BH74" s="715"/>
      <c r="BI74" s="715"/>
      <c r="BJ74" s="240"/>
      <c r="BK74" s="240"/>
      <c r="BL74" s="240"/>
      <c r="BM74" s="240"/>
      <c r="BN74" s="240"/>
      <c r="BO74" s="240"/>
      <c r="BP74" s="240"/>
      <c r="BQ74" s="240"/>
      <c r="BR74" s="240"/>
      <c r="BS74" s="240"/>
      <c r="BT74" s="240"/>
      <c r="BU74" s="240"/>
      <c r="BV74" s="240"/>
    </row>
    <row r="75" spans="3:74" ht="12" customHeight="1" x14ac:dyDescent="0.3">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92"/>
      <c r="AG75" s="292"/>
      <c r="AH75" s="292"/>
      <c r="AI75" s="240"/>
      <c r="AJ75" s="240"/>
      <c r="AK75" s="240"/>
      <c r="AL75" s="240"/>
      <c r="AM75" s="240"/>
      <c r="AN75" s="240"/>
      <c r="AO75" s="240"/>
      <c r="AP75" s="240"/>
      <c r="AQ75" s="240"/>
      <c r="AR75" s="240"/>
      <c r="AS75" s="240"/>
      <c r="AT75" s="240"/>
      <c r="AU75" s="240"/>
      <c r="AV75" s="240"/>
      <c r="AW75" s="240"/>
      <c r="AX75" s="240"/>
      <c r="AY75" s="715"/>
      <c r="AZ75" s="715"/>
      <c r="BA75" s="715"/>
      <c r="BB75" s="715"/>
      <c r="BC75" s="240"/>
      <c r="BD75" s="715"/>
      <c r="BE75" s="715"/>
      <c r="BF75" s="715"/>
      <c r="BG75" s="715"/>
      <c r="BH75" s="715"/>
      <c r="BI75" s="715"/>
      <c r="BJ75" s="240"/>
      <c r="BK75" s="240"/>
      <c r="BL75" s="240"/>
      <c r="BM75" s="240"/>
      <c r="BN75" s="240"/>
      <c r="BO75" s="240"/>
      <c r="BP75" s="240"/>
      <c r="BQ75" s="240"/>
      <c r="BR75" s="240"/>
      <c r="BS75" s="240"/>
      <c r="BT75" s="240"/>
      <c r="BU75" s="240"/>
      <c r="BV75" s="240"/>
    </row>
    <row r="76" spans="3:74" ht="12" customHeight="1" x14ac:dyDescent="0.3">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92"/>
      <c r="AG76" s="292"/>
      <c r="AH76" s="292"/>
      <c r="AI76" s="240"/>
      <c r="AJ76" s="240"/>
      <c r="AK76" s="240"/>
      <c r="AL76" s="240"/>
      <c r="AM76" s="240"/>
      <c r="AN76" s="240"/>
      <c r="AO76" s="240"/>
      <c r="AP76" s="240"/>
      <c r="AQ76" s="240"/>
      <c r="AR76" s="240"/>
      <c r="AS76" s="240"/>
      <c r="AT76" s="240"/>
      <c r="AU76" s="240"/>
      <c r="AV76" s="240"/>
      <c r="AW76" s="240"/>
      <c r="AX76" s="240"/>
      <c r="AY76" s="715"/>
      <c r="AZ76" s="715"/>
      <c r="BA76" s="715"/>
      <c r="BB76" s="715"/>
      <c r="BC76" s="240"/>
      <c r="BD76" s="715"/>
      <c r="BE76" s="715"/>
      <c r="BF76" s="715"/>
      <c r="BG76" s="715"/>
      <c r="BH76" s="715"/>
      <c r="BI76" s="715"/>
      <c r="BJ76" s="240"/>
      <c r="BK76" s="240"/>
      <c r="BL76" s="240"/>
      <c r="BM76" s="240"/>
      <c r="BN76" s="240"/>
      <c r="BO76" s="240"/>
      <c r="BP76" s="240"/>
      <c r="BQ76" s="240"/>
      <c r="BR76" s="240"/>
      <c r="BS76" s="240"/>
      <c r="BT76" s="240"/>
      <c r="BU76" s="240"/>
      <c r="BV76" s="240"/>
    </row>
    <row r="77" spans="3:74" ht="12" customHeight="1" x14ac:dyDescent="0.3">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92"/>
      <c r="AG77" s="292"/>
      <c r="AH77" s="292"/>
      <c r="AI77" s="240"/>
      <c r="AJ77" s="240"/>
      <c r="AK77" s="240"/>
      <c r="AL77" s="240"/>
      <c r="AM77" s="240"/>
      <c r="AN77" s="240"/>
      <c r="AO77" s="240"/>
      <c r="AP77" s="240"/>
      <c r="AQ77" s="240"/>
      <c r="AR77" s="240"/>
      <c r="AS77" s="240"/>
      <c r="AT77" s="240"/>
      <c r="AU77" s="240"/>
      <c r="AV77" s="240"/>
      <c r="AW77" s="240"/>
      <c r="AX77" s="240"/>
      <c r="AY77" s="715"/>
      <c r="AZ77" s="715"/>
      <c r="BA77" s="715"/>
      <c r="BB77" s="715"/>
      <c r="BC77" s="240"/>
      <c r="BD77" s="715"/>
      <c r="BE77" s="715"/>
      <c r="BF77" s="715"/>
      <c r="BG77" s="715"/>
      <c r="BH77" s="715"/>
      <c r="BI77" s="715"/>
      <c r="BJ77" s="240"/>
      <c r="BK77" s="240"/>
      <c r="BL77" s="240"/>
      <c r="BM77" s="240"/>
      <c r="BN77" s="240"/>
      <c r="BO77" s="240"/>
      <c r="BP77" s="240"/>
      <c r="BQ77" s="240"/>
      <c r="BR77" s="240"/>
      <c r="BS77" s="240"/>
      <c r="BT77" s="240"/>
      <c r="BU77" s="240"/>
      <c r="BV77" s="240"/>
    </row>
    <row r="78" spans="3:74" ht="12" customHeight="1" x14ac:dyDescent="0.3">
      <c r="C78" s="241"/>
      <c r="D78" s="242"/>
      <c r="E78" s="242"/>
      <c r="F78" s="242"/>
      <c r="G78" s="242"/>
      <c r="H78" s="242"/>
      <c r="I78" s="242"/>
      <c r="J78" s="242"/>
      <c r="K78" s="242"/>
      <c r="L78" s="242"/>
      <c r="M78" s="242"/>
      <c r="N78" s="242"/>
      <c r="O78" s="241"/>
      <c r="P78" s="242"/>
      <c r="Q78" s="242"/>
      <c r="R78" s="242"/>
      <c r="S78" s="242"/>
      <c r="T78" s="242"/>
      <c r="U78" s="242"/>
      <c r="V78" s="242"/>
      <c r="W78" s="242"/>
      <c r="X78" s="242"/>
      <c r="Y78" s="242"/>
      <c r="Z78" s="242"/>
      <c r="AA78" s="241"/>
      <c r="AB78" s="242"/>
      <c r="AC78" s="242"/>
      <c r="AD78" s="242"/>
      <c r="AE78" s="242"/>
      <c r="AF78" s="290"/>
      <c r="AG78" s="290"/>
      <c r="AH78" s="290"/>
      <c r="AI78" s="242"/>
      <c r="AJ78" s="242"/>
      <c r="AK78" s="242"/>
      <c r="AL78" s="242"/>
      <c r="AM78" s="241"/>
      <c r="AN78" s="242"/>
      <c r="AO78" s="242"/>
      <c r="AP78" s="242"/>
      <c r="AQ78" s="242"/>
      <c r="AR78" s="242"/>
      <c r="AS78" s="242"/>
      <c r="AT78" s="242"/>
      <c r="AU78" s="242"/>
      <c r="AV78" s="242"/>
      <c r="AW78" s="242"/>
      <c r="AX78" s="242"/>
      <c r="AY78" s="965"/>
      <c r="AZ78" s="716"/>
      <c r="BA78" s="716"/>
      <c r="BB78" s="716"/>
      <c r="BC78" s="242"/>
      <c r="BD78" s="716"/>
      <c r="BE78" s="716"/>
      <c r="BF78" s="716"/>
      <c r="BG78" s="716"/>
      <c r="BH78" s="716"/>
      <c r="BI78" s="716"/>
      <c r="BJ78" s="242"/>
      <c r="BK78" s="241"/>
      <c r="BL78" s="242"/>
      <c r="BM78" s="242"/>
      <c r="BN78" s="242"/>
      <c r="BO78" s="242"/>
      <c r="BP78" s="242"/>
      <c r="BQ78" s="242"/>
      <c r="BR78" s="242"/>
      <c r="BS78" s="242"/>
      <c r="BT78" s="242"/>
      <c r="BU78" s="242"/>
      <c r="BV78" s="242"/>
    </row>
    <row r="79" spans="3:74" ht="12" customHeight="1" x14ac:dyDescent="0.3">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93"/>
      <c r="AG79" s="293"/>
      <c r="AH79" s="293"/>
      <c r="AI79" s="244"/>
      <c r="AJ79" s="244"/>
      <c r="AK79" s="244"/>
      <c r="AL79" s="244"/>
      <c r="AM79" s="244"/>
      <c r="AN79" s="244"/>
      <c r="AO79" s="244"/>
      <c r="AP79" s="244"/>
      <c r="AQ79" s="244"/>
      <c r="AR79" s="244"/>
      <c r="AS79" s="244"/>
      <c r="AT79" s="244"/>
      <c r="AU79" s="244"/>
      <c r="AV79" s="244"/>
      <c r="AW79" s="244"/>
      <c r="AX79" s="244"/>
      <c r="AY79" s="717"/>
      <c r="AZ79" s="717"/>
      <c r="BA79" s="717"/>
      <c r="BB79" s="717"/>
      <c r="BC79" s="244"/>
      <c r="BD79" s="717"/>
      <c r="BE79" s="717"/>
      <c r="BF79" s="717"/>
      <c r="BG79" s="717"/>
      <c r="BH79" s="717"/>
      <c r="BI79" s="717"/>
      <c r="BJ79" s="244"/>
      <c r="BK79" s="244"/>
      <c r="BL79" s="244"/>
      <c r="BM79" s="244"/>
      <c r="BN79" s="244"/>
      <c r="BO79" s="244"/>
      <c r="BP79" s="244"/>
      <c r="BQ79" s="244"/>
      <c r="BR79" s="244"/>
      <c r="BS79" s="244"/>
      <c r="BT79" s="244"/>
      <c r="BU79" s="244"/>
      <c r="BV79" s="244"/>
    </row>
    <row r="80" spans="3:74" ht="12" customHeight="1" x14ac:dyDescent="0.3">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93"/>
      <c r="AG80" s="293"/>
      <c r="AH80" s="293"/>
      <c r="AI80" s="244"/>
      <c r="AJ80" s="244"/>
      <c r="AK80" s="244"/>
      <c r="AL80" s="244"/>
      <c r="AM80" s="244"/>
      <c r="AN80" s="244"/>
      <c r="AO80" s="244"/>
      <c r="AP80" s="244"/>
      <c r="AQ80" s="244"/>
      <c r="AR80" s="244"/>
      <c r="AS80" s="244"/>
      <c r="AT80" s="244"/>
      <c r="AU80" s="244"/>
      <c r="AV80" s="244"/>
      <c r="AW80" s="244"/>
      <c r="AX80" s="244"/>
      <c r="AY80" s="717"/>
      <c r="AZ80" s="717"/>
      <c r="BA80" s="717"/>
      <c r="BB80" s="717"/>
      <c r="BC80" s="244"/>
      <c r="BD80" s="717"/>
      <c r="BE80" s="717"/>
      <c r="BF80" s="717"/>
      <c r="BG80" s="717"/>
      <c r="BH80" s="717"/>
      <c r="BI80" s="717"/>
      <c r="BJ80" s="244"/>
      <c r="BK80" s="244"/>
      <c r="BL80" s="244"/>
      <c r="BM80" s="244"/>
      <c r="BN80" s="244"/>
      <c r="BO80" s="244"/>
      <c r="BP80" s="244"/>
      <c r="BQ80" s="244"/>
      <c r="BR80" s="244"/>
      <c r="BS80" s="244"/>
      <c r="BT80" s="244"/>
      <c r="BU80" s="244"/>
      <c r="BV80" s="244"/>
    </row>
    <row r="81" spans="3:74" ht="12" customHeight="1" x14ac:dyDescent="0.3">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93"/>
      <c r="AG81" s="293"/>
      <c r="AH81" s="293"/>
      <c r="AI81" s="244"/>
      <c r="AJ81" s="244"/>
      <c r="AK81" s="244"/>
      <c r="AL81" s="244"/>
      <c r="AM81" s="244"/>
      <c r="AN81" s="244"/>
      <c r="AO81" s="244"/>
      <c r="AP81" s="244"/>
      <c r="AQ81" s="244"/>
      <c r="AR81" s="244"/>
      <c r="AS81" s="244"/>
      <c r="AT81" s="244"/>
      <c r="AU81" s="244"/>
      <c r="AV81" s="244"/>
      <c r="AW81" s="244"/>
      <c r="AX81" s="244"/>
      <c r="AY81" s="717"/>
      <c r="AZ81" s="717"/>
      <c r="BA81" s="717"/>
      <c r="BB81" s="717"/>
      <c r="BC81" s="244"/>
      <c r="BD81" s="717"/>
      <c r="BE81" s="717"/>
      <c r="BF81" s="717"/>
      <c r="BG81" s="717"/>
      <c r="BH81" s="717"/>
      <c r="BI81" s="717"/>
      <c r="BJ81" s="244"/>
      <c r="BK81" s="244"/>
      <c r="BL81" s="244"/>
      <c r="BM81" s="244"/>
      <c r="BN81" s="244"/>
      <c r="BO81" s="244"/>
      <c r="BP81" s="244"/>
      <c r="BQ81" s="244"/>
      <c r="BR81" s="244"/>
      <c r="BS81" s="244"/>
      <c r="BT81" s="244"/>
      <c r="BU81" s="244"/>
      <c r="BV81" s="244"/>
    </row>
    <row r="83" spans="3:74" ht="12" customHeight="1" x14ac:dyDescent="0.3">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93"/>
      <c r="AG83" s="293"/>
      <c r="AH83" s="293"/>
      <c r="AI83" s="244"/>
      <c r="AJ83" s="244"/>
      <c r="AK83" s="244"/>
      <c r="AL83" s="244"/>
      <c r="AM83" s="244"/>
      <c r="AN83" s="244"/>
      <c r="AO83" s="244"/>
      <c r="AP83" s="244"/>
      <c r="AQ83" s="244"/>
      <c r="AR83" s="244"/>
      <c r="AS83" s="244"/>
      <c r="AT83" s="244"/>
      <c r="AU83" s="244"/>
      <c r="AV83" s="244"/>
      <c r="AW83" s="244"/>
      <c r="AX83" s="244"/>
      <c r="AY83" s="717"/>
      <c r="AZ83" s="717"/>
      <c r="BA83" s="717"/>
      <c r="BB83" s="717"/>
      <c r="BC83" s="244"/>
      <c r="BD83" s="717"/>
      <c r="BE83" s="717"/>
      <c r="BF83" s="717"/>
      <c r="BG83" s="717"/>
      <c r="BH83" s="717"/>
      <c r="BI83" s="717"/>
      <c r="BJ83" s="244"/>
      <c r="BK83" s="244"/>
      <c r="BL83" s="244"/>
      <c r="BM83" s="244"/>
      <c r="BN83" s="244"/>
      <c r="BO83" s="244"/>
      <c r="BP83" s="244"/>
      <c r="BQ83" s="244"/>
      <c r="BR83" s="244"/>
      <c r="BS83" s="244"/>
      <c r="BT83" s="244"/>
      <c r="BU83" s="244"/>
      <c r="BV83" s="244"/>
    </row>
    <row r="84" spans="3:74" ht="12" customHeight="1" x14ac:dyDescent="0.3">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93"/>
      <c r="AG84" s="293"/>
      <c r="AH84" s="293"/>
      <c r="AI84" s="244"/>
      <c r="AJ84" s="244"/>
      <c r="AK84" s="244"/>
      <c r="AL84" s="244"/>
      <c r="AM84" s="244"/>
      <c r="AN84" s="244"/>
      <c r="AO84" s="244"/>
      <c r="AP84" s="244"/>
      <c r="AQ84" s="244"/>
      <c r="AR84" s="244"/>
      <c r="AS84" s="244"/>
      <c r="AT84" s="244"/>
      <c r="AU84" s="244"/>
      <c r="AV84" s="244"/>
      <c r="AW84" s="244"/>
      <c r="AX84" s="244"/>
      <c r="AY84" s="717"/>
      <c r="AZ84" s="717"/>
      <c r="BA84" s="717"/>
      <c r="BB84" s="717"/>
      <c r="BC84" s="244"/>
      <c r="BD84" s="717"/>
      <c r="BE84" s="717"/>
      <c r="BF84" s="717"/>
      <c r="BG84" s="717"/>
      <c r="BH84" s="717"/>
      <c r="BI84" s="717"/>
      <c r="BJ84" s="244"/>
      <c r="BK84" s="244"/>
      <c r="BL84" s="244"/>
      <c r="BM84" s="244"/>
      <c r="BN84" s="244"/>
      <c r="BO84" s="244"/>
      <c r="BP84" s="244"/>
      <c r="BQ84" s="244"/>
      <c r="BR84" s="244"/>
      <c r="BS84" s="244"/>
      <c r="BT84" s="244"/>
      <c r="BU84" s="244"/>
      <c r="BV84" s="244"/>
    </row>
    <row r="85" spans="3:74" ht="12" customHeight="1" x14ac:dyDescent="0.3">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93"/>
      <c r="AG85" s="293"/>
      <c r="AH85" s="293"/>
      <c r="AI85" s="244"/>
      <c r="AJ85" s="244"/>
      <c r="AK85" s="244"/>
      <c r="AL85" s="244"/>
      <c r="AM85" s="244"/>
      <c r="AN85" s="244"/>
      <c r="AO85" s="244"/>
      <c r="AP85" s="244"/>
      <c r="AQ85" s="244"/>
      <c r="AR85" s="244"/>
      <c r="AS85" s="244"/>
      <c r="AT85" s="244"/>
      <c r="AU85" s="244"/>
      <c r="AV85" s="244"/>
      <c r="AW85" s="244"/>
      <c r="AX85" s="244"/>
      <c r="AY85" s="717"/>
      <c r="AZ85" s="717"/>
      <c r="BA85" s="717"/>
      <c r="BB85" s="717"/>
      <c r="BC85" s="244"/>
      <c r="BD85" s="717"/>
      <c r="BE85" s="717"/>
      <c r="BF85" s="717"/>
      <c r="BG85" s="717"/>
      <c r="BH85" s="717"/>
      <c r="BI85" s="717"/>
      <c r="BJ85" s="244"/>
      <c r="BK85" s="244"/>
      <c r="BL85" s="244"/>
      <c r="BM85" s="244"/>
      <c r="BN85" s="244"/>
      <c r="BO85" s="244"/>
      <c r="BP85" s="244"/>
      <c r="BQ85" s="244"/>
      <c r="BR85" s="244"/>
      <c r="BS85" s="244"/>
      <c r="BT85" s="244"/>
      <c r="BU85" s="244"/>
      <c r="BV85" s="244"/>
    </row>
    <row r="86" spans="3:74" ht="12" customHeight="1" x14ac:dyDescent="0.3">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93"/>
      <c r="AG86" s="293"/>
      <c r="AH86" s="293"/>
      <c r="AI86" s="244"/>
      <c r="AJ86" s="244"/>
      <c r="AK86" s="244"/>
      <c r="AL86" s="244"/>
      <c r="AM86" s="244"/>
      <c r="AN86" s="244"/>
      <c r="AO86" s="244"/>
      <c r="AP86" s="244"/>
      <c r="AQ86" s="244"/>
      <c r="AR86" s="244"/>
      <c r="AS86" s="244"/>
      <c r="AT86" s="244"/>
      <c r="AU86" s="244"/>
      <c r="AV86" s="244"/>
      <c r="AW86" s="244"/>
      <c r="AX86" s="244"/>
      <c r="AY86" s="717"/>
      <c r="AZ86" s="717"/>
      <c r="BA86" s="717"/>
      <c r="BB86" s="717"/>
      <c r="BC86" s="244"/>
      <c r="BD86" s="717"/>
      <c r="BE86" s="717"/>
      <c r="BF86" s="717"/>
      <c r="BG86" s="717"/>
      <c r="BH86" s="717"/>
      <c r="BI86" s="717"/>
      <c r="BJ86" s="244"/>
      <c r="BK86" s="244"/>
      <c r="BL86" s="244"/>
      <c r="BM86" s="244"/>
      <c r="BN86" s="244"/>
      <c r="BO86" s="244"/>
      <c r="BP86" s="244"/>
      <c r="BQ86" s="244"/>
      <c r="BR86" s="244"/>
      <c r="BS86" s="244"/>
      <c r="BT86" s="244"/>
      <c r="BU86" s="244"/>
      <c r="BV86" s="244"/>
    </row>
    <row r="87" spans="3:74" ht="12" customHeight="1" x14ac:dyDescent="0.3">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93"/>
      <c r="AG87" s="293"/>
      <c r="AH87" s="293"/>
      <c r="AI87" s="244"/>
      <c r="AJ87" s="244"/>
      <c r="AK87" s="244"/>
      <c r="AL87" s="244"/>
      <c r="AM87" s="244"/>
      <c r="AN87" s="244"/>
      <c r="AO87" s="244"/>
      <c r="AP87" s="244"/>
      <c r="AQ87" s="244"/>
      <c r="AR87" s="244"/>
      <c r="AS87" s="244"/>
      <c r="AT87" s="244"/>
      <c r="AU87" s="244"/>
      <c r="AV87" s="244"/>
      <c r="AW87" s="244"/>
      <c r="AX87" s="244"/>
      <c r="AY87" s="717"/>
      <c r="AZ87" s="717"/>
      <c r="BA87" s="717"/>
      <c r="BB87" s="717"/>
      <c r="BC87" s="244"/>
      <c r="BD87" s="717"/>
      <c r="BE87" s="717"/>
      <c r="BF87" s="717"/>
      <c r="BG87" s="717"/>
      <c r="BH87" s="717"/>
      <c r="BI87" s="717"/>
      <c r="BJ87" s="244"/>
      <c r="BK87" s="244"/>
      <c r="BL87" s="244"/>
      <c r="BM87" s="244"/>
      <c r="BN87" s="244"/>
      <c r="BO87" s="244"/>
      <c r="BP87" s="244"/>
      <c r="BQ87" s="244"/>
      <c r="BR87" s="244"/>
      <c r="BS87" s="244"/>
      <c r="BT87" s="244"/>
      <c r="BU87" s="244"/>
      <c r="BV87" s="244"/>
    </row>
    <row r="88" spans="3:74" ht="12" customHeight="1" x14ac:dyDescent="0.3">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93"/>
      <c r="AG88" s="293"/>
      <c r="AH88" s="293"/>
      <c r="AI88" s="244"/>
      <c r="AJ88" s="244"/>
      <c r="AK88" s="244"/>
      <c r="AL88" s="244"/>
      <c r="AM88" s="244"/>
      <c r="AN88" s="244"/>
      <c r="AO88" s="244"/>
      <c r="AP88" s="244"/>
      <c r="AQ88" s="244"/>
      <c r="AR88" s="244"/>
      <c r="AS88" s="244"/>
      <c r="AT88" s="244"/>
      <c r="AU88" s="244"/>
      <c r="AV88" s="244"/>
      <c r="AW88" s="244"/>
      <c r="AX88" s="244"/>
      <c r="AY88" s="717"/>
      <c r="AZ88" s="717"/>
      <c r="BA88" s="717"/>
      <c r="BB88" s="717"/>
      <c r="BC88" s="244"/>
      <c r="BD88" s="717"/>
      <c r="BE88" s="717"/>
      <c r="BF88" s="717"/>
      <c r="BG88" s="717"/>
      <c r="BH88" s="717"/>
      <c r="BI88" s="717"/>
      <c r="BJ88" s="244"/>
      <c r="BK88" s="244"/>
      <c r="BL88" s="244"/>
      <c r="BM88" s="244"/>
      <c r="BN88" s="244"/>
      <c r="BO88" s="244"/>
      <c r="BP88" s="244"/>
      <c r="BQ88" s="244"/>
      <c r="BR88" s="244"/>
      <c r="BS88" s="244"/>
      <c r="BT88" s="244"/>
      <c r="BU88" s="244"/>
      <c r="BV88" s="244"/>
    </row>
    <row r="89" spans="3:74" ht="12" customHeight="1" x14ac:dyDescent="0.3">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93"/>
      <c r="AG89" s="293"/>
      <c r="AH89" s="293"/>
      <c r="AI89" s="244"/>
      <c r="AJ89" s="244"/>
      <c r="AK89" s="244"/>
      <c r="AL89" s="244"/>
      <c r="AM89" s="244"/>
      <c r="AN89" s="244"/>
      <c r="AO89" s="244"/>
      <c r="AP89" s="244"/>
      <c r="AQ89" s="244"/>
      <c r="AR89" s="244"/>
      <c r="AS89" s="244"/>
      <c r="AT89" s="244"/>
      <c r="AU89" s="244"/>
      <c r="AV89" s="244"/>
      <c r="AW89" s="244"/>
      <c r="AX89" s="244"/>
      <c r="AY89" s="717"/>
      <c r="AZ89" s="717"/>
      <c r="BA89" s="717"/>
      <c r="BB89" s="717"/>
      <c r="BC89" s="244"/>
      <c r="BD89" s="717"/>
      <c r="BE89" s="717"/>
      <c r="BF89" s="717"/>
      <c r="BG89" s="717"/>
      <c r="BH89" s="717"/>
      <c r="BI89" s="717"/>
      <c r="BJ89" s="244"/>
      <c r="BK89" s="244"/>
      <c r="BL89" s="244"/>
      <c r="BM89" s="244"/>
      <c r="BN89" s="244"/>
      <c r="BO89" s="244"/>
      <c r="BP89" s="244"/>
      <c r="BQ89" s="244"/>
      <c r="BR89" s="244"/>
      <c r="BS89" s="244"/>
      <c r="BT89" s="244"/>
      <c r="BU89" s="244"/>
      <c r="BV89" s="244"/>
    </row>
    <row r="91" spans="3:74" ht="12" customHeight="1" x14ac:dyDescent="0.3">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93"/>
      <c r="AG91" s="293"/>
      <c r="AH91" s="293"/>
      <c r="AI91" s="244"/>
      <c r="AJ91" s="244"/>
      <c r="AK91" s="244"/>
      <c r="AL91" s="244"/>
      <c r="AM91" s="244"/>
      <c r="AN91" s="244"/>
      <c r="AO91" s="244"/>
      <c r="AP91" s="244"/>
      <c r="AQ91" s="244"/>
      <c r="AR91" s="244"/>
      <c r="AS91" s="244"/>
      <c r="AT91" s="244"/>
      <c r="AU91" s="244"/>
      <c r="AV91" s="244"/>
      <c r="AW91" s="244"/>
      <c r="AX91" s="244"/>
      <c r="AY91" s="717"/>
      <c r="AZ91" s="717"/>
      <c r="BA91" s="717"/>
      <c r="BB91" s="717"/>
      <c r="BC91" s="244"/>
      <c r="BD91" s="717"/>
      <c r="BE91" s="717"/>
      <c r="BF91" s="717"/>
      <c r="BG91" s="717"/>
      <c r="BH91" s="717"/>
      <c r="BI91" s="717"/>
      <c r="BJ91" s="244"/>
      <c r="BK91" s="244"/>
      <c r="BL91" s="244"/>
      <c r="BM91" s="244"/>
      <c r="BN91" s="244"/>
      <c r="BO91" s="244"/>
      <c r="BP91" s="244"/>
      <c r="BQ91" s="244"/>
      <c r="BR91" s="244"/>
      <c r="BS91" s="244"/>
      <c r="BT91" s="244"/>
      <c r="BU91" s="244"/>
      <c r="BV91" s="244"/>
    </row>
    <row r="92" spans="3:74" ht="12" customHeight="1" x14ac:dyDescent="0.3">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93"/>
      <c r="AG92" s="293"/>
      <c r="AH92" s="293"/>
      <c r="AI92" s="244"/>
      <c r="AJ92" s="244"/>
      <c r="AK92" s="244"/>
      <c r="AL92" s="244"/>
      <c r="AM92" s="244"/>
      <c r="AN92" s="244"/>
      <c r="AO92" s="244"/>
      <c r="AP92" s="244"/>
      <c r="AQ92" s="244"/>
      <c r="AR92" s="244"/>
      <c r="AS92" s="244"/>
      <c r="AT92" s="244"/>
      <c r="AU92" s="244"/>
      <c r="AV92" s="244"/>
      <c r="AW92" s="244"/>
      <c r="AX92" s="244"/>
      <c r="AY92" s="717"/>
      <c r="AZ92" s="717"/>
      <c r="BA92" s="717"/>
      <c r="BB92" s="717"/>
      <c r="BC92" s="244"/>
      <c r="BD92" s="717"/>
      <c r="BE92" s="717"/>
      <c r="BF92" s="717"/>
      <c r="BG92" s="717"/>
      <c r="BH92" s="717"/>
      <c r="BI92" s="717"/>
      <c r="BJ92" s="244"/>
      <c r="BK92" s="244"/>
      <c r="BL92" s="244"/>
      <c r="BM92" s="244"/>
      <c r="BN92" s="244"/>
      <c r="BO92" s="244"/>
      <c r="BP92" s="244"/>
      <c r="BQ92" s="244"/>
      <c r="BR92" s="244"/>
      <c r="BS92" s="244"/>
      <c r="BT92" s="244"/>
      <c r="BU92" s="244"/>
      <c r="BV92" s="244"/>
    </row>
    <row r="93" spans="3:74" ht="12" customHeight="1" x14ac:dyDescent="0.3">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93"/>
      <c r="AG93" s="293"/>
      <c r="AH93" s="293"/>
      <c r="AI93" s="244"/>
      <c r="AJ93" s="244"/>
      <c r="AK93" s="244"/>
      <c r="AL93" s="244"/>
      <c r="AM93" s="244"/>
      <c r="AN93" s="244"/>
      <c r="AO93" s="244"/>
      <c r="AP93" s="244"/>
      <c r="AQ93" s="244"/>
      <c r="AR93" s="244"/>
      <c r="AS93" s="244"/>
      <c r="AT93" s="244"/>
      <c r="AU93" s="244"/>
      <c r="AV93" s="244"/>
      <c r="AW93" s="244"/>
      <c r="AX93" s="244"/>
      <c r="AY93" s="717"/>
      <c r="AZ93" s="717"/>
      <c r="BA93" s="717"/>
      <c r="BB93" s="717"/>
      <c r="BC93" s="244"/>
      <c r="BD93" s="717"/>
      <c r="BE93" s="717"/>
      <c r="BF93" s="717"/>
      <c r="BG93" s="717"/>
      <c r="BH93" s="717"/>
      <c r="BI93" s="717"/>
      <c r="BJ93" s="244"/>
      <c r="BK93" s="244"/>
      <c r="BL93" s="244"/>
      <c r="BM93" s="244"/>
      <c r="BN93" s="244"/>
      <c r="BO93" s="244"/>
      <c r="BP93" s="244"/>
      <c r="BQ93" s="244"/>
      <c r="BR93" s="244"/>
      <c r="BS93" s="244"/>
      <c r="BT93" s="244"/>
      <c r="BU93" s="244"/>
      <c r="BV93" s="244"/>
    </row>
    <row r="95" spans="3:74" ht="12" customHeight="1" x14ac:dyDescent="0.3">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94"/>
      <c r="AG95" s="294"/>
      <c r="AH95" s="294"/>
      <c r="AI95" s="245"/>
      <c r="AJ95" s="245"/>
      <c r="AK95" s="245"/>
      <c r="AL95" s="245"/>
      <c r="AM95" s="245"/>
      <c r="AN95" s="245"/>
      <c r="AO95" s="245"/>
      <c r="AP95" s="245"/>
      <c r="AQ95" s="245"/>
      <c r="AR95" s="245"/>
      <c r="AS95" s="245"/>
      <c r="AT95" s="245"/>
      <c r="AU95" s="245"/>
      <c r="AV95" s="245"/>
      <c r="AW95" s="245"/>
      <c r="AX95" s="245"/>
      <c r="AY95" s="718"/>
      <c r="AZ95" s="718"/>
      <c r="BA95" s="718"/>
      <c r="BB95" s="718"/>
      <c r="BC95" s="245"/>
      <c r="BD95" s="718"/>
      <c r="BE95" s="718"/>
      <c r="BF95" s="718"/>
      <c r="BG95" s="718"/>
      <c r="BH95" s="718"/>
      <c r="BI95" s="718"/>
      <c r="BJ95" s="245"/>
      <c r="BK95" s="245"/>
      <c r="BL95" s="245"/>
      <c r="BM95" s="245"/>
      <c r="BN95" s="245"/>
      <c r="BO95" s="245"/>
      <c r="BP95" s="245"/>
      <c r="BQ95" s="245"/>
      <c r="BR95" s="245"/>
      <c r="BS95" s="245"/>
      <c r="BT95" s="245"/>
      <c r="BU95" s="245"/>
      <c r="BV95" s="245"/>
    </row>
    <row r="96" spans="3:74" ht="12" customHeight="1" x14ac:dyDescent="0.3">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94"/>
      <c r="AG96" s="294"/>
      <c r="AH96" s="294"/>
      <c r="AI96" s="245"/>
      <c r="AJ96" s="245"/>
      <c r="AK96" s="245"/>
      <c r="AL96" s="245"/>
      <c r="AM96" s="245"/>
      <c r="AN96" s="245"/>
      <c r="AO96" s="245"/>
      <c r="AP96" s="245"/>
      <c r="AQ96" s="245"/>
      <c r="AR96" s="245"/>
      <c r="AS96" s="245"/>
      <c r="AT96" s="245"/>
      <c r="AU96" s="245"/>
      <c r="AV96" s="245"/>
      <c r="AW96" s="245"/>
      <c r="AX96" s="245"/>
      <c r="AY96" s="718"/>
      <c r="AZ96" s="718"/>
      <c r="BA96" s="718"/>
      <c r="BB96" s="718"/>
      <c r="BC96" s="245"/>
      <c r="BD96" s="718"/>
      <c r="BE96" s="718"/>
      <c r="BF96" s="718"/>
      <c r="BG96" s="718"/>
      <c r="BH96" s="718"/>
      <c r="BI96" s="718"/>
      <c r="BJ96" s="245"/>
      <c r="BK96" s="245"/>
      <c r="BL96" s="245"/>
      <c r="BM96" s="245"/>
      <c r="BN96" s="245"/>
      <c r="BO96" s="245"/>
      <c r="BP96" s="245"/>
      <c r="BQ96" s="245"/>
      <c r="BR96" s="245"/>
      <c r="BS96" s="245"/>
      <c r="BT96" s="245"/>
      <c r="BU96" s="245"/>
      <c r="BV96" s="245"/>
    </row>
    <row r="97" spans="3:74" ht="12" customHeight="1" x14ac:dyDescent="0.3">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93"/>
      <c r="AG97" s="293"/>
      <c r="AH97" s="293"/>
      <c r="AI97" s="244"/>
      <c r="AJ97" s="244"/>
      <c r="AK97" s="244"/>
      <c r="AL97" s="244"/>
      <c r="AM97" s="244"/>
      <c r="AN97" s="244"/>
      <c r="AO97" s="244"/>
      <c r="AP97" s="244"/>
      <c r="AQ97" s="244"/>
      <c r="AR97" s="244"/>
      <c r="AS97" s="244"/>
      <c r="AT97" s="244"/>
      <c r="AU97" s="244"/>
      <c r="AV97" s="244"/>
      <c r="AW97" s="244"/>
      <c r="AX97" s="244"/>
      <c r="AY97" s="717"/>
      <c r="AZ97" s="717"/>
      <c r="BA97" s="717"/>
      <c r="BB97" s="717"/>
      <c r="BC97" s="244"/>
      <c r="BD97" s="717"/>
      <c r="BE97" s="717"/>
      <c r="BF97" s="717"/>
      <c r="BG97" s="717"/>
      <c r="BH97" s="717"/>
      <c r="BI97" s="717"/>
      <c r="BJ97" s="244"/>
      <c r="BK97" s="244"/>
      <c r="BL97" s="244"/>
      <c r="BM97" s="244"/>
      <c r="BN97" s="244"/>
      <c r="BO97" s="244"/>
      <c r="BP97" s="244"/>
      <c r="BQ97" s="244"/>
      <c r="BR97" s="244"/>
      <c r="BS97" s="244"/>
      <c r="BT97" s="244"/>
      <c r="BU97" s="244"/>
      <c r="BV97" s="244"/>
    </row>
    <row r="99" spans="3:74" ht="12" customHeight="1" x14ac:dyDescent="0.3">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95"/>
      <c r="AG99" s="295"/>
      <c r="AH99" s="295"/>
      <c r="AI99" s="246"/>
      <c r="AJ99" s="246"/>
      <c r="AK99" s="246"/>
      <c r="AL99" s="246"/>
      <c r="AM99" s="246"/>
      <c r="AN99" s="246"/>
      <c r="AO99" s="246"/>
      <c r="AP99" s="246"/>
      <c r="AQ99" s="246"/>
      <c r="AR99" s="246"/>
      <c r="AS99" s="246"/>
      <c r="AT99" s="246"/>
      <c r="AU99" s="246"/>
      <c r="AV99" s="246"/>
      <c r="AW99" s="246"/>
      <c r="AX99" s="246"/>
      <c r="AY99" s="719"/>
      <c r="AZ99" s="719"/>
      <c r="BA99" s="719"/>
      <c r="BB99" s="719"/>
      <c r="BC99" s="246"/>
      <c r="BD99" s="719"/>
      <c r="BE99" s="719"/>
      <c r="BF99" s="719"/>
      <c r="BG99" s="719"/>
      <c r="BH99" s="719"/>
      <c r="BI99" s="719"/>
      <c r="BJ99" s="246"/>
      <c r="BK99" s="246"/>
      <c r="BL99" s="246"/>
      <c r="BM99" s="246"/>
      <c r="BN99" s="246"/>
      <c r="BO99" s="246"/>
      <c r="BP99" s="246"/>
      <c r="BQ99" s="246"/>
      <c r="BR99" s="246"/>
      <c r="BS99" s="246"/>
      <c r="BT99" s="246"/>
      <c r="BU99" s="246"/>
      <c r="BV99" s="246"/>
    </row>
    <row r="100" spans="3:74" ht="12" customHeight="1" x14ac:dyDescent="0.3">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96"/>
      <c r="AG100" s="296"/>
      <c r="AH100" s="296"/>
      <c r="AI100" s="247"/>
      <c r="AJ100" s="247"/>
      <c r="AK100" s="247"/>
      <c r="AL100" s="247"/>
      <c r="AM100" s="247"/>
      <c r="AN100" s="247"/>
      <c r="AO100" s="247"/>
      <c r="AP100" s="247"/>
      <c r="AQ100" s="247"/>
      <c r="AR100" s="247"/>
      <c r="AS100" s="247"/>
      <c r="AT100" s="247"/>
      <c r="AU100" s="247"/>
      <c r="AV100" s="247"/>
      <c r="AW100" s="247"/>
      <c r="AX100" s="247"/>
      <c r="AY100" s="720"/>
      <c r="AZ100" s="720"/>
      <c r="BA100" s="720"/>
      <c r="BB100" s="720"/>
      <c r="BC100" s="247"/>
      <c r="BD100" s="720"/>
      <c r="BE100" s="720"/>
      <c r="BF100" s="720"/>
      <c r="BG100" s="720"/>
      <c r="BH100" s="720"/>
      <c r="BI100" s="720"/>
      <c r="BJ100" s="247"/>
      <c r="BK100" s="247"/>
      <c r="BL100" s="247"/>
      <c r="BM100" s="247"/>
      <c r="BN100" s="247"/>
      <c r="BO100" s="247"/>
      <c r="BP100" s="247"/>
      <c r="BQ100" s="247"/>
      <c r="BR100" s="247"/>
      <c r="BS100" s="247"/>
      <c r="BT100" s="247"/>
      <c r="BU100" s="247"/>
      <c r="BV100" s="247"/>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199999999999999" x14ac:dyDescent="0.2"/>
  <cols>
    <col min="1" max="1" width="12.44140625" style="250" customWidth="1"/>
    <col min="2" max="2" width="44.5546875" style="250" customWidth="1"/>
    <col min="3" max="50" width="6.5546875" style="250" customWidth="1"/>
    <col min="51" max="54" width="6.5546875" style="859" customWidth="1"/>
    <col min="55" max="55" width="6.5546875" style="250" customWidth="1"/>
    <col min="56" max="58" width="6.5546875" style="726" customWidth="1"/>
    <col min="59" max="61" width="6.5546875" style="859" customWidth="1"/>
    <col min="62" max="74" width="6.5546875" style="250" customWidth="1"/>
    <col min="75" max="16384" width="11" style="250"/>
  </cols>
  <sheetData>
    <row r="1" spans="1:74" ht="12.75" customHeight="1" x14ac:dyDescent="0.25">
      <c r="A1" s="997" t="s">
        <v>479</v>
      </c>
      <c r="B1" s="248" t="s">
        <v>1418</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857"/>
      <c r="AZ1" s="857"/>
      <c r="BA1" s="857"/>
      <c r="BB1" s="857"/>
      <c r="BC1" s="249"/>
      <c r="BD1" s="722"/>
      <c r="BE1" s="722"/>
      <c r="BF1" s="722"/>
      <c r="BG1" s="857"/>
      <c r="BH1" s="857"/>
      <c r="BI1" s="857"/>
      <c r="BJ1" s="249"/>
      <c r="BK1" s="249"/>
      <c r="BL1" s="249"/>
      <c r="BM1" s="249"/>
      <c r="BN1" s="249"/>
      <c r="BO1" s="249"/>
      <c r="BP1" s="249"/>
      <c r="BQ1" s="249"/>
      <c r="BR1" s="249"/>
      <c r="BS1" s="249"/>
      <c r="BT1" s="249"/>
      <c r="BU1" s="249"/>
      <c r="BV1" s="249"/>
    </row>
    <row r="2" spans="1:74" ht="12.75" customHeight="1" x14ac:dyDescent="0.25">
      <c r="A2" s="998"/>
      <c r="B2" s="223" t="str">
        <f>"U.S. Energy Information Administration  |  Short-Term Energy Outlook  - "&amp;Dates!D1</f>
        <v>U.S. Energy Information Administration  |  Short-Term Energy Outlook  - May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2"/>
      <c r="AZ2" s="712"/>
      <c r="BA2" s="712"/>
      <c r="BB2" s="712"/>
      <c r="BC2" s="229"/>
      <c r="BD2" s="702"/>
      <c r="BE2" s="702"/>
      <c r="BF2" s="702"/>
      <c r="BG2" s="712"/>
      <c r="BH2" s="712"/>
      <c r="BI2" s="712"/>
      <c r="BJ2" s="229"/>
      <c r="BK2" s="229"/>
      <c r="BL2" s="229"/>
      <c r="BM2" s="229"/>
      <c r="BN2" s="229"/>
      <c r="BO2" s="229"/>
      <c r="BP2" s="229"/>
      <c r="BQ2" s="229"/>
      <c r="BR2" s="229"/>
      <c r="BS2" s="229"/>
      <c r="BT2" s="229"/>
      <c r="BU2" s="229"/>
      <c r="BV2" s="229"/>
    </row>
    <row r="3" spans="1:74" ht="12.75" customHeight="1" x14ac:dyDescent="0.2">
      <c r="A3" s="332" t="s">
        <v>777</v>
      </c>
      <c r="B3" s="252"/>
      <c r="C3" s="1001">
        <f>Dates!D3</f>
        <v>2021</v>
      </c>
      <c r="D3" s="1004"/>
      <c r="E3" s="1004"/>
      <c r="F3" s="1004"/>
      <c r="G3" s="1004"/>
      <c r="H3" s="1004"/>
      <c r="I3" s="1004"/>
      <c r="J3" s="1004"/>
      <c r="K3" s="1004"/>
      <c r="L3" s="1004"/>
      <c r="M3" s="1004"/>
      <c r="N3" s="1104"/>
      <c r="O3" s="1001">
        <f>C3+1</f>
        <v>2022</v>
      </c>
      <c r="P3" s="1004"/>
      <c r="Q3" s="1004"/>
      <c r="R3" s="1004"/>
      <c r="S3" s="1004"/>
      <c r="T3" s="1004"/>
      <c r="U3" s="1004"/>
      <c r="V3" s="1004"/>
      <c r="W3" s="1004"/>
      <c r="X3" s="1004"/>
      <c r="Y3" s="1004"/>
      <c r="Z3" s="1104"/>
      <c r="AA3" s="1001">
        <f>O3+1</f>
        <v>2023</v>
      </c>
      <c r="AB3" s="1004"/>
      <c r="AC3" s="1004"/>
      <c r="AD3" s="1004"/>
      <c r="AE3" s="1004"/>
      <c r="AF3" s="1004"/>
      <c r="AG3" s="1004"/>
      <c r="AH3" s="1004"/>
      <c r="AI3" s="1004"/>
      <c r="AJ3" s="1004"/>
      <c r="AK3" s="1004"/>
      <c r="AL3" s="1104"/>
      <c r="AM3" s="1001">
        <f>AA3+1</f>
        <v>2024</v>
      </c>
      <c r="AN3" s="1004"/>
      <c r="AO3" s="1004"/>
      <c r="AP3" s="1004"/>
      <c r="AQ3" s="1004"/>
      <c r="AR3" s="1004"/>
      <c r="AS3" s="1004"/>
      <c r="AT3" s="1004"/>
      <c r="AU3" s="1004"/>
      <c r="AV3" s="1004"/>
      <c r="AW3" s="1004"/>
      <c r="AX3" s="1104"/>
      <c r="AY3" s="1001">
        <f>AM3+1</f>
        <v>2025</v>
      </c>
      <c r="AZ3" s="1004"/>
      <c r="BA3" s="1004"/>
      <c r="BB3" s="1004"/>
      <c r="BC3" s="1004"/>
      <c r="BD3" s="1004"/>
      <c r="BE3" s="1004"/>
      <c r="BF3" s="1004"/>
      <c r="BG3" s="1004"/>
      <c r="BH3" s="1004"/>
      <c r="BI3" s="1004"/>
      <c r="BJ3" s="1104"/>
      <c r="BK3" s="1001">
        <f>AY3+1</f>
        <v>2026</v>
      </c>
      <c r="BL3" s="1004"/>
      <c r="BM3" s="1004"/>
      <c r="BN3" s="1004"/>
      <c r="BO3" s="1004"/>
      <c r="BP3" s="1004"/>
      <c r="BQ3" s="1004"/>
      <c r="BR3" s="1004"/>
      <c r="BS3" s="1004"/>
      <c r="BT3" s="1004"/>
      <c r="BU3" s="1004"/>
      <c r="BV3" s="1104"/>
    </row>
    <row r="4" spans="1:74" s="93" customFormat="1" ht="12.75" customHeight="1" x14ac:dyDescent="0.2">
      <c r="A4" s="338" t="str">
        <f>TEXT(Dates!$D$2,"dddd, mmmm d, yyyy")</f>
        <v>Thursday, May 1, 2025</v>
      </c>
      <c r="B4" s="2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2" customHeight="1" x14ac:dyDescent="0.2">
      <c r="A5" s="69"/>
      <c r="B5" s="94"/>
      <c r="C5" s="510"/>
      <c r="D5" s="510"/>
      <c r="E5" s="510"/>
      <c r="F5" s="510"/>
      <c r="G5" s="510"/>
      <c r="H5" s="510"/>
      <c r="I5" s="510"/>
      <c r="J5" s="510"/>
      <c r="K5" s="510"/>
      <c r="L5" s="510"/>
      <c r="M5" s="510"/>
      <c r="N5" s="510"/>
      <c r="O5" s="510"/>
      <c r="P5" s="510"/>
      <c r="Q5" s="510"/>
      <c r="R5" s="510"/>
      <c r="S5" s="510"/>
      <c r="T5" s="510"/>
      <c r="U5" s="510"/>
      <c r="V5" s="510"/>
      <c r="W5" s="510"/>
      <c r="X5" s="510"/>
      <c r="Y5" s="510"/>
      <c r="Z5" s="510"/>
      <c r="AA5" s="510"/>
      <c r="AB5" s="510"/>
      <c r="AC5" s="510"/>
      <c r="AD5" s="510"/>
      <c r="AE5" s="510"/>
      <c r="AF5" s="510"/>
      <c r="AG5" s="510"/>
      <c r="AH5" s="510"/>
      <c r="AI5" s="510"/>
      <c r="AJ5" s="510"/>
      <c r="AK5" s="510"/>
      <c r="AL5" s="510"/>
      <c r="AM5" s="510"/>
      <c r="AN5" s="510"/>
      <c r="AO5" s="510"/>
      <c r="AP5" s="510"/>
      <c r="AQ5" s="510"/>
      <c r="AR5" s="510"/>
      <c r="AS5" s="510"/>
      <c r="AT5" s="510"/>
      <c r="AU5" s="510"/>
      <c r="AV5" s="510"/>
      <c r="AW5" s="510"/>
      <c r="AX5" s="510"/>
      <c r="AY5" s="968"/>
      <c r="AZ5" s="968"/>
      <c r="BA5" s="968"/>
      <c r="BB5" s="968"/>
      <c r="BC5" s="506"/>
      <c r="BD5" s="506"/>
      <c r="BE5" s="506"/>
      <c r="BF5" s="506"/>
      <c r="BG5" s="506"/>
      <c r="BH5" s="506"/>
      <c r="BI5" s="506"/>
      <c r="BJ5" s="506"/>
      <c r="BK5" s="506"/>
      <c r="BL5" s="506"/>
      <c r="BM5" s="506"/>
      <c r="BN5" s="506"/>
      <c r="BO5" s="506"/>
      <c r="BP5" s="506"/>
      <c r="BQ5" s="506"/>
      <c r="BR5" s="506"/>
      <c r="BS5" s="506"/>
      <c r="BT5" s="506"/>
      <c r="BU5" s="506"/>
      <c r="BV5" s="506"/>
    </row>
    <row r="6" spans="1:74" s="93" customFormat="1" ht="12" customHeight="1" x14ac:dyDescent="0.2">
      <c r="A6" s="515" t="s">
        <v>15</v>
      </c>
      <c r="B6" s="770" t="s">
        <v>1410</v>
      </c>
      <c r="C6" s="112">
        <v>0.60710719627999998</v>
      </c>
      <c r="D6" s="112">
        <v>0.54659475926000001</v>
      </c>
      <c r="E6" s="112">
        <v>0.66650846503000005</v>
      </c>
      <c r="F6" s="112">
        <v>0.64154748160999997</v>
      </c>
      <c r="G6" s="112">
        <v>0.68179655607</v>
      </c>
      <c r="H6" s="112">
        <v>0.64477022233000003</v>
      </c>
      <c r="I6" s="112">
        <v>0.63861982068000001</v>
      </c>
      <c r="J6" s="112">
        <v>0.64261627412</v>
      </c>
      <c r="K6" s="112">
        <v>0.61053667712000004</v>
      </c>
      <c r="L6" s="112">
        <v>0.64123474661000002</v>
      </c>
      <c r="M6" s="112">
        <v>0.64326969683000002</v>
      </c>
      <c r="N6" s="112">
        <v>0.67974641647</v>
      </c>
      <c r="O6" s="112">
        <v>0.66748575565000001</v>
      </c>
      <c r="P6" s="112">
        <v>0.62891163337</v>
      </c>
      <c r="Q6" s="112">
        <v>0.71636685775999998</v>
      </c>
      <c r="R6" s="112">
        <v>0.70113342472999995</v>
      </c>
      <c r="S6" s="112">
        <v>0.72619946006000002</v>
      </c>
      <c r="T6" s="112">
        <v>0.71148678709000002</v>
      </c>
      <c r="U6" s="112">
        <v>0.69311056872999999</v>
      </c>
      <c r="V6" s="112">
        <v>0.66583283082</v>
      </c>
      <c r="W6" s="112">
        <v>0.61927236957999998</v>
      </c>
      <c r="X6" s="112">
        <v>0.64784239451000003</v>
      </c>
      <c r="Y6" s="112">
        <v>0.66629542101999994</v>
      </c>
      <c r="Z6" s="112">
        <v>0.66244535018999995</v>
      </c>
      <c r="AA6" s="112">
        <v>0.67112852888999996</v>
      </c>
      <c r="AB6" s="112">
        <v>0.63739802641999999</v>
      </c>
      <c r="AC6" s="112">
        <v>0.71384834390999996</v>
      </c>
      <c r="AD6" s="112">
        <v>0.68961294682999996</v>
      </c>
      <c r="AE6" s="112">
        <v>0.73009501819</v>
      </c>
      <c r="AF6" s="112">
        <v>0.68202268845000003</v>
      </c>
      <c r="AG6" s="112">
        <v>0.69161370689000001</v>
      </c>
      <c r="AH6" s="112">
        <v>0.69856245420999996</v>
      </c>
      <c r="AI6" s="112">
        <v>0.64985215121999995</v>
      </c>
      <c r="AJ6" s="112">
        <v>0.67865253058999997</v>
      </c>
      <c r="AK6" s="112">
        <v>0.65625894692999998</v>
      </c>
      <c r="AL6" s="112">
        <v>0.68642957177999997</v>
      </c>
      <c r="AM6" s="112">
        <v>0.65962330959000004</v>
      </c>
      <c r="AN6" s="112">
        <v>0.67880364344999999</v>
      </c>
      <c r="AO6" s="112">
        <v>0.74697621215999999</v>
      </c>
      <c r="AP6" s="112">
        <v>0.73345381261999998</v>
      </c>
      <c r="AQ6" s="112">
        <v>0.75575604741000002</v>
      </c>
      <c r="AR6" s="112">
        <v>0.73976143472</v>
      </c>
      <c r="AS6" s="112">
        <v>0.73076162637999997</v>
      </c>
      <c r="AT6" s="112">
        <v>0.72972107472000003</v>
      </c>
      <c r="AU6" s="112">
        <v>0.67726999219999995</v>
      </c>
      <c r="AV6" s="112">
        <v>0.71842507866000005</v>
      </c>
      <c r="AW6" s="112">
        <v>0.70221599705000004</v>
      </c>
      <c r="AX6" s="112">
        <v>0.70450806939999999</v>
      </c>
      <c r="AY6" s="723">
        <v>0.70314713336000001</v>
      </c>
      <c r="AZ6" s="723">
        <v>0.66376821468000002</v>
      </c>
      <c r="BA6" s="723">
        <v>0.76822515745999997</v>
      </c>
      <c r="BB6" s="723">
        <v>0.77804791805999995</v>
      </c>
      <c r="BC6" s="514">
        <v>0.8067394</v>
      </c>
      <c r="BD6" s="514">
        <v>0.80455730000000003</v>
      </c>
      <c r="BE6" s="514">
        <v>0.78164829999999996</v>
      </c>
      <c r="BF6" s="514">
        <v>0.77024689999999996</v>
      </c>
      <c r="BG6" s="514">
        <v>0.71815269999999998</v>
      </c>
      <c r="BH6" s="514">
        <v>0.75757430000000003</v>
      </c>
      <c r="BI6" s="514">
        <v>0.72700710000000002</v>
      </c>
      <c r="BJ6" s="514">
        <v>0.74207860000000003</v>
      </c>
      <c r="BK6" s="514">
        <v>0.76368170000000002</v>
      </c>
      <c r="BL6" s="514">
        <v>0.70920419999999995</v>
      </c>
      <c r="BM6" s="514">
        <v>0.81274650000000004</v>
      </c>
      <c r="BN6" s="514">
        <v>0.82899920000000005</v>
      </c>
      <c r="BO6" s="514">
        <v>0.85205529999999996</v>
      </c>
      <c r="BP6" s="514">
        <v>0.84552970000000005</v>
      </c>
      <c r="BQ6" s="514">
        <v>0.82165739999999998</v>
      </c>
      <c r="BR6" s="514">
        <v>0.80987390000000004</v>
      </c>
      <c r="BS6" s="514">
        <v>0.73978080000000002</v>
      </c>
      <c r="BT6" s="514">
        <v>0.78916560000000002</v>
      </c>
      <c r="BU6" s="514">
        <v>0.74301240000000002</v>
      </c>
      <c r="BV6" s="514">
        <v>0.76726510000000003</v>
      </c>
    </row>
    <row r="7" spans="1:74" s="93" customFormat="1" ht="12" customHeight="1" x14ac:dyDescent="0.2">
      <c r="A7" s="254" t="s">
        <v>773</v>
      </c>
      <c r="B7" s="511" t="s">
        <v>1411</v>
      </c>
      <c r="C7" s="446">
        <v>2.3441945020999999E-2</v>
      </c>
      <c r="D7" s="446">
        <v>2.7083939519000001E-2</v>
      </c>
      <c r="E7" s="446">
        <v>3.2624426555000002E-2</v>
      </c>
      <c r="F7" s="446">
        <v>3.2622070727999997E-2</v>
      </c>
      <c r="G7" s="446">
        <v>3.4551960261999998E-2</v>
      </c>
      <c r="H7" s="446">
        <v>3.1392969812000002E-2</v>
      </c>
      <c r="I7" s="446">
        <v>3.0728590723E-2</v>
      </c>
      <c r="J7" s="446">
        <v>3.4722958347000003E-2</v>
      </c>
      <c r="K7" s="446">
        <v>2.8892155172999999E-2</v>
      </c>
      <c r="L7" s="446">
        <v>3.7445940679999998E-2</v>
      </c>
      <c r="M7" s="446">
        <v>3.5847238954000001E-2</v>
      </c>
      <c r="N7" s="446">
        <v>3.7052519281E-2</v>
      </c>
      <c r="O7" s="446">
        <v>3.1295586696000001E-2</v>
      </c>
      <c r="P7" s="446">
        <v>3.0563466760000001E-2</v>
      </c>
      <c r="Q7" s="446">
        <v>3.7204449894E-2</v>
      </c>
      <c r="R7" s="446">
        <v>3.7976023608000002E-2</v>
      </c>
      <c r="S7" s="446">
        <v>3.7220423065000001E-2</v>
      </c>
      <c r="T7" s="446">
        <v>4.2690898263000002E-2</v>
      </c>
      <c r="U7" s="446">
        <v>3.8082709947999997E-2</v>
      </c>
      <c r="V7" s="446">
        <v>4.1901542648000001E-2</v>
      </c>
      <c r="W7" s="446">
        <v>3.8419115766000003E-2</v>
      </c>
      <c r="X7" s="446">
        <v>4.3662446087999997E-2</v>
      </c>
      <c r="Y7" s="446">
        <v>4.0525326464999997E-2</v>
      </c>
      <c r="Z7" s="446">
        <v>4.2173933173999999E-2</v>
      </c>
      <c r="AA7" s="446">
        <v>4.4645181875000002E-2</v>
      </c>
      <c r="AB7" s="446">
        <v>4.2885108834999998E-2</v>
      </c>
      <c r="AC7" s="446">
        <v>5.1505184012000001E-2</v>
      </c>
      <c r="AD7" s="446">
        <v>4.8101870120000001E-2</v>
      </c>
      <c r="AE7" s="446">
        <v>6.4170593166999995E-2</v>
      </c>
      <c r="AF7" s="446">
        <v>6.0559066561999997E-2</v>
      </c>
      <c r="AG7" s="446">
        <v>5.3738973749000003E-2</v>
      </c>
      <c r="AH7" s="446">
        <v>6.0734540215E-2</v>
      </c>
      <c r="AI7" s="446">
        <v>6.0538793237000003E-2</v>
      </c>
      <c r="AJ7" s="446">
        <v>5.9065284239000003E-2</v>
      </c>
      <c r="AK7" s="446">
        <v>5.1339770074E-2</v>
      </c>
      <c r="AL7" s="446">
        <v>6.3211621250000002E-2</v>
      </c>
      <c r="AM7" s="446">
        <v>5.4089585008999998E-2</v>
      </c>
      <c r="AN7" s="446">
        <v>6.1379436051999997E-2</v>
      </c>
      <c r="AO7" s="446">
        <v>6.1758786184999998E-2</v>
      </c>
      <c r="AP7" s="446">
        <v>6.3443442884000001E-2</v>
      </c>
      <c r="AQ7" s="446">
        <v>6.1874364878E-2</v>
      </c>
      <c r="AR7" s="446">
        <v>6.7863950111999999E-2</v>
      </c>
      <c r="AS7" s="446">
        <v>7.2354524027000003E-2</v>
      </c>
      <c r="AT7" s="446">
        <v>6.6045073735000001E-2</v>
      </c>
      <c r="AU7" s="446">
        <v>6.4318303706999994E-2</v>
      </c>
      <c r="AV7" s="446">
        <v>6.6076193342000003E-2</v>
      </c>
      <c r="AW7" s="446">
        <v>6.6184939461E-2</v>
      </c>
      <c r="AX7" s="446">
        <v>6.0002359307999999E-2</v>
      </c>
      <c r="AY7" s="969">
        <v>4.0946777820000002E-2</v>
      </c>
      <c r="AZ7" s="969">
        <v>4.4774814195999997E-2</v>
      </c>
      <c r="BA7" s="969">
        <v>4.8971562555999999E-2</v>
      </c>
      <c r="BB7" s="969">
        <v>5.2127838843999998E-2</v>
      </c>
      <c r="BC7" s="451">
        <v>5.98519E-2</v>
      </c>
      <c r="BD7" s="451">
        <v>6.2265899999999999E-2</v>
      </c>
      <c r="BE7" s="451">
        <v>6.41013E-2</v>
      </c>
      <c r="BF7" s="451">
        <v>6.5392099999999995E-2</v>
      </c>
      <c r="BG7" s="451">
        <v>6.2396600000000003E-2</v>
      </c>
      <c r="BH7" s="451">
        <v>6.5109299999999995E-2</v>
      </c>
      <c r="BI7" s="451">
        <v>6.3031000000000004E-2</v>
      </c>
      <c r="BJ7" s="451">
        <v>6.6420599999999996E-2</v>
      </c>
      <c r="BK7" s="451">
        <v>5.77289E-2</v>
      </c>
      <c r="BL7" s="451">
        <v>5.6370400000000001E-2</v>
      </c>
      <c r="BM7" s="451">
        <v>6.5624199999999994E-2</v>
      </c>
      <c r="BN7" s="451">
        <v>6.5406000000000006E-2</v>
      </c>
      <c r="BO7" s="451">
        <v>7.0662600000000006E-2</v>
      </c>
      <c r="BP7" s="451">
        <v>6.9444099999999995E-2</v>
      </c>
      <c r="BQ7" s="451">
        <v>7.0290099999999994E-2</v>
      </c>
      <c r="BR7" s="451">
        <v>7.1004800000000007E-2</v>
      </c>
      <c r="BS7" s="451">
        <v>6.7368700000000004E-2</v>
      </c>
      <c r="BT7" s="451">
        <v>6.8758399999999997E-2</v>
      </c>
      <c r="BU7" s="451">
        <v>6.55274E-2</v>
      </c>
      <c r="BV7" s="451">
        <v>6.8747299999999997E-2</v>
      </c>
    </row>
    <row r="8" spans="1:74" s="93" customFormat="1" ht="12" customHeight="1" x14ac:dyDescent="0.2">
      <c r="A8" s="255" t="s">
        <v>539</v>
      </c>
      <c r="B8" s="511" t="s">
        <v>1412</v>
      </c>
      <c r="C8" s="446">
        <v>6.3623842999999999E-2</v>
      </c>
      <c r="D8" s="446">
        <v>5.0555822E-2</v>
      </c>
      <c r="E8" s="446">
        <v>6.4766035E-2</v>
      </c>
      <c r="F8" s="446">
        <v>6.2331617999999998E-2</v>
      </c>
      <c r="G8" s="446">
        <v>6.8944349000000002E-2</v>
      </c>
      <c r="H8" s="446">
        <v>6.7645392999999998E-2</v>
      </c>
      <c r="I8" s="446">
        <v>6.9433480000000006E-2</v>
      </c>
      <c r="J8" s="446">
        <v>6.4306328999999995E-2</v>
      </c>
      <c r="K8" s="446">
        <v>6.2036926999999999E-2</v>
      </c>
      <c r="L8" s="446">
        <v>7.1307403000000005E-2</v>
      </c>
      <c r="M8" s="446">
        <v>7.1495755999999994E-2</v>
      </c>
      <c r="N8" s="446">
        <v>7.3048482999999997E-2</v>
      </c>
      <c r="O8" s="446">
        <v>7.0911891000000005E-2</v>
      </c>
      <c r="P8" s="446">
        <v>6.2452928999999997E-2</v>
      </c>
      <c r="Q8" s="446">
        <v>6.9747570999999994E-2</v>
      </c>
      <c r="R8" s="446">
        <v>6.4053737999999999E-2</v>
      </c>
      <c r="S8" s="446">
        <v>6.9145580999999998E-2</v>
      </c>
      <c r="T8" s="446">
        <v>6.9177629000000004E-2</v>
      </c>
      <c r="U8" s="446">
        <v>6.9699365999999999E-2</v>
      </c>
      <c r="V8" s="446">
        <v>6.7535672000000005E-2</v>
      </c>
      <c r="W8" s="446">
        <v>5.9938685999999998E-2</v>
      </c>
      <c r="X8" s="446">
        <v>6.9516270000000005E-2</v>
      </c>
      <c r="Y8" s="446">
        <v>6.9719157000000004E-2</v>
      </c>
      <c r="Z8" s="446">
        <v>6.6330149000000005E-2</v>
      </c>
      <c r="AA8" s="446">
        <v>6.8562037000000006E-2</v>
      </c>
      <c r="AB8" s="446">
        <v>6.1770986E-2</v>
      </c>
      <c r="AC8" s="446">
        <v>6.7602050999999996E-2</v>
      </c>
      <c r="AD8" s="446">
        <v>6.4392172999999997E-2</v>
      </c>
      <c r="AE8" s="446">
        <v>6.8093702000000006E-2</v>
      </c>
      <c r="AF8" s="446">
        <v>6.8680964999999997E-2</v>
      </c>
      <c r="AG8" s="446">
        <v>7.0732563999999998E-2</v>
      </c>
      <c r="AH8" s="446">
        <v>6.8742112999999994E-2</v>
      </c>
      <c r="AI8" s="446">
        <v>6.6525910999999993E-2</v>
      </c>
      <c r="AJ8" s="446">
        <v>7.0353463000000005E-2</v>
      </c>
      <c r="AK8" s="446">
        <v>6.9776497000000007E-2</v>
      </c>
      <c r="AL8" s="446">
        <v>7.4058390000000002E-2</v>
      </c>
      <c r="AM8" s="446">
        <v>6.7741896999999995E-2</v>
      </c>
      <c r="AN8" s="446">
        <v>6.8532256E-2</v>
      </c>
      <c r="AO8" s="446">
        <v>7.2881101000000004E-2</v>
      </c>
      <c r="AP8" s="446">
        <v>6.4981717999999994E-2</v>
      </c>
      <c r="AQ8" s="446">
        <v>7.0130253000000004E-2</v>
      </c>
      <c r="AR8" s="446">
        <v>6.8816005E-2</v>
      </c>
      <c r="AS8" s="446">
        <v>7.4743064999999997E-2</v>
      </c>
      <c r="AT8" s="446">
        <v>7.4169328000000007E-2</v>
      </c>
      <c r="AU8" s="446">
        <v>6.8964822999999995E-2</v>
      </c>
      <c r="AV8" s="446">
        <v>7.2718826E-2</v>
      </c>
      <c r="AW8" s="446">
        <v>7.4187279999999994E-2</v>
      </c>
      <c r="AX8" s="446">
        <v>7.5801027000000007E-2</v>
      </c>
      <c r="AY8" s="969">
        <v>7.4036086000000001E-2</v>
      </c>
      <c r="AZ8" s="969">
        <v>6.7136600000000005E-2</v>
      </c>
      <c r="BA8" s="969">
        <v>7.2053400000000004E-2</v>
      </c>
      <c r="BB8" s="969">
        <v>6.8477099999999999E-2</v>
      </c>
      <c r="BC8" s="451">
        <v>7.0777400000000004E-2</v>
      </c>
      <c r="BD8" s="451">
        <v>6.9515400000000005E-2</v>
      </c>
      <c r="BE8" s="451">
        <v>7.2295899999999996E-2</v>
      </c>
      <c r="BF8" s="451">
        <v>7.1518499999999999E-2</v>
      </c>
      <c r="BG8" s="451">
        <v>6.7266300000000001E-2</v>
      </c>
      <c r="BH8" s="451">
        <v>7.1371900000000002E-2</v>
      </c>
      <c r="BI8" s="451">
        <v>7.1693499999999993E-2</v>
      </c>
      <c r="BJ8" s="451">
        <v>7.2840799999999997E-2</v>
      </c>
      <c r="BK8" s="451">
        <v>7.3053599999999996E-2</v>
      </c>
      <c r="BL8" s="451">
        <v>6.4267400000000002E-2</v>
      </c>
      <c r="BM8" s="451">
        <v>7.2511500000000007E-2</v>
      </c>
      <c r="BN8" s="451">
        <v>6.7575999999999997E-2</v>
      </c>
      <c r="BO8" s="451">
        <v>7.1933700000000003E-2</v>
      </c>
      <c r="BP8" s="451">
        <v>6.9905599999999998E-2</v>
      </c>
      <c r="BQ8" s="451">
        <v>7.2211300000000006E-2</v>
      </c>
      <c r="BR8" s="451">
        <v>7.0926699999999995E-2</v>
      </c>
      <c r="BS8" s="451">
        <v>6.6705399999999998E-2</v>
      </c>
      <c r="BT8" s="451">
        <v>7.1270299999999995E-2</v>
      </c>
      <c r="BU8" s="451">
        <v>7.2039800000000001E-2</v>
      </c>
      <c r="BV8" s="451">
        <v>7.3294799999999993E-2</v>
      </c>
    </row>
    <row r="9" spans="1:74" s="93" customFormat="1" ht="12" customHeight="1" x14ac:dyDescent="0.2">
      <c r="A9" s="254" t="s">
        <v>32</v>
      </c>
      <c r="B9" s="511" t="s">
        <v>1073</v>
      </c>
      <c r="C9" s="446">
        <v>8.1679711262999999E-2</v>
      </c>
      <c r="D9" s="446">
        <v>7.6784640542999993E-2</v>
      </c>
      <c r="E9" s="446">
        <v>9.6549624353999997E-2</v>
      </c>
      <c r="F9" s="446">
        <v>9.1178261753999998E-2</v>
      </c>
      <c r="G9" s="446">
        <v>0.1030942295</v>
      </c>
      <c r="H9" s="446">
        <v>0.10103386722</v>
      </c>
      <c r="I9" s="446">
        <v>0.1039583245</v>
      </c>
      <c r="J9" s="446">
        <v>0.10084783709</v>
      </c>
      <c r="K9" s="446">
        <v>9.5279429523000003E-2</v>
      </c>
      <c r="L9" s="446">
        <v>0.10525746841</v>
      </c>
      <c r="M9" s="446">
        <v>0.10004821209</v>
      </c>
      <c r="N9" s="446">
        <v>9.9259302059999999E-2</v>
      </c>
      <c r="O9" s="446">
        <v>9.0445440338999997E-2</v>
      </c>
      <c r="P9" s="446">
        <v>8.4295369504999995E-2</v>
      </c>
      <c r="Q9" s="446">
        <v>9.9925772955000006E-2</v>
      </c>
      <c r="R9" s="446">
        <v>9.3226296515000001E-2</v>
      </c>
      <c r="S9" s="446">
        <v>0.10126989058999999</v>
      </c>
      <c r="T9" s="446">
        <v>0.10093043737</v>
      </c>
      <c r="U9" s="446">
        <v>9.7857899541000007E-2</v>
      </c>
      <c r="V9" s="446">
        <v>0.10366304295999999</v>
      </c>
      <c r="W9" s="446">
        <v>9.3779508760000005E-2</v>
      </c>
      <c r="X9" s="446">
        <v>0.10251750935999999</v>
      </c>
      <c r="Y9" s="446">
        <v>9.8440532644999995E-2</v>
      </c>
      <c r="Z9" s="446">
        <v>9.6384766051999998E-2</v>
      </c>
      <c r="AA9" s="446">
        <v>9.4873179532999993E-2</v>
      </c>
      <c r="AB9" s="446">
        <v>8.4836274655999994E-2</v>
      </c>
      <c r="AC9" s="446">
        <v>0.10129646168000001</v>
      </c>
      <c r="AD9" s="446">
        <v>9.4316623178999998E-2</v>
      </c>
      <c r="AE9" s="446">
        <v>0.10161271169</v>
      </c>
      <c r="AF9" s="446">
        <v>0.10170823338</v>
      </c>
      <c r="AG9" s="446">
        <v>9.9522741376000007E-2</v>
      </c>
      <c r="AH9" s="446">
        <v>0.10520595063</v>
      </c>
      <c r="AI9" s="446">
        <v>9.4846362089999997E-2</v>
      </c>
      <c r="AJ9" s="446">
        <v>0.10450731263</v>
      </c>
      <c r="AK9" s="446">
        <v>9.8356733776999994E-2</v>
      </c>
      <c r="AL9" s="446">
        <v>9.7879534734000004E-2</v>
      </c>
      <c r="AM9" s="446">
        <v>8.9422469993999998E-2</v>
      </c>
      <c r="AN9" s="446">
        <v>9.1157156303999995E-2</v>
      </c>
      <c r="AO9" s="446">
        <v>9.8002879511999999E-2</v>
      </c>
      <c r="AP9" s="446">
        <v>9.0272605273999995E-2</v>
      </c>
      <c r="AQ9" s="446">
        <v>0.1075851323</v>
      </c>
      <c r="AR9" s="446">
        <v>9.6328494809999998E-2</v>
      </c>
      <c r="AS9" s="446">
        <v>0.10366194216999999</v>
      </c>
      <c r="AT9" s="446">
        <v>0.10335386834</v>
      </c>
      <c r="AU9" s="446">
        <v>9.7283418462000004E-2</v>
      </c>
      <c r="AV9" s="446">
        <v>0.10669076827</v>
      </c>
      <c r="AW9" s="446">
        <v>9.7841522198000005E-2</v>
      </c>
      <c r="AX9" s="446">
        <v>9.8417762475999995E-2</v>
      </c>
      <c r="AY9" s="969">
        <v>9.5007635766000006E-2</v>
      </c>
      <c r="AZ9" s="969">
        <v>8.8417479975999996E-2</v>
      </c>
      <c r="BA9" s="969">
        <v>0.10093178927</v>
      </c>
      <c r="BB9" s="969">
        <v>9.8448584692000005E-2</v>
      </c>
      <c r="BC9" s="451">
        <v>0.10192519999999999</v>
      </c>
      <c r="BD9" s="451">
        <v>9.9023299999999995E-2</v>
      </c>
      <c r="BE9" s="451">
        <v>0.10099089999999999</v>
      </c>
      <c r="BF9" s="451">
        <v>0.1021946</v>
      </c>
      <c r="BG9" s="451">
        <v>9.46216E-2</v>
      </c>
      <c r="BH9" s="451">
        <v>0.1009294</v>
      </c>
      <c r="BI9" s="451">
        <v>9.6943199999999993E-2</v>
      </c>
      <c r="BJ9" s="451">
        <v>9.7512299999999996E-2</v>
      </c>
      <c r="BK9" s="451">
        <v>9.2336600000000005E-2</v>
      </c>
      <c r="BL9" s="451">
        <v>8.5116999999999998E-2</v>
      </c>
      <c r="BM9" s="451">
        <v>9.7741900000000007E-2</v>
      </c>
      <c r="BN9" s="451">
        <v>9.3149399999999993E-2</v>
      </c>
      <c r="BO9" s="451">
        <v>0.1029274</v>
      </c>
      <c r="BP9" s="451">
        <v>9.9314E-2</v>
      </c>
      <c r="BQ9" s="451">
        <v>0.10085769999999999</v>
      </c>
      <c r="BR9" s="451">
        <v>0.1014094</v>
      </c>
      <c r="BS9" s="451">
        <v>9.3898200000000001E-2</v>
      </c>
      <c r="BT9" s="451">
        <v>0.1003382</v>
      </c>
      <c r="BU9" s="451">
        <v>9.68836E-2</v>
      </c>
      <c r="BV9" s="451">
        <v>9.7561899999999993E-2</v>
      </c>
    </row>
    <row r="10" spans="1:74" s="93" customFormat="1" ht="12" customHeight="1" x14ac:dyDescent="0.2">
      <c r="A10" s="251" t="s">
        <v>22</v>
      </c>
      <c r="B10" s="511" t="s">
        <v>1066</v>
      </c>
      <c r="C10" s="446">
        <v>9.9883739999999995E-3</v>
      </c>
      <c r="D10" s="446">
        <v>9.2633309999999996E-3</v>
      </c>
      <c r="E10" s="446">
        <v>9.6303039999999993E-3</v>
      </c>
      <c r="F10" s="446">
        <v>9.6129969999999999E-3</v>
      </c>
      <c r="G10" s="446">
        <v>9.9465909999999994E-3</v>
      </c>
      <c r="H10" s="446">
        <v>9.5772970000000002E-3</v>
      </c>
      <c r="I10" s="446">
        <v>1.0001714E-2</v>
      </c>
      <c r="J10" s="446">
        <v>9.9548510000000007E-3</v>
      </c>
      <c r="K10" s="446">
        <v>9.8022140000000001E-3</v>
      </c>
      <c r="L10" s="446">
        <v>9.892952E-3</v>
      </c>
      <c r="M10" s="446">
        <v>9.8785100000000001E-3</v>
      </c>
      <c r="N10" s="446">
        <v>1.0457998E-2</v>
      </c>
      <c r="O10" s="446">
        <v>1.0409272000000001E-2</v>
      </c>
      <c r="P10" s="446">
        <v>9.1119540000000002E-3</v>
      </c>
      <c r="Q10" s="446">
        <v>9.7821339999999996E-3</v>
      </c>
      <c r="R10" s="446">
        <v>9.5936300000000006E-3</v>
      </c>
      <c r="S10" s="446">
        <v>9.9210500000000007E-3</v>
      </c>
      <c r="T10" s="446">
        <v>9.5742220000000003E-3</v>
      </c>
      <c r="U10" s="446">
        <v>9.9702699999999998E-3</v>
      </c>
      <c r="V10" s="446">
        <v>1.0013032E-2</v>
      </c>
      <c r="W10" s="446">
        <v>9.7550359999999999E-3</v>
      </c>
      <c r="X10" s="446">
        <v>9.8235370000000002E-3</v>
      </c>
      <c r="Y10" s="446">
        <v>9.984784E-3</v>
      </c>
      <c r="Z10" s="446">
        <v>1.0449682E-2</v>
      </c>
      <c r="AA10" s="446">
        <v>1.0238208E-2</v>
      </c>
      <c r="AB10" s="446">
        <v>9.3120979999999996E-3</v>
      </c>
      <c r="AC10" s="446">
        <v>1.0312777E-2</v>
      </c>
      <c r="AD10" s="446">
        <v>9.8442159999999994E-3</v>
      </c>
      <c r="AE10" s="446">
        <v>9.9832840000000003E-3</v>
      </c>
      <c r="AF10" s="446">
        <v>9.6322040000000001E-3</v>
      </c>
      <c r="AG10" s="446">
        <v>9.8154060000000005E-3</v>
      </c>
      <c r="AH10" s="446">
        <v>9.7159640000000005E-3</v>
      </c>
      <c r="AI10" s="446">
        <v>9.7045729999999993E-3</v>
      </c>
      <c r="AJ10" s="446">
        <v>1.0237883999999999E-2</v>
      </c>
      <c r="AK10" s="446">
        <v>1.0131223E-2</v>
      </c>
      <c r="AL10" s="446">
        <v>1.0417727E-2</v>
      </c>
      <c r="AM10" s="446">
        <v>1.0226997E-2</v>
      </c>
      <c r="AN10" s="446">
        <v>9.5291430000000003E-3</v>
      </c>
      <c r="AO10" s="446">
        <v>9.7770449999999998E-3</v>
      </c>
      <c r="AP10" s="446">
        <v>9.7622679999999993E-3</v>
      </c>
      <c r="AQ10" s="446">
        <v>9.6370440000000009E-3</v>
      </c>
      <c r="AR10" s="446">
        <v>9.5610390000000003E-3</v>
      </c>
      <c r="AS10" s="446">
        <v>9.9182309999999996E-3</v>
      </c>
      <c r="AT10" s="446">
        <v>9.8767760000000003E-3</v>
      </c>
      <c r="AU10" s="446">
        <v>9.5608989999999994E-3</v>
      </c>
      <c r="AV10" s="446">
        <v>9.4730769999999999E-3</v>
      </c>
      <c r="AW10" s="446">
        <v>9.5021480000000002E-3</v>
      </c>
      <c r="AX10" s="446">
        <v>1.0145164999999999E-2</v>
      </c>
      <c r="AY10" s="969">
        <v>1.0085077E-2</v>
      </c>
      <c r="AZ10" s="969">
        <v>9.5650319999999994E-3</v>
      </c>
      <c r="BA10" s="969">
        <v>9.3591500000000001E-3</v>
      </c>
      <c r="BB10" s="969">
        <v>9.3436100000000005E-3</v>
      </c>
      <c r="BC10" s="451">
        <v>9.2207799999999996E-3</v>
      </c>
      <c r="BD10" s="451">
        <v>9.4455200000000007E-3</v>
      </c>
      <c r="BE10" s="451">
        <v>1.0031699999999999E-2</v>
      </c>
      <c r="BF10" s="451">
        <v>9.9792300000000004E-3</v>
      </c>
      <c r="BG10" s="451">
        <v>9.9405199999999996E-3</v>
      </c>
      <c r="BH10" s="451">
        <v>9.6915100000000004E-3</v>
      </c>
      <c r="BI10" s="451">
        <v>9.8216599999999994E-3</v>
      </c>
      <c r="BJ10" s="451">
        <v>1.0258400000000001E-2</v>
      </c>
      <c r="BK10" s="451">
        <v>1.0135699999999999E-2</v>
      </c>
      <c r="BL10" s="451">
        <v>9.6943700000000008E-3</v>
      </c>
      <c r="BM10" s="451">
        <v>9.5811000000000004E-3</v>
      </c>
      <c r="BN10" s="451">
        <v>9.5876599999999996E-3</v>
      </c>
      <c r="BO10" s="451">
        <v>8.8688599999999992E-3</v>
      </c>
      <c r="BP10" s="451">
        <v>9.49412E-3</v>
      </c>
      <c r="BQ10" s="451">
        <v>1.01368E-2</v>
      </c>
      <c r="BR10" s="451">
        <v>1.00838E-2</v>
      </c>
      <c r="BS10" s="451">
        <v>9.9935500000000003E-3</v>
      </c>
      <c r="BT10" s="451">
        <v>9.7165900000000006E-3</v>
      </c>
      <c r="BU10" s="451">
        <v>9.7964000000000002E-3</v>
      </c>
      <c r="BV10" s="451">
        <v>1.03102E-2</v>
      </c>
    </row>
    <row r="11" spans="1:74" s="93" customFormat="1" ht="12" customHeight="1" x14ac:dyDescent="0.2">
      <c r="A11" s="251" t="s">
        <v>21</v>
      </c>
      <c r="B11" s="511" t="s">
        <v>1413</v>
      </c>
      <c r="C11" s="446">
        <v>8.3798859000000003E-2</v>
      </c>
      <c r="D11" s="446">
        <v>6.8705769E-2</v>
      </c>
      <c r="E11" s="446">
        <v>7.2404121000000002E-2</v>
      </c>
      <c r="F11" s="446">
        <v>6.6154679999999993E-2</v>
      </c>
      <c r="G11" s="446">
        <v>7.9530185000000003E-2</v>
      </c>
      <c r="H11" s="446">
        <v>8.0025317999999998E-2</v>
      </c>
      <c r="I11" s="446">
        <v>7.5396712000000005E-2</v>
      </c>
      <c r="J11" s="446">
        <v>6.9359638000000001E-2</v>
      </c>
      <c r="K11" s="446">
        <v>5.8079973E-2</v>
      </c>
      <c r="L11" s="446">
        <v>5.8457578000000003E-2</v>
      </c>
      <c r="M11" s="446">
        <v>6.6101528000000007E-2</v>
      </c>
      <c r="N11" s="446">
        <v>8.0393118999999999E-2</v>
      </c>
      <c r="O11" s="446">
        <v>8.2562257E-2</v>
      </c>
      <c r="P11" s="446">
        <v>7.2745778999999997E-2</v>
      </c>
      <c r="Q11" s="446">
        <v>8.3377053000000007E-2</v>
      </c>
      <c r="R11" s="446">
        <v>6.8464633999999996E-2</v>
      </c>
      <c r="S11" s="446">
        <v>7.9700155999999994E-2</v>
      </c>
      <c r="T11" s="446">
        <v>8.8670357000000005E-2</v>
      </c>
      <c r="U11" s="446">
        <v>8.3824154999999997E-2</v>
      </c>
      <c r="V11" s="446">
        <v>7.2105621999999994E-2</v>
      </c>
      <c r="W11" s="446">
        <v>5.8093213999999997E-2</v>
      </c>
      <c r="X11" s="446">
        <v>4.9021632000000002E-2</v>
      </c>
      <c r="Y11" s="446">
        <v>6.1068480000000001E-2</v>
      </c>
      <c r="Z11" s="446">
        <v>6.9705592999999996E-2</v>
      </c>
      <c r="AA11" s="446">
        <v>7.7637388000000002E-2</v>
      </c>
      <c r="AB11" s="446">
        <v>6.8107417000000003E-2</v>
      </c>
      <c r="AC11" s="446">
        <v>7.2782741999999997E-2</v>
      </c>
      <c r="AD11" s="446">
        <v>6.7624503000000002E-2</v>
      </c>
      <c r="AE11" s="446">
        <v>9.4346204000000003E-2</v>
      </c>
      <c r="AF11" s="446">
        <v>7.3604479E-2</v>
      </c>
      <c r="AG11" s="446">
        <v>7.4988027999999998E-2</v>
      </c>
      <c r="AH11" s="446">
        <v>7.2652012000000002E-2</v>
      </c>
      <c r="AI11" s="446">
        <v>5.7716463000000003E-2</v>
      </c>
      <c r="AJ11" s="446">
        <v>5.3474774000000003E-2</v>
      </c>
      <c r="AK11" s="446">
        <v>5.8091627999999999E-2</v>
      </c>
      <c r="AL11" s="446">
        <v>6.4922338999999996E-2</v>
      </c>
      <c r="AM11" s="446">
        <v>7.4845656999999996E-2</v>
      </c>
      <c r="AN11" s="446">
        <v>6.8599304E-2</v>
      </c>
      <c r="AO11" s="446">
        <v>7.9570025000000003E-2</v>
      </c>
      <c r="AP11" s="446">
        <v>6.6111922000000004E-2</v>
      </c>
      <c r="AQ11" s="446">
        <v>7.7168659000000001E-2</v>
      </c>
      <c r="AR11" s="446">
        <v>7.2237510000000005E-2</v>
      </c>
      <c r="AS11" s="446">
        <v>7.2291887999999999E-2</v>
      </c>
      <c r="AT11" s="446">
        <v>7.2894426999999998E-2</v>
      </c>
      <c r="AU11" s="446">
        <v>5.6863561E-2</v>
      </c>
      <c r="AV11" s="446">
        <v>5.3982473000000003E-2</v>
      </c>
      <c r="AW11" s="446">
        <v>6.235744E-2</v>
      </c>
      <c r="AX11" s="446">
        <v>6.9551327999999996E-2</v>
      </c>
      <c r="AY11" s="969">
        <v>7.2308307000000002E-2</v>
      </c>
      <c r="AZ11" s="969">
        <v>6.5409800000000004E-2</v>
      </c>
      <c r="BA11" s="969">
        <v>7.8351900000000002E-2</v>
      </c>
      <c r="BB11" s="969">
        <v>7.9478699999999999E-2</v>
      </c>
      <c r="BC11" s="451">
        <v>9.1736999999999999E-2</v>
      </c>
      <c r="BD11" s="451">
        <v>8.7518899999999997E-2</v>
      </c>
      <c r="BE11" s="451">
        <v>8.2047200000000001E-2</v>
      </c>
      <c r="BF11" s="451">
        <v>7.2512599999999997E-2</v>
      </c>
      <c r="BG11" s="451">
        <v>6.0335600000000003E-2</v>
      </c>
      <c r="BH11" s="451">
        <v>5.8825599999999999E-2</v>
      </c>
      <c r="BI11" s="451">
        <v>6.5798400000000007E-2</v>
      </c>
      <c r="BJ11" s="451">
        <v>7.3181700000000002E-2</v>
      </c>
      <c r="BK11" s="451">
        <v>8.2508600000000001E-2</v>
      </c>
      <c r="BL11" s="451">
        <v>7.4190900000000004E-2</v>
      </c>
      <c r="BM11" s="451">
        <v>8.0340499999999995E-2</v>
      </c>
      <c r="BN11" s="451">
        <v>8.2986500000000005E-2</v>
      </c>
      <c r="BO11" s="451">
        <v>9.5450900000000005E-2</v>
      </c>
      <c r="BP11" s="451">
        <v>9.1922500000000004E-2</v>
      </c>
      <c r="BQ11" s="451">
        <v>8.5684999999999997E-2</v>
      </c>
      <c r="BR11" s="451">
        <v>7.3293200000000003E-2</v>
      </c>
      <c r="BS11" s="451">
        <v>6.0821699999999999E-2</v>
      </c>
      <c r="BT11" s="451">
        <v>5.9398600000000003E-2</v>
      </c>
      <c r="BU11" s="451">
        <v>6.6124100000000005E-2</v>
      </c>
      <c r="BV11" s="451">
        <v>7.3958599999999999E-2</v>
      </c>
    </row>
    <row r="12" spans="1:74" s="93" customFormat="1" ht="12" customHeight="1" x14ac:dyDescent="0.2">
      <c r="A12" s="251" t="s">
        <v>23</v>
      </c>
      <c r="B12" s="511" t="s">
        <v>1074</v>
      </c>
      <c r="C12" s="446">
        <v>3.1946691611999999E-2</v>
      </c>
      <c r="D12" s="446">
        <v>3.5471459102000003E-2</v>
      </c>
      <c r="E12" s="446">
        <v>5.1344871908000002E-2</v>
      </c>
      <c r="F12" s="446">
        <v>5.8922308099000002E-2</v>
      </c>
      <c r="G12" s="446">
        <v>6.6398603287999999E-2</v>
      </c>
      <c r="H12" s="446">
        <v>6.5720116610000004E-2</v>
      </c>
      <c r="I12" s="446">
        <v>6.6104993914999993E-2</v>
      </c>
      <c r="J12" s="446">
        <v>6.4072747626000001E-2</v>
      </c>
      <c r="K12" s="446">
        <v>5.8887350363000003E-2</v>
      </c>
      <c r="L12" s="446">
        <v>4.9656614315E-2</v>
      </c>
      <c r="M12" s="446">
        <v>4.1978935102999999E-2</v>
      </c>
      <c r="N12" s="446">
        <v>3.4800747012999997E-2</v>
      </c>
      <c r="O12" s="446">
        <v>4.1749811449000002E-2</v>
      </c>
      <c r="P12" s="446">
        <v>4.7379889800999997E-2</v>
      </c>
      <c r="Q12" s="446">
        <v>6.2745633832999997E-2</v>
      </c>
      <c r="R12" s="446">
        <v>7.1024436068000005E-2</v>
      </c>
      <c r="S12" s="446">
        <v>7.9407709874999996E-2</v>
      </c>
      <c r="T12" s="446">
        <v>8.2558274757000005E-2</v>
      </c>
      <c r="U12" s="446">
        <v>8.2509892079000002E-2</v>
      </c>
      <c r="V12" s="446">
        <v>7.7114308822000002E-2</v>
      </c>
      <c r="W12" s="446">
        <v>7.0065207402999999E-2</v>
      </c>
      <c r="X12" s="446">
        <v>6.3148628866000006E-2</v>
      </c>
      <c r="Y12" s="446">
        <v>4.6670361052000002E-2</v>
      </c>
      <c r="Z12" s="446">
        <v>3.9621300310000003E-2</v>
      </c>
      <c r="AA12" s="446">
        <v>4.3675299218000001E-2</v>
      </c>
      <c r="AB12" s="446">
        <v>5.0933793393999997E-2</v>
      </c>
      <c r="AC12" s="446">
        <v>6.7325015811000005E-2</v>
      </c>
      <c r="AD12" s="446">
        <v>8.0194509095000005E-2</v>
      </c>
      <c r="AE12" s="446">
        <v>9.1190972679000004E-2</v>
      </c>
      <c r="AF12" s="446">
        <v>9.2487859398E-2</v>
      </c>
      <c r="AG12" s="446">
        <v>9.7451383101999994E-2</v>
      </c>
      <c r="AH12" s="446">
        <v>9.2601168930000005E-2</v>
      </c>
      <c r="AI12" s="446">
        <v>8.1384087878E-2</v>
      </c>
      <c r="AJ12" s="446">
        <v>7.4137835700000002E-2</v>
      </c>
      <c r="AK12" s="446">
        <v>5.6740301728E-2</v>
      </c>
      <c r="AL12" s="446">
        <v>5.029190436E-2</v>
      </c>
      <c r="AM12" s="446">
        <v>5.3246027644999999E-2</v>
      </c>
      <c r="AN12" s="446">
        <v>6.5213790876000002E-2</v>
      </c>
      <c r="AO12" s="446">
        <v>8.3790300176000004E-2</v>
      </c>
      <c r="AP12" s="446">
        <v>9.8061487845000003E-2</v>
      </c>
      <c r="AQ12" s="446">
        <v>0.11163513546999999</v>
      </c>
      <c r="AR12" s="446">
        <v>0.11880880685</v>
      </c>
      <c r="AS12" s="446">
        <v>0.11945004004</v>
      </c>
      <c r="AT12" s="446">
        <v>0.11744048555</v>
      </c>
      <c r="AU12" s="446">
        <v>0.10073941407000001</v>
      </c>
      <c r="AV12" s="446">
        <v>9.4937640320000002E-2</v>
      </c>
      <c r="AW12" s="446">
        <v>7.0004146476999998E-2</v>
      </c>
      <c r="AX12" s="446">
        <v>6.4924252421E-2</v>
      </c>
      <c r="AY12" s="969">
        <v>7.4238674248E-2</v>
      </c>
      <c r="AZ12" s="969">
        <v>8.0040690895999994E-2</v>
      </c>
      <c r="BA12" s="969">
        <v>0.10588025</v>
      </c>
      <c r="BB12" s="969">
        <v>0.12567131000000001</v>
      </c>
      <c r="BC12" s="451">
        <v>0.1442165</v>
      </c>
      <c r="BD12" s="451">
        <v>0.1539238</v>
      </c>
      <c r="BE12" s="451">
        <v>0.152502</v>
      </c>
      <c r="BF12" s="451">
        <v>0.14860010000000001</v>
      </c>
      <c r="BG12" s="451">
        <v>0.12717300000000001</v>
      </c>
      <c r="BH12" s="451">
        <v>0.11616319999999999</v>
      </c>
      <c r="BI12" s="451">
        <v>8.3062899999999995E-2</v>
      </c>
      <c r="BJ12" s="451">
        <v>7.7052399999999993E-2</v>
      </c>
      <c r="BK12" s="451">
        <v>8.7224800000000005E-2</v>
      </c>
      <c r="BL12" s="451">
        <v>9.6518999999999994E-2</v>
      </c>
      <c r="BM12" s="451">
        <v>0.1237615</v>
      </c>
      <c r="BN12" s="451">
        <v>0.14486959999999999</v>
      </c>
      <c r="BO12" s="451">
        <v>0.16613</v>
      </c>
      <c r="BP12" s="451">
        <v>0.17548569999999999</v>
      </c>
      <c r="BQ12" s="451">
        <v>0.17605190000000001</v>
      </c>
      <c r="BR12" s="451">
        <v>0.17071330000000001</v>
      </c>
      <c r="BS12" s="451">
        <v>0.14653640000000001</v>
      </c>
      <c r="BT12" s="451">
        <v>0.13465550000000001</v>
      </c>
      <c r="BU12" s="451">
        <v>9.4595899999999997E-2</v>
      </c>
      <c r="BV12" s="451">
        <v>8.9044300000000007E-2</v>
      </c>
    </row>
    <row r="13" spans="1:74" s="93" customFormat="1" ht="12" customHeight="1" x14ac:dyDescent="0.2">
      <c r="A13" s="235" t="s">
        <v>25</v>
      </c>
      <c r="B13" s="511" t="s">
        <v>1414</v>
      </c>
      <c r="C13" s="446">
        <v>3.8371205999999998E-2</v>
      </c>
      <c r="D13" s="446">
        <v>3.3864263999999998E-2</v>
      </c>
      <c r="E13" s="446">
        <v>3.7855236E-2</v>
      </c>
      <c r="F13" s="446">
        <v>3.5515089E-2</v>
      </c>
      <c r="G13" s="446">
        <v>3.6402636000000002E-2</v>
      </c>
      <c r="H13" s="446">
        <v>3.4237679E-2</v>
      </c>
      <c r="I13" s="446">
        <v>3.5668616E-2</v>
      </c>
      <c r="J13" s="446">
        <v>3.5271916E-2</v>
      </c>
      <c r="K13" s="446">
        <v>3.4478239000000001E-2</v>
      </c>
      <c r="L13" s="446">
        <v>3.5374266000000001E-2</v>
      </c>
      <c r="M13" s="446">
        <v>3.5234478999999999E-2</v>
      </c>
      <c r="N13" s="446">
        <v>3.7993675999999997E-2</v>
      </c>
      <c r="O13" s="446">
        <v>3.6596226000000003E-2</v>
      </c>
      <c r="P13" s="446">
        <v>3.3262993999999997E-2</v>
      </c>
      <c r="Q13" s="446">
        <v>3.6768236000000003E-2</v>
      </c>
      <c r="R13" s="446">
        <v>3.4088808999999998E-2</v>
      </c>
      <c r="S13" s="446">
        <v>3.4591025999999997E-2</v>
      </c>
      <c r="T13" s="446">
        <v>3.3320338999999997E-2</v>
      </c>
      <c r="U13" s="446">
        <v>3.3990345999999998E-2</v>
      </c>
      <c r="V13" s="446">
        <v>3.3804215999999998E-2</v>
      </c>
      <c r="W13" s="446">
        <v>3.2226788999999999E-2</v>
      </c>
      <c r="X13" s="446">
        <v>3.4371935999999999E-2</v>
      </c>
      <c r="Y13" s="446">
        <v>3.4132088999999997E-2</v>
      </c>
      <c r="Z13" s="446">
        <v>3.5175775999999999E-2</v>
      </c>
      <c r="AA13" s="446">
        <v>3.4966476000000003E-2</v>
      </c>
      <c r="AB13" s="446">
        <v>3.1316264000000003E-2</v>
      </c>
      <c r="AC13" s="446">
        <v>3.3627176000000002E-2</v>
      </c>
      <c r="AD13" s="446">
        <v>3.1691958999999999E-2</v>
      </c>
      <c r="AE13" s="446">
        <v>3.3785775999999997E-2</v>
      </c>
      <c r="AF13" s="446">
        <v>3.1589068999999997E-2</v>
      </c>
      <c r="AG13" s="446">
        <v>3.2681266E-2</v>
      </c>
      <c r="AH13" s="446">
        <v>3.2584085999999998E-2</v>
      </c>
      <c r="AI13" s="446">
        <v>3.0625559E-2</v>
      </c>
      <c r="AJ13" s="446">
        <v>3.3006566000000001E-2</v>
      </c>
      <c r="AK13" s="446">
        <v>3.2767899000000003E-2</v>
      </c>
      <c r="AL13" s="446">
        <v>3.5529546000000002E-2</v>
      </c>
      <c r="AM13" s="446">
        <v>3.4108065999999999E-2</v>
      </c>
      <c r="AN13" s="446">
        <v>3.0991135E-2</v>
      </c>
      <c r="AO13" s="446">
        <v>3.2532386000000003E-2</v>
      </c>
      <c r="AP13" s="446">
        <v>3.0919120000000001E-2</v>
      </c>
      <c r="AQ13" s="446">
        <v>3.2530646000000003E-2</v>
      </c>
      <c r="AR13" s="446">
        <v>2.996737E-2</v>
      </c>
      <c r="AS13" s="446">
        <v>3.1511145999999997E-2</v>
      </c>
      <c r="AT13" s="446">
        <v>3.1490405999999999E-2</v>
      </c>
      <c r="AU13" s="446">
        <v>2.9673379999999999E-2</v>
      </c>
      <c r="AV13" s="446">
        <v>3.1737686000000001E-2</v>
      </c>
      <c r="AW13" s="446">
        <v>3.1320069999999998E-2</v>
      </c>
      <c r="AX13" s="446">
        <v>3.1887185999999998E-2</v>
      </c>
      <c r="AY13" s="969">
        <v>3.2272251000000002E-2</v>
      </c>
      <c r="AZ13" s="969">
        <v>2.9786699999999999E-2</v>
      </c>
      <c r="BA13" s="969">
        <v>3.2127900000000001E-2</v>
      </c>
      <c r="BB13" s="969">
        <v>3.0285900000000001E-2</v>
      </c>
      <c r="BC13" s="451">
        <v>3.2249899999999998E-2</v>
      </c>
      <c r="BD13" s="451">
        <v>3.0456199999999999E-2</v>
      </c>
      <c r="BE13" s="451">
        <v>3.1956999999999999E-2</v>
      </c>
      <c r="BF13" s="451">
        <v>3.2007899999999999E-2</v>
      </c>
      <c r="BG13" s="451">
        <v>3.0291100000000001E-2</v>
      </c>
      <c r="BH13" s="451">
        <v>3.1702399999999999E-2</v>
      </c>
      <c r="BI13" s="451">
        <v>3.10543E-2</v>
      </c>
      <c r="BJ13" s="451">
        <v>3.21561E-2</v>
      </c>
      <c r="BK13" s="451">
        <v>3.1783800000000001E-2</v>
      </c>
      <c r="BL13" s="451">
        <v>2.9697999999999999E-2</v>
      </c>
      <c r="BM13" s="451">
        <v>3.19814E-2</v>
      </c>
      <c r="BN13" s="451">
        <v>3.0206E-2</v>
      </c>
      <c r="BO13" s="451">
        <v>3.2526199999999998E-2</v>
      </c>
      <c r="BP13" s="451">
        <v>3.0576099999999998E-2</v>
      </c>
      <c r="BQ13" s="451">
        <v>3.2041500000000001E-2</v>
      </c>
      <c r="BR13" s="451">
        <v>3.2147000000000002E-2</v>
      </c>
      <c r="BS13" s="451">
        <v>3.04017E-2</v>
      </c>
      <c r="BT13" s="451">
        <v>3.17109E-2</v>
      </c>
      <c r="BU13" s="451">
        <v>3.1127999999999999E-2</v>
      </c>
      <c r="BV13" s="451">
        <v>3.2271599999999998E-2</v>
      </c>
    </row>
    <row r="14" spans="1:74" s="93" customFormat="1" ht="12" customHeight="1" x14ac:dyDescent="0.2">
      <c r="A14" s="235" t="s">
        <v>24</v>
      </c>
      <c r="B14" s="511" t="s">
        <v>1415</v>
      </c>
      <c r="C14" s="446">
        <v>0.171766744</v>
      </c>
      <c r="D14" s="446">
        <v>0.15378892499999999</v>
      </c>
      <c r="E14" s="446">
        <v>0.167675344</v>
      </c>
      <c r="F14" s="446">
        <v>0.161931034</v>
      </c>
      <c r="G14" s="446">
        <v>0.16772441399999999</v>
      </c>
      <c r="H14" s="446">
        <v>0.16420262399999999</v>
      </c>
      <c r="I14" s="446">
        <v>0.173281614</v>
      </c>
      <c r="J14" s="446">
        <v>0.171770534</v>
      </c>
      <c r="K14" s="446">
        <v>0.164216414</v>
      </c>
      <c r="L14" s="446">
        <v>0.16400515399999999</v>
      </c>
      <c r="M14" s="446">
        <v>0.16079721399999999</v>
      </c>
      <c r="N14" s="446">
        <v>0.17087396399999999</v>
      </c>
      <c r="O14" s="446">
        <v>0.17595359099999999</v>
      </c>
      <c r="P14" s="446">
        <v>0.16076200600000001</v>
      </c>
      <c r="Q14" s="446">
        <v>0.17010935099999999</v>
      </c>
      <c r="R14" s="446">
        <v>0.16529697300000001</v>
      </c>
      <c r="S14" s="446">
        <v>0.171311461</v>
      </c>
      <c r="T14" s="446">
        <v>0.16942168299999999</v>
      </c>
      <c r="U14" s="446">
        <v>0.17666369100000001</v>
      </c>
      <c r="V14" s="446">
        <v>0.175399001</v>
      </c>
      <c r="W14" s="446">
        <v>0.16379529300000001</v>
      </c>
      <c r="X14" s="446">
        <v>0.16413726100000001</v>
      </c>
      <c r="Y14" s="446">
        <v>0.165290983</v>
      </c>
      <c r="Z14" s="446">
        <v>0.17072041099999999</v>
      </c>
      <c r="AA14" s="446">
        <v>0.16573338700000001</v>
      </c>
      <c r="AB14" s="446">
        <v>0.14699358700000001</v>
      </c>
      <c r="AC14" s="446">
        <v>0.16078842700000001</v>
      </c>
      <c r="AD14" s="446">
        <v>0.14769252399999999</v>
      </c>
      <c r="AE14" s="446">
        <v>0.15702517699999999</v>
      </c>
      <c r="AF14" s="446">
        <v>0.14982000400000001</v>
      </c>
      <c r="AG14" s="446">
        <v>0.15716197700000001</v>
      </c>
      <c r="AH14" s="446">
        <v>0.159489507</v>
      </c>
      <c r="AI14" s="446">
        <v>0.15180865399999999</v>
      </c>
      <c r="AJ14" s="446">
        <v>0.15103522699999999</v>
      </c>
      <c r="AK14" s="446">
        <v>0.15478159399999999</v>
      </c>
      <c r="AL14" s="446">
        <v>0.16040728700000001</v>
      </c>
      <c r="AM14" s="446">
        <v>0.15681524399999999</v>
      </c>
      <c r="AN14" s="446">
        <v>0.141651311</v>
      </c>
      <c r="AO14" s="446">
        <v>0.15301809399999999</v>
      </c>
      <c r="AP14" s="446">
        <v>0.148332502</v>
      </c>
      <c r="AQ14" s="446">
        <v>0.153259334</v>
      </c>
      <c r="AR14" s="446">
        <v>0.146046972</v>
      </c>
      <c r="AS14" s="446">
        <v>0.15144537399999999</v>
      </c>
      <c r="AT14" s="446">
        <v>0.156355944</v>
      </c>
      <c r="AU14" s="446">
        <v>0.15098430199999999</v>
      </c>
      <c r="AV14" s="446">
        <v>0.14621005400000001</v>
      </c>
      <c r="AW14" s="446">
        <v>0.15112689200000001</v>
      </c>
      <c r="AX14" s="446">
        <v>0.156199844</v>
      </c>
      <c r="AY14" s="969">
        <v>0.155458552</v>
      </c>
      <c r="AZ14" s="969">
        <v>0.144256832</v>
      </c>
      <c r="BA14" s="969">
        <v>0.15361171000000001</v>
      </c>
      <c r="BB14" s="969">
        <v>0.15128056000000001</v>
      </c>
      <c r="BC14" s="451">
        <v>0.1587105</v>
      </c>
      <c r="BD14" s="451">
        <v>0.15894059999999999</v>
      </c>
      <c r="BE14" s="451">
        <v>0.16894970000000001</v>
      </c>
      <c r="BF14" s="451">
        <v>0.16802520000000001</v>
      </c>
      <c r="BG14" s="451">
        <v>0.1606397</v>
      </c>
      <c r="BH14" s="451">
        <v>0.16381599999999999</v>
      </c>
      <c r="BI14" s="451">
        <v>0.1613986</v>
      </c>
      <c r="BJ14" s="451">
        <v>0.16989409999999999</v>
      </c>
      <c r="BK14" s="451">
        <v>0.17110790000000001</v>
      </c>
      <c r="BL14" s="451">
        <v>0.1541795</v>
      </c>
      <c r="BM14" s="451">
        <v>0.16232859999999999</v>
      </c>
      <c r="BN14" s="451">
        <v>0.1570375</v>
      </c>
      <c r="BO14" s="451">
        <v>0.1628783</v>
      </c>
      <c r="BP14" s="451">
        <v>0.16165170000000001</v>
      </c>
      <c r="BQ14" s="451">
        <v>0.17055310000000001</v>
      </c>
      <c r="BR14" s="451">
        <v>0.1691329</v>
      </c>
      <c r="BS14" s="451">
        <v>0.16143550000000001</v>
      </c>
      <c r="BT14" s="451">
        <v>0.16422300000000001</v>
      </c>
      <c r="BU14" s="451">
        <v>0.16185579999999999</v>
      </c>
      <c r="BV14" s="451">
        <v>0.17032449999999999</v>
      </c>
    </row>
    <row r="15" spans="1:74" s="93" customFormat="1" ht="12" customHeight="1" x14ac:dyDescent="0.2">
      <c r="A15" s="251" t="s">
        <v>58</v>
      </c>
      <c r="B15" s="511" t="s">
        <v>1068</v>
      </c>
      <c r="C15" s="446">
        <v>0.10248982239</v>
      </c>
      <c r="D15" s="446">
        <v>9.1076609092999999E-2</v>
      </c>
      <c r="E15" s="446">
        <v>0.13365850222</v>
      </c>
      <c r="F15" s="446">
        <v>0.12327942303</v>
      </c>
      <c r="G15" s="446">
        <v>0.11520358802</v>
      </c>
      <c r="H15" s="446">
        <v>9.0934957681999995E-2</v>
      </c>
      <c r="I15" s="446">
        <v>7.4045775544999998E-2</v>
      </c>
      <c r="J15" s="446">
        <v>9.2309463063999994E-2</v>
      </c>
      <c r="K15" s="446">
        <v>9.8863975064000006E-2</v>
      </c>
      <c r="L15" s="446">
        <v>0.10983737020000001</v>
      </c>
      <c r="M15" s="446">
        <v>0.12188782367999999</v>
      </c>
      <c r="N15" s="446">
        <v>0.13586660811000001</v>
      </c>
      <c r="O15" s="446">
        <v>0.12756168017</v>
      </c>
      <c r="P15" s="446">
        <v>0.12833724530999999</v>
      </c>
      <c r="Q15" s="446">
        <v>0.14670665608</v>
      </c>
      <c r="R15" s="446">
        <v>0.15740888453999999</v>
      </c>
      <c r="S15" s="446">
        <v>0.14363216253</v>
      </c>
      <c r="T15" s="446">
        <v>0.1151429467</v>
      </c>
      <c r="U15" s="446">
        <v>0.10051223916</v>
      </c>
      <c r="V15" s="446">
        <v>8.4296393388999996E-2</v>
      </c>
      <c r="W15" s="446">
        <v>9.3199519652999996E-2</v>
      </c>
      <c r="X15" s="446">
        <v>0.11164317419</v>
      </c>
      <c r="Y15" s="446">
        <v>0.14046370786000001</v>
      </c>
      <c r="Z15" s="446">
        <v>0.13188373965</v>
      </c>
      <c r="AA15" s="446">
        <v>0.13079737225999999</v>
      </c>
      <c r="AB15" s="446">
        <v>0.14124249754000001</v>
      </c>
      <c r="AC15" s="446">
        <v>0.14860850941000001</v>
      </c>
      <c r="AD15" s="446">
        <v>0.14575456944000001</v>
      </c>
      <c r="AE15" s="446">
        <v>0.10988659765</v>
      </c>
      <c r="AF15" s="446">
        <v>9.3940808111999993E-2</v>
      </c>
      <c r="AG15" s="446">
        <v>9.5521367664999995E-2</v>
      </c>
      <c r="AH15" s="446">
        <v>9.6837112429999997E-2</v>
      </c>
      <c r="AI15" s="446">
        <v>9.6701748014E-2</v>
      </c>
      <c r="AJ15" s="446">
        <v>0.12283418402</v>
      </c>
      <c r="AK15" s="446">
        <v>0.12427330035</v>
      </c>
      <c r="AL15" s="446">
        <v>0.12971122244</v>
      </c>
      <c r="AM15" s="446">
        <v>0.11911386557</v>
      </c>
      <c r="AN15" s="446">
        <v>0.14173581747</v>
      </c>
      <c r="AO15" s="446">
        <v>0.15563494676</v>
      </c>
      <c r="AP15" s="446">
        <v>0.16156322574000001</v>
      </c>
      <c r="AQ15" s="446">
        <v>0.13193718539999999</v>
      </c>
      <c r="AR15" s="446">
        <v>0.13012300708999999</v>
      </c>
      <c r="AS15" s="446">
        <v>9.5375380304999993E-2</v>
      </c>
      <c r="AT15" s="446">
        <v>9.8086450995000005E-2</v>
      </c>
      <c r="AU15" s="446">
        <v>9.8875611963000001E-2</v>
      </c>
      <c r="AV15" s="446">
        <v>0.13659382382999999</v>
      </c>
      <c r="AW15" s="446">
        <v>0.13967834964</v>
      </c>
      <c r="AX15" s="446">
        <v>0.13756316306999999</v>
      </c>
      <c r="AY15" s="969">
        <v>0.14877404092999999</v>
      </c>
      <c r="AZ15" s="969">
        <v>0.13442643562000001</v>
      </c>
      <c r="BA15" s="969">
        <v>0.16698969999999999</v>
      </c>
      <c r="BB15" s="969">
        <v>0.16290060000000001</v>
      </c>
      <c r="BC15" s="451">
        <v>0.13805020000000001</v>
      </c>
      <c r="BD15" s="451">
        <v>0.13346769999999999</v>
      </c>
      <c r="BE15" s="451">
        <v>9.8772499999999999E-2</v>
      </c>
      <c r="BF15" s="451">
        <v>0.1000166</v>
      </c>
      <c r="BG15" s="451">
        <v>0.10548829999999999</v>
      </c>
      <c r="BH15" s="451">
        <v>0.13996500000000001</v>
      </c>
      <c r="BI15" s="451">
        <v>0.14420369999999999</v>
      </c>
      <c r="BJ15" s="451">
        <v>0.1427621</v>
      </c>
      <c r="BK15" s="451">
        <v>0.15780169999999999</v>
      </c>
      <c r="BL15" s="451">
        <v>0.1391676</v>
      </c>
      <c r="BM15" s="451">
        <v>0.1688759</v>
      </c>
      <c r="BN15" s="451">
        <v>0.17818049999999999</v>
      </c>
      <c r="BO15" s="451">
        <v>0.14067740000000001</v>
      </c>
      <c r="BP15" s="451">
        <v>0.13773589999999999</v>
      </c>
      <c r="BQ15" s="451">
        <v>0.10383000000000001</v>
      </c>
      <c r="BR15" s="451">
        <v>0.1111627</v>
      </c>
      <c r="BS15" s="451">
        <v>0.10261969999999999</v>
      </c>
      <c r="BT15" s="451">
        <v>0.149094</v>
      </c>
      <c r="BU15" s="451">
        <v>0.1450613</v>
      </c>
      <c r="BV15" s="451">
        <v>0.151752</v>
      </c>
    </row>
    <row r="16" spans="1:74" ht="12" customHeight="1" x14ac:dyDescent="0.2">
      <c r="A16" s="254"/>
      <c r="B16" s="298" t="s">
        <v>237</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c r="AJ16" s="507"/>
      <c r="AK16" s="507"/>
      <c r="AL16" s="507"/>
      <c r="AM16" s="507"/>
      <c r="AN16" s="507"/>
      <c r="AO16" s="507"/>
      <c r="AP16" s="507"/>
      <c r="AQ16" s="507"/>
      <c r="AR16" s="507"/>
      <c r="AS16" s="507"/>
      <c r="AT16" s="507"/>
      <c r="AU16" s="507"/>
      <c r="AV16" s="507"/>
      <c r="AW16" s="507"/>
      <c r="AX16" s="507"/>
      <c r="AY16" s="970"/>
      <c r="AZ16" s="970"/>
      <c r="BA16" s="970"/>
      <c r="BB16" s="970"/>
      <c r="BC16" s="897"/>
      <c r="BD16" s="503"/>
      <c r="BE16" s="503"/>
      <c r="BF16" s="503"/>
      <c r="BG16" s="503"/>
      <c r="BH16" s="503"/>
      <c r="BI16" s="503"/>
      <c r="BJ16" s="503"/>
      <c r="BK16" s="503"/>
      <c r="BL16" s="503"/>
      <c r="BM16" s="503"/>
      <c r="BN16" s="503"/>
      <c r="BO16" s="503"/>
      <c r="BP16" s="503"/>
      <c r="BQ16" s="503"/>
      <c r="BR16" s="503"/>
      <c r="BS16" s="503"/>
      <c r="BT16" s="503"/>
      <c r="BU16" s="503"/>
      <c r="BV16" s="503"/>
    </row>
    <row r="17" spans="1:74" s="93" customFormat="1" ht="12" customHeight="1" x14ac:dyDescent="0.2">
      <c r="A17" s="512" t="s">
        <v>135</v>
      </c>
      <c r="B17" s="513"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0.26149953763</v>
      </c>
      <c r="AN17" s="112">
        <v>0.28193903280999999</v>
      </c>
      <c r="AO17" s="112">
        <v>0.31911667108000003</v>
      </c>
      <c r="AP17" s="112">
        <v>0.32045685889999997</v>
      </c>
      <c r="AQ17" s="112">
        <v>0.31573812788</v>
      </c>
      <c r="AR17" s="112">
        <v>0.31557116149999997</v>
      </c>
      <c r="AS17" s="112">
        <v>0.28174761127999998</v>
      </c>
      <c r="AT17" s="112">
        <v>0.28529693336</v>
      </c>
      <c r="AU17" s="112">
        <v>0.25485145583000002</v>
      </c>
      <c r="AV17" s="112">
        <v>0.28511323014000001</v>
      </c>
      <c r="AW17" s="112">
        <v>0.27850306242</v>
      </c>
      <c r="AX17" s="112">
        <v>0.28252220845999998</v>
      </c>
      <c r="AY17" s="723">
        <v>0.30599838805000001</v>
      </c>
      <c r="AZ17" s="723">
        <v>0.28450703293000001</v>
      </c>
      <c r="BA17" s="723">
        <v>0.34822310000000001</v>
      </c>
      <c r="BB17" s="723">
        <v>0.35846740999999999</v>
      </c>
      <c r="BC17" s="514">
        <v>0.36430889999999999</v>
      </c>
      <c r="BD17" s="514">
        <v>0.36587120000000001</v>
      </c>
      <c r="BE17" s="514">
        <v>0.32587129999999997</v>
      </c>
      <c r="BF17" s="514">
        <v>0.31551509999999999</v>
      </c>
      <c r="BG17" s="514">
        <v>0.2885549</v>
      </c>
      <c r="BH17" s="514">
        <v>0.3119441</v>
      </c>
      <c r="BI17" s="514">
        <v>0.29744340000000002</v>
      </c>
      <c r="BJ17" s="514">
        <v>0.3024907</v>
      </c>
      <c r="BK17" s="514">
        <v>0.33625480000000002</v>
      </c>
      <c r="BL17" s="514">
        <v>0.31202760000000002</v>
      </c>
      <c r="BM17" s="514">
        <v>0.36605260000000001</v>
      </c>
      <c r="BN17" s="514">
        <v>0.3922928</v>
      </c>
      <c r="BO17" s="514">
        <v>0.38804329999999998</v>
      </c>
      <c r="BP17" s="514">
        <v>0.39155499999999999</v>
      </c>
      <c r="BQ17" s="514">
        <v>0.3531725</v>
      </c>
      <c r="BR17" s="514">
        <v>0.34494140000000001</v>
      </c>
      <c r="BS17" s="514">
        <v>0.30144599999999999</v>
      </c>
      <c r="BT17" s="514">
        <v>0.33625759999999999</v>
      </c>
      <c r="BU17" s="514">
        <v>0.3071854</v>
      </c>
      <c r="BV17" s="514">
        <v>0.32177860000000003</v>
      </c>
    </row>
    <row r="18" spans="1:74" ht="12" customHeight="1" x14ac:dyDescent="0.2">
      <c r="A18" s="254" t="s">
        <v>42</v>
      </c>
      <c r="B18" s="771" t="s">
        <v>1066</v>
      </c>
      <c r="C18" s="446">
        <v>4.4452384870999999E-3</v>
      </c>
      <c r="D18" s="446">
        <v>4.2576145759000003E-3</v>
      </c>
      <c r="E18" s="446">
        <v>4.1785414759E-3</v>
      </c>
      <c r="F18" s="446">
        <v>4.2665037024999996E-3</v>
      </c>
      <c r="G18" s="446">
        <v>4.3793465504999999E-3</v>
      </c>
      <c r="H18" s="446">
        <v>4.2206050690999997E-3</v>
      </c>
      <c r="I18" s="446">
        <v>4.4743316046000001E-3</v>
      </c>
      <c r="J18" s="446">
        <v>4.4202187551999998E-3</v>
      </c>
      <c r="K18" s="446">
        <v>4.4370368955999996E-3</v>
      </c>
      <c r="L18" s="446">
        <v>4.3351173540999996E-3</v>
      </c>
      <c r="M18" s="446">
        <v>4.5093707154999999E-3</v>
      </c>
      <c r="N18" s="446">
        <v>4.8713974714000002E-3</v>
      </c>
      <c r="O18" s="446">
        <v>5.0161217026999999E-3</v>
      </c>
      <c r="P18" s="446">
        <v>4.2407216136999999E-3</v>
      </c>
      <c r="Q18" s="446">
        <v>4.3889829084999997E-3</v>
      </c>
      <c r="R18" s="446">
        <v>4.3744521490999997E-3</v>
      </c>
      <c r="S18" s="446">
        <v>4.5278994108999999E-3</v>
      </c>
      <c r="T18" s="446">
        <v>4.3550434648E-3</v>
      </c>
      <c r="U18" s="446">
        <v>4.5771188245000002E-3</v>
      </c>
      <c r="V18" s="446">
        <v>4.6198812806E-3</v>
      </c>
      <c r="W18" s="446">
        <v>4.5358577986000003E-3</v>
      </c>
      <c r="X18" s="446">
        <v>4.4303859829000003E-3</v>
      </c>
      <c r="Y18" s="446">
        <v>4.7656057397999999E-3</v>
      </c>
      <c r="Z18" s="446">
        <v>5.0565308375999998E-3</v>
      </c>
      <c r="AA18" s="446">
        <v>4.8450570702000002E-3</v>
      </c>
      <c r="AB18" s="446">
        <v>4.4408647569000002E-3</v>
      </c>
      <c r="AC18" s="446">
        <v>4.9196263302E-3</v>
      </c>
      <c r="AD18" s="446">
        <v>4.6250376178999996E-3</v>
      </c>
      <c r="AE18" s="446">
        <v>4.5901329055999997E-3</v>
      </c>
      <c r="AF18" s="446">
        <v>4.4130262079999996E-3</v>
      </c>
      <c r="AG18" s="446">
        <v>4.4222557124E-3</v>
      </c>
      <c r="AH18" s="446">
        <v>4.3228128972999996E-3</v>
      </c>
      <c r="AI18" s="446">
        <v>4.4853947279999999E-3</v>
      </c>
      <c r="AJ18" s="446">
        <v>4.8447328791000003E-3</v>
      </c>
      <c r="AK18" s="446">
        <v>4.9120448219000003E-3</v>
      </c>
      <c r="AL18" s="446">
        <v>5.0245760586999999E-3</v>
      </c>
      <c r="AM18" s="446">
        <v>4.8485818163999999E-3</v>
      </c>
      <c r="AN18" s="446">
        <v>4.4977225024000001E-3</v>
      </c>
      <c r="AO18" s="446">
        <v>4.3986296322999999E-3</v>
      </c>
      <c r="AP18" s="446">
        <v>4.5573496111999999E-3</v>
      </c>
      <c r="AQ18" s="446">
        <v>4.2586290727000004E-3</v>
      </c>
      <c r="AR18" s="446">
        <v>4.3561213156000003E-3</v>
      </c>
      <c r="AS18" s="446">
        <v>4.5398153670999997E-3</v>
      </c>
      <c r="AT18" s="446">
        <v>4.4983603587000001E-3</v>
      </c>
      <c r="AU18" s="446">
        <v>4.3559804682000002E-3</v>
      </c>
      <c r="AV18" s="446">
        <v>4.0946614240000003E-3</v>
      </c>
      <c r="AW18" s="446">
        <v>4.2972303320000004E-3</v>
      </c>
      <c r="AX18" s="446">
        <v>4.7667494046999999E-3</v>
      </c>
      <c r="AY18" s="969">
        <v>4.6919259999999999E-3</v>
      </c>
      <c r="AZ18" s="969">
        <v>4.2483690000000001E-3</v>
      </c>
      <c r="BA18" s="969">
        <v>4.0480999999999998E-3</v>
      </c>
      <c r="BB18" s="969">
        <v>4.0229100000000002E-3</v>
      </c>
      <c r="BC18" s="451">
        <v>3.9053299999999998E-3</v>
      </c>
      <c r="BD18" s="451">
        <v>4.1200100000000003E-3</v>
      </c>
      <c r="BE18" s="451">
        <v>4.7110600000000004E-3</v>
      </c>
      <c r="BF18" s="451">
        <v>4.6637800000000002E-3</v>
      </c>
      <c r="BG18" s="451">
        <v>4.61503E-3</v>
      </c>
      <c r="BH18" s="451">
        <v>4.37083E-3</v>
      </c>
      <c r="BI18" s="451">
        <v>4.49045E-3</v>
      </c>
      <c r="BJ18" s="451">
        <v>4.9315100000000001E-3</v>
      </c>
      <c r="BK18" s="451">
        <v>4.8148499999999999E-3</v>
      </c>
      <c r="BL18" s="451">
        <v>4.3731000000000004E-3</v>
      </c>
      <c r="BM18" s="451">
        <v>4.2588900000000004E-3</v>
      </c>
      <c r="BN18" s="451">
        <v>4.2653200000000004E-3</v>
      </c>
      <c r="BO18" s="451">
        <v>3.5458899999999999E-3</v>
      </c>
      <c r="BP18" s="451">
        <v>4.1713799999999997E-3</v>
      </c>
      <c r="BQ18" s="451">
        <v>4.8138800000000004E-3</v>
      </c>
      <c r="BR18" s="451">
        <v>4.7602E-3</v>
      </c>
      <c r="BS18" s="451">
        <v>4.6701199999999998E-3</v>
      </c>
      <c r="BT18" s="451">
        <v>4.3929099999999999E-3</v>
      </c>
      <c r="BU18" s="451">
        <v>4.4734099999999997E-3</v>
      </c>
      <c r="BV18" s="451">
        <v>4.9875500000000003E-3</v>
      </c>
    </row>
    <row r="19" spans="1:74" ht="12" customHeight="1" x14ac:dyDescent="0.2">
      <c r="A19" s="255" t="s">
        <v>443</v>
      </c>
      <c r="B19" s="771" t="s">
        <v>1413</v>
      </c>
      <c r="C19" s="446">
        <v>8.3419682999999994E-2</v>
      </c>
      <c r="D19" s="446">
        <v>6.8420441999999998E-2</v>
      </c>
      <c r="E19" s="446">
        <v>7.1975699000000004E-2</v>
      </c>
      <c r="F19" s="446">
        <v>6.5777289000000003E-2</v>
      </c>
      <c r="G19" s="446">
        <v>7.9163357000000004E-2</v>
      </c>
      <c r="H19" s="446">
        <v>7.9738753999999995E-2</v>
      </c>
      <c r="I19" s="446">
        <v>7.5058966000000005E-2</v>
      </c>
      <c r="J19" s="446">
        <v>6.9049054999999998E-2</v>
      </c>
      <c r="K19" s="446">
        <v>5.7759321000000002E-2</v>
      </c>
      <c r="L19" s="446">
        <v>5.8138027000000002E-2</v>
      </c>
      <c r="M19" s="446">
        <v>6.5756517E-2</v>
      </c>
      <c r="N19" s="446">
        <v>8.0076735999999996E-2</v>
      </c>
      <c r="O19" s="446">
        <v>8.2217555999999997E-2</v>
      </c>
      <c r="P19" s="446">
        <v>7.2390550999999997E-2</v>
      </c>
      <c r="Q19" s="446">
        <v>8.2916775999999998E-2</v>
      </c>
      <c r="R19" s="446">
        <v>6.8045568000000001E-2</v>
      </c>
      <c r="S19" s="446">
        <v>7.9323236000000005E-2</v>
      </c>
      <c r="T19" s="446">
        <v>8.8361571E-2</v>
      </c>
      <c r="U19" s="446">
        <v>8.3555389999999993E-2</v>
      </c>
      <c r="V19" s="446">
        <v>7.1822621000000003E-2</v>
      </c>
      <c r="W19" s="446">
        <v>5.7825414999999998E-2</v>
      </c>
      <c r="X19" s="446">
        <v>4.8793617999999997E-2</v>
      </c>
      <c r="Y19" s="446">
        <v>6.0796625999999999E-2</v>
      </c>
      <c r="Z19" s="446">
        <v>6.9324721000000006E-2</v>
      </c>
      <c r="AA19" s="446">
        <v>7.7248244999999993E-2</v>
      </c>
      <c r="AB19" s="446">
        <v>6.7725156999999994E-2</v>
      </c>
      <c r="AC19" s="446">
        <v>7.2326036999999996E-2</v>
      </c>
      <c r="AD19" s="446">
        <v>6.7225330999999999E-2</v>
      </c>
      <c r="AE19" s="446">
        <v>9.3969011000000005E-2</v>
      </c>
      <c r="AF19" s="446">
        <v>7.3304984000000004E-2</v>
      </c>
      <c r="AG19" s="446">
        <v>7.4672689E-2</v>
      </c>
      <c r="AH19" s="446">
        <v>7.2377115000000006E-2</v>
      </c>
      <c r="AI19" s="446">
        <v>5.7496006000000002E-2</v>
      </c>
      <c r="AJ19" s="446">
        <v>5.3259643000000002E-2</v>
      </c>
      <c r="AK19" s="446">
        <v>5.7866359999999999E-2</v>
      </c>
      <c r="AL19" s="446">
        <v>6.4598339000000005E-2</v>
      </c>
      <c r="AM19" s="446">
        <v>7.4460064000000006E-2</v>
      </c>
      <c r="AN19" s="446">
        <v>6.8247559999999999E-2</v>
      </c>
      <c r="AO19" s="446">
        <v>7.9194748999999995E-2</v>
      </c>
      <c r="AP19" s="446">
        <v>6.5786778000000004E-2</v>
      </c>
      <c r="AQ19" s="446">
        <v>7.6803202000000001E-2</v>
      </c>
      <c r="AR19" s="446">
        <v>7.1880219999999995E-2</v>
      </c>
      <c r="AS19" s="446">
        <v>7.1973503999999994E-2</v>
      </c>
      <c r="AT19" s="446">
        <v>7.2548935999999994E-2</v>
      </c>
      <c r="AU19" s="446">
        <v>5.6583737000000002E-2</v>
      </c>
      <c r="AV19" s="446">
        <v>5.3718856000000002E-2</v>
      </c>
      <c r="AW19" s="446">
        <v>6.2055708000000001E-2</v>
      </c>
      <c r="AX19" s="446">
        <v>6.9207884999999997E-2</v>
      </c>
      <c r="AY19" s="969">
        <v>7.1966304999999994E-2</v>
      </c>
      <c r="AZ19" s="969">
        <v>6.5070100000000006E-2</v>
      </c>
      <c r="BA19" s="969">
        <v>7.7976500000000004E-2</v>
      </c>
      <c r="BB19" s="969">
        <v>7.9153600000000005E-2</v>
      </c>
      <c r="BC19" s="451">
        <v>9.1371499999999994E-2</v>
      </c>
      <c r="BD19" s="451">
        <v>8.7161600000000006E-2</v>
      </c>
      <c r="BE19" s="451">
        <v>8.1728800000000004E-2</v>
      </c>
      <c r="BF19" s="451">
        <v>7.2167099999999998E-2</v>
      </c>
      <c r="BG19" s="451">
        <v>6.0055699999999997E-2</v>
      </c>
      <c r="BH19" s="451">
        <v>5.8562000000000003E-2</v>
      </c>
      <c r="BI19" s="451">
        <v>6.5496600000000002E-2</v>
      </c>
      <c r="BJ19" s="451">
        <v>7.2838200000000006E-2</v>
      </c>
      <c r="BK19" s="451">
        <v>8.2166500000000003E-2</v>
      </c>
      <c r="BL19" s="451">
        <v>7.3891799999999994E-2</v>
      </c>
      <c r="BM19" s="451">
        <v>7.9965099999999997E-2</v>
      </c>
      <c r="BN19" s="451">
        <v>8.2661399999999996E-2</v>
      </c>
      <c r="BO19" s="451">
        <v>9.50854E-2</v>
      </c>
      <c r="BP19" s="451">
        <v>9.1565099999999996E-2</v>
      </c>
      <c r="BQ19" s="451">
        <v>8.5366499999999998E-2</v>
      </c>
      <c r="BR19" s="451">
        <v>7.2947700000000004E-2</v>
      </c>
      <c r="BS19" s="451">
        <v>6.05418E-2</v>
      </c>
      <c r="BT19" s="451">
        <v>5.9134899999999997E-2</v>
      </c>
      <c r="BU19" s="451">
        <v>6.58223E-2</v>
      </c>
      <c r="BV19" s="451">
        <v>7.3615100000000003E-2</v>
      </c>
    </row>
    <row r="20" spans="1:74" ht="12" customHeight="1" x14ac:dyDescent="0.2">
      <c r="A20" s="254" t="s">
        <v>444</v>
      </c>
      <c r="B20" s="771" t="s">
        <v>1067</v>
      </c>
      <c r="C20" s="446">
        <v>1.8844798146999998E-2</v>
      </c>
      <c r="D20" s="446">
        <v>2.1472607160000001E-2</v>
      </c>
      <c r="E20" s="446">
        <v>3.1502619592E-2</v>
      </c>
      <c r="F20" s="446">
        <v>3.6910618330999997E-2</v>
      </c>
      <c r="G20" s="446">
        <v>4.2230753909000003E-2</v>
      </c>
      <c r="H20" s="446">
        <v>4.1350712105999998E-2</v>
      </c>
      <c r="I20" s="446">
        <v>4.1331908107E-2</v>
      </c>
      <c r="J20" s="446">
        <v>4.0570260752000001E-2</v>
      </c>
      <c r="K20" s="446">
        <v>3.8024885134E-2</v>
      </c>
      <c r="L20" s="446">
        <v>3.1427256936E-2</v>
      </c>
      <c r="M20" s="446">
        <v>2.6429897373999998E-2</v>
      </c>
      <c r="N20" s="446">
        <v>2.0657183914999998E-2</v>
      </c>
      <c r="O20" s="446">
        <v>2.6519749009000001E-2</v>
      </c>
      <c r="P20" s="446">
        <v>3.0602518565999999E-2</v>
      </c>
      <c r="Q20" s="446">
        <v>3.9639243868000003E-2</v>
      </c>
      <c r="R20" s="446">
        <v>4.5419765006E-2</v>
      </c>
      <c r="S20" s="446">
        <v>5.1253827613999998E-2</v>
      </c>
      <c r="T20" s="446">
        <v>5.4406228133000001E-2</v>
      </c>
      <c r="U20" s="446">
        <v>5.3438389615999997E-2</v>
      </c>
      <c r="V20" s="446">
        <v>4.9141678603999997E-2</v>
      </c>
      <c r="W20" s="446">
        <v>4.5034838895999997E-2</v>
      </c>
      <c r="X20" s="446">
        <v>4.0485031790000001E-2</v>
      </c>
      <c r="Y20" s="446">
        <v>2.8472993762E-2</v>
      </c>
      <c r="Z20" s="446">
        <v>2.2979303778000001E-2</v>
      </c>
      <c r="AA20" s="446">
        <v>2.6485745320999999E-2</v>
      </c>
      <c r="AB20" s="446">
        <v>3.1999700084E-2</v>
      </c>
      <c r="AC20" s="446">
        <v>4.1413490050000001E-2</v>
      </c>
      <c r="AD20" s="446">
        <v>5.1045263224999998E-2</v>
      </c>
      <c r="AE20" s="446">
        <v>5.8601008077E-2</v>
      </c>
      <c r="AF20" s="446">
        <v>6.0503538188999999E-2</v>
      </c>
      <c r="AG20" s="446">
        <v>6.4104666034999994E-2</v>
      </c>
      <c r="AH20" s="446">
        <v>6.0215501625000001E-2</v>
      </c>
      <c r="AI20" s="446">
        <v>5.2885017276E-2</v>
      </c>
      <c r="AJ20" s="446">
        <v>4.7934730389000001E-2</v>
      </c>
      <c r="AK20" s="446">
        <v>3.5444015305999998E-2</v>
      </c>
      <c r="AL20" s="446">
        <v>3.0947385660999999E-2</v>
      </c>
      <c r="AM20" s="446">
        <v>3.3031546235999999E-2</v>
      </c>
      <c r="AN20" s="446">
        <v>4.2344482836000001E-2</v>
      </c>
      <c r="AO20" s="446">
        <v>5.3709815692999999E-2</v>
      </c>
      <c r="AP20" s="446">
        <v>6.4780965546000005E-2</v>
      </c>
      <c r="AQ20" s="446">
        <v>7.5334791407999993E-2</v>
      </c>
      <c r="AR20" s="446">
        <v>8.2419543094E-2</v>
      </c>
      <c r="AS20" s="446">
        <v>8.2118091608000002E-2</v>
      </c>
      <c r="AT20" s="446">
        <v>8.1626206009000002E-2</v>
      </c>
      <c r="AU20" s="446">
        <v>6.8765066402000002E-2</v>
      </c>
      <c r="AV20" s="446">
        <v>6.6259538894000006E-2</v>
      </c>
      <c r="AW20" s="446">
        <v>4.7113074448000003E-2</v>
      </c>
      <c r="AX20" s="446">
        <v>4.3942080981999997E-2</v>
      </c>
      <c r="AY20" s="969">
        <v>5.215319912E-2</v>
      </c>
      <c r="AZ20" s="969">
        <v>5.5615520315999999E-2</v>
      </c>
      <c r="BA20" s="969">
        <v>7.2825500000000001E-2</v>
      </c>
      <c r="BB20" s="969">
        <v>8.9046100000000003E-2</v>
      </c>
      <c r="BC20" s="451">
        <v>0.1041316</v>
      </c>
      <c r="BD20" s="451">
        <v>0.11354069999999999</v>
      </c>
      <c r="BE20" s="451">
        <v>0.1109965</v>
      </c>
      <c r="BF20" s="451">
        <v>0.1088329</v>
      </c>
      <c r="BG20" s="451">
        <v>9.1793299999999994E-2</v>
      </c>
      <c r="BH20" s="451">
        <v>8.4682099999999996E-2</v>
      </c>
      <c r="BI20" s="451">
        <v>5.77212E-2</v>
      </c>
      <c r="BJ20" s="451">
        <v>5.3798499999999999E-2</v>
      </c>
      <c r="BK20" s="451">
        <v>6.2867599999999996E-2</v>
      </c>
      <c r="BL20" s="451">
        <v>6.9707500000000006E-2</v>
      </c>
      <c r="BM20" s="451">
        <v>8.71701E-2</v>
      </c>
      <c r="BN20" s="451">
        <v>0.1043274</v>
      </c>
      <c r="BO20" s="451">
        <v>0.1217718</v>
      </c>
      <c r="BP20" s="451">
        <v>0.13081509999999999</v>
      </c>
      <c r="BQ20" s="451">
        <v>0.1301466</v>
      </c>
      <c r="BR20" s="451">
        <v>0.12675330000000001</v>
      </c>
      <c r="BS20" s="451">
        <v>0.1074599</v>
      </c>
      <c r="BT20" s="451">
        <v>9.9921800000000005E-2</v>
      </c>
      <c r="BU20" s="451">
        <v>6.6657300000000003E-2</v>
      </c>
      <c r="BV20" s="451">
        <v>6.3523300000000005E-2</v>
      </c>
    </row>
    <row r="21" spans="1:74" ht="12" customHeight="1" x14ac:dyDescent="0.2">
      <c r="A21" s="235" t="s">
        <v>321</v>
      </c>
      <c r="B21" s="771" t="s">
        <v>1414</v>
      </c>
      <c r="C21" s="446">
        <v>2.0392569999999999E-2</v>
      </c>
      <c r="D21" s="446">
        <v>1.8200129999999998E-2</v>
      </c>
      <c r="E21" s="446">
        <v>2.0288250000000001E-2</v>
      </c>
      <c r="F21" s="446">
        <v>1.8848790000000001E-2</v>
      </c>
      <c r="G21" s="446">
        <v>1.9533160000000001E-2</v>
      </c>
      <c r="H21" s="446">
        <v>1.8817380000000002E-2</v>
      </c>
      <c r="I21" s="446">
        <v>1.9405309999999999E-2</v>
      </c>
      <c r="J21" s="446">
        <v>1.9030680000000001E-2</v>
      </c>
      <c r="K21" s="446">
        <v>1.8615360000000001E-2</v>
      </c>
      <c r="L21" s="446">
        <v>1.8227650000000001E-2</v>
      </c>
      <c r="M21" s="446">
        <v>1.8098590000000001E-2</v>
      </c>
      <c r="N21" s="446">
        <v>2.000714E-2</v>
      </c>
      <c r="O21" s="446">
        <v>1.5895329999999999E-2</v>
      </c>
      <c r="P21" s="446">
        <v>1.4617059999999999E-2</v>
      </c>
      <c r="Q21" s="446">
        <v>1.6052460000000001E-2</v>
      </c>
      <c r="R21" s="446">
        <v>1.427405E-2</v>
      </c>
      <c r="S21" s="446">
        <v>1.427488E-2</v>
      </c>
      <c r="T21" s="446">
        <v>1.4582380000000001E-2</v>
      </c>
      <c r="U21" s="446">
        <v>1.5009979999999999E-2</v>
      </c>
      <c r="V21" s="446">
        <v>1.461792E-2</v>
      </c>
      <c r="W21" s="446">
        <v>1.398542E-2</v>
      </c>
      <c r="X21" s="446">
        <v>1.4335199999999999E-2</v>
      </c>
      <c r="Y21" s="446">
        <v>1.423381E-2</v>
      </c>
      <c r="Z21" s="446">
        <v>1.461138E-2</v>
      </c>
      <c r="AA21" s="446">
        <v>1.5004160000000001E-2</v>
      </c>
      <c r="AB21" s="446">
        <v>1.3504779999999999E-2</v>
      </c>
      <c r="AC21" s="446">
        <v>1.433862E-2</v>
      </c>
      <c r="AD21" s="446">
        <v>1.318868E-2</v>
      </c>
      <c r="AE21" s="446">
        <v>1.4268909999999999E-2</v>
      </c>
      <c r="AF21" s="446">
        <v>1.354059E-2</v>
      </c>
      <c r="AG21" s="446">
        <v>1.4199059999999999E-2</v>
      </c>
      <c r="AH21" s="446">
        <v>1.4200040000000001E-2</v>
      </c>
      <c r="AI21" s="446">
        <v>1.321137E-2</v>
      </c>
      <c r="AJ21" s="446">
        <v>1.3898829999999999E-2</v>
      </c>
      <c r="AK21" s="446">
        <v>1.37828E-2</v>
      </c>
      <c r="AL21" s="446">
        <v>1.510328E-2</v>
      </c>
      <c r="AM21" s="446">
        <v>1.428106E-2</v>
      </c>
      <c r="AN21" s="446">
        <v>1.26385E-2</v>
      </c>
      <c r="AO21" s="446">
        <v>1.336618E-2</v>
      </c>
      <c r="AP21" s="446">
        <v>1.2228070000000001E-2</v>
      </c>
      <c r="AQ21" s="446">
        <v>1.309512E-2</v>
      </c>
      <c r="AR21" s="446">
        <v>1.2654810000000001E-2</v>
      </c>
      <c r="AS21" s="446">
        <v>1.3450709999999999E-2</v>
      </c>
      <c r="AT21" s="446">
        <v>1.3599770000000001E-2</v>
      </c>
      <c r="AU21" s="446">
        <v>1.2854859999999999E-2</v>
      </c>
      <c r="AV21" s="446">
        <v>1.300932E-2</v>
      </c>
      <c r="AW21" s="446">
        <v>1.260847E-2</v>
      </c>
      <c r="AX21" s="446">
        <v>1.2614449999999999E-2</v>
      </c>
      <c r="AY21" s="969">
        <v>1.3280574999999999E-2</v>
      </c>
      <c r="AZ21" s="969">
        <v>1.2081846E-2</v>
      </c>
      <c r="BA21" s="969">
        <v>1.30019E-2</v>
      </c>
      <c r="BB21" s="969">
        <v>1.1987299999999999E-2</v>
      </c>
      <c r="BC21" s="451">
        <v>1.30668E-2</v>
      </c>
      <c r="BD21" s="451">
        <v>1.2922599999999999E-2</v>
      </c>
      <c r="BE21" s="451">
        <v>1.3506300000000001E-2</v>
      </c>
      <c r="BF21" s="451">
        <v>1.34924E-2</v>
      </c>
      <c r="BG21" s="451">
        <v>1.27908E-2</v>
      </c>
      <c r="BH21" s="451">
        <v>1.2929899999999999E-2</v>
      </c>
      <c r="BI21" s="451">
        <v>1.2563400000000001E-2</v>
      </c>
      <c r="BJ21" s="451">
        <v>1.3217E-2</v>
      </c>
      <c r="BK21" s="451">
        <v>1.3188500000000001E-2</v>
      </c>
      <c r="BL21" s="451">
        <v>1.19895E-2</v>
      </c>
      <c r="BM21" s="451">
        <v>1.28159E-2</v>
      </c>
      <c r="BN21" s="451">
        <v>1.1870800000000001E-2</v>
      </c>
      <c r="BO21" s="451">
        <v>1.32675E-2</v>
      </c>
      <c r="BP21" s="451">
        <v>1.2972900000000001E-2</v>
      </c>
      <c r="BQ21" s="451">
        <v>1.3516800000000001E-2</v>
      </c>
      <c r="BR21" s="451">
        <v>1.3582500000000001E-2</v>
      </c>
      <c r="BS21" s="451">
        <v>1.2894299999999999E-2</v>
      </c>
      <c r="BT21" s="451">
        <v>1.2988100000000001E-2</v>
      </c>
      <c r="BU21" s="451">
        <v>1.2696199999999999E-2</v>
      </c>
      <c r="BV21" s="451">
        <v>1.33779E-2</v>
      </c>
    </row>
    <row r="22" spans="1:74" ht="12" customHeight="1" x14ac:dyDescent="0.2">
      <c r="A22" s="235" t="s">
        <v>320</v>
      </c>
      <c r="B22" s="771" t="s">
        <v>1415</v>
      </c>
      <c r="C22" s="446">
        <v>1.7876389999999999E-2</v>
      </c>
      <c r="D22" s="446">
        <v>1.6996540000000001E-2</v>
      </c>
      <c r="E22" s="446">
        <v>1.6421290000000002E-2</v>
      </c>
      <c r="F22" s="446">
        <v>1.3494590000000001E-2</v>
      </c>
      <c r="G22" s="446">
        <v>1.480655E-2</v>
      </c>
      <c r="H22" s="446">
        <v>1.669178E-2</v>
      </c>
      <c r="I22" s="446">
        <v>1.8876199999999999E-2</v>
      </c>
      <c r="J22" s="446">
        <v>1.8712889999999999E-2</v>
      </c>
      <c r="K22" s="446">
        <v>1.625795E-2</v>
      </c>
      <c r="L22" s="446">
        <v>1.4289899999999999E-2</v>
      </c>
      <c r="M22" s="446">
        <v>1.54764E-2</v>
      </c>
      <c r="N22" s="446">
        <v>1.6845470000000001E-2</v>
      </c>
      <c r="O22" s="446">
        <v>1.7810869999999999E-2</v>
      </c>
      <c r="P22" s="446">
        <v>1.7163129999999999E-2</v>
      </c>
      <c r="Q22" s="446">
        <v>1.618725E-2</v>
      </c>
      <c r="R22" s="446">
        <v>1.3954889999999999E-2</v>
      </c>
      <c r="S22" s="446">
        <v>1.516054E-2</v>
      </c>
      <c r="T22" s="446">
        <v>1.6756900000000002E-2</v>
      </c>
      <c r="U22" s="446">
        <v>1.850572E-2</v>
      </c>
      <c r="V22" s="446">
        <v>1.8571509999999999E-2</v>
      </c>
      <c r="W22" s="446">
        <v>1.6381030000000001E-2</v>
      </c>
      <c r="X22" s="446">
        <v>1.4469289999999999E-2</v>
      </c>
      <c r="Y22" s="446">
        <v>1.538846E-2</v>
      </c>
      <c r="Z22" s="446">
        <v>1.7341120000000002E-2</v>
      </c>
      <c r="AA22" s="446">
        <v>1.6688439999999999E-2</v>
      </c>
      <c r="AB22" s="446">
        <v>1.473637E-2</v>
      </c>
      <c r="AC22" s="446">
        <v>1.557643E-2</v>
      </c>
      <c r="AD22" s="446">
        <v>1.211984E-2</v>
      </c>
      <c r="AE22" s="446">
        <v>1.417679E-2</v>
      </c>
      <c r="AF22" s="446">
        <v>1.5096129999999999E-2</v>
      </c>
      <c r="AG22" s="446">
        <v>1.608884E-2</v>
      </c>
      <c r="AH22" s="446">
        <v>1.6190590000000001E-2</v>
      </c>
      <c r="AI22" s="446">
        <v>1.31903E-2</v>
      </c>
      <c r="AJ22" s="446">
        <v>1.2213419999999999E-2</v>
      </c>
      <c r="AK22" s="446">
        <v>1.317695E-2</v>
      </c>
      <c r="AL22" s="446">
        <v>1.48174E-2</v>
      </c>
      <c r="AM22" s="446">
        <v>1.5764420000000001E-2</v>
      </c>
      <c r="AN22" s="446">
        <v>1.247495E-2</v>
      </c>
      <c r="AO22" s="446">
        <v>1.281235E-2</v>
      </c>
      <c r="AP22" s="446">
        <v>1.1540470000000001E-2</v>
      </c>
      <c r="AQ22" s="446">
        <v>1.4309199999999999E-2</v>
      </c>
      <c r="AR22" s="446">
        <v>1.4137459999999999E-2</v>
      </c>
      <c r="AS22" s="446">
        <v>1.429011E-2</v>
      </c>
      <c r="AT22" s="446">
        <v>1.4937209999999999E-2</v>
      </c>
      <c r="AU22" s="446">
        <v>1.34162E-2</v>
      </c>
      <c r="AV22" s="446">
        <v>1.1437030000000001E-2</v>
      </c>
      <c r="AW22" s="446">
        <v>1.275023E-2</v>
      </c>
      <c r="AX22" s="446">
        <v>1.4427880000000001E-2</v>
      </c>
      <c r="AY22" s="969">
        <v>1.5132342E-2</v>
      </c>
      <c r="AZ22" s="969">
        <v>1.3064762000000001E-2</v>
      </c>
      <c r="BA22" s="969">
        <v>1.33814E-2</v>
      </c>
      <c r="BB22" s="969">
        <v>1.13569E-2</v>
      </c>
      <c r="BC22" s="451">
        <v>1.3783500000000001E-2</v>
      </c>
      <c r="BD22" s="451">
        <v>1.4658600000000001E-2</v>
      </c>
      <c r="BE22" s="451">
        <v>1.6156199999999999E-2</v>
      </c>
      <c r="BF22" s="451">
        <v>1.6342300000000001E-2</v>
      </c>
      <c r="BG22" s="451">
        <v>1.3811800000000001E-2</v>
      </c>
      <c r="BH22" s="451">
        <v>1.1434400000000001E-2</v>
      </c>
      <c r="BI22" s="451">
        <v>1.2968E-2</v>
      </c>
      <c r="BJ22" s="451">
        <v>1.4943400000000001E-2</v>
      </c>
      <c r="BK22" s="451">
        <v>1.54155E-2</v>
      </c>
      <c r="BL22" s="451">
        <v>1.2898099999999999E-2</v>
      </c>
      <c r="BM22" s="451">
        <v>1.29666E-2</v>
      </c>
      <c r="BN22" s="451">
        <v>1.0987500000000001E-2</v>
      </c>
      <c r="BO22" s="451">
        <v>1.3695300000000001E-2</v>
      </c>
      <c r="BP22" s="451">
        <v>1.42945E-2</v>
      </c>
      <c r="BQ22" s="451">
        <v>1.5498700000000001E-2</v>
      </c>
      <c r="BR22" s="451">
        <v>1.57349E-2</v>
      </c>
      <c r="BS22" s="451">
        <v>1.32601E-2</v>
      </c>
      <c r="BT22" s="451">
        <v>1.0725699999999999E-2</v>
      </c>
      <c r="BU22" s="451">
        <v>1.2474799999999999E-2</v>
      </c>
      <c r="BV22" s="451">
        <v>1.45229E-2</v>
      </c>
    </row>
    <row r="23" spans="1:74" ht="12" customHeight="1" x14ac:dyDescent="0.2">
      <c r="A23" s="254" t="s">
        <v>59</v>
      </c>
      <c r="B23" s="771" t="s">
        <v>1068</v>
      </c>
      <c r="C23" s="446">
        <v>0.10248982239</v>
      </c>
      <c r="D23" s="446">
        <v>9.1076609092999999E-2</v>
      </c>
      <c r="E23" s="446">
        <v>0.13365850222</v>
      </c>
      <c r="F23" s="446">
        <v>0.12327942303</v>
      </c>
      <c r="G23" s="446">
        <v>0.11520358802</v>
      </c>
      <c r="H23" s="446">
        <v>9.0934957681999995E-2</v>
      </c>
      <c r="I23" s="446">
        <v>7.4045775544999998E-2</v>
      </c>
      <c r="J23" s="446">
        <v>9.2309463063999994E-2</v>
      </c>
      <c r="K23" s="446">
        <v>9.8863975064000006E-2</v>
      </c>
      <c r="L23" s="446">
        <v>0.10983737020000001</v>
      </c>
      <c r="M23" s="446">
        <v>0.12188782367999999</v>
      </c>
      <c r="N23" s="446">
        <v>0.13586660811000001</v>
      </c>
      <c r="O23" s="446">
        <v>0.12756168017</v>
      </c>
      <c r="P23" s="446">
        <v>0.12833724530999999</v>
      </c>
      <c r="Q23" s="446">
        <v>0.14670665608</v>
      </c>
      <c r="R23" s="446">
        <v>0.15740888453999999</v>
      </c>
      <c r="S23" s="446">
        <v>0.14363216253</v>
      </c>
      <c r="T23" s="446">
        <v>0.1151429467</v>
      </c>
      <c r="U23" s="446">
        <v>0.10051223916</v>
      </c>
      <c r="V23" s="446">
        <v>8.4296393388999996E-2</v>
      </c>
      <c r="W23" s="446">
        <v>9.3199519652999996E-2</v>
      </c>
      <c r="X23" s="446">
        <v>0.11164317419</v>
      </c>
      <c r="Y23" s="446">
        <v>0.14046370786000001</v>
      </c>
      <c r="Z23" s="446">
        <v>0.13188373965</v>
      </c>
      <c r="AA23" s="446">
        <v>0.13079737225999999</v>
      </c>
      <c r="AB23" s="446">
        <v>0.14124249754000001</v>
      </c>
      <c r="AC23" s="446">
        <v>0.14860850941000001</v>
      </c>
      <c r="AD23" s="446">
        <v>0.14575456944000001</v>
      </c>
      <c r="AE23" s="446">
        <v>0.10988659765</v>
      </c>
      <c r="AF23" s="446">
        <v>9.3940808111999993E-2</v>
      </c>
      <c r="AG23" s="446">
        <v>9.5521367664999995E-2</v>
      </c>
      <c r="AH23" s="446">
        <v>9.6837112429999997E-2</v>
      </c>
      <c r="AI23" s="446">
        <v>9.6701748014E-2</v>
      </c>
      <c r="AJ23" s="446">
        <v>0.12283418402</v>
      </c>
      <c r="AK23" s="446">
        <v>0.12427330035</v>
      </c>
      <c r="AL23" s="446">
        <v>0.12971122244</v>
      </c>
      <c r="AM23" s="446">
        <v>0.11911386557</v>
      </c>
      <c r="AN23" s="446">
        <v>0.14173581747</v>
      </c>
      <c r="AO23" s="446">
        <v>0.15563494676</v>
      </c>
      <c r="AP23" s="446">
        <v>0.16156322574000001</v>
      </c>
      <c r="AQ23" s="446">
        <v>0.13193718539999999</v>
      </c>
      <c r="AR23" s="446">
        <v>0.13012300708999999</v>
      </c>
      <c r="AS23" s="446">
        <v>9.5375380304999993E-2</v>
      </c>
      <c r="AT23" s="446">
        <v>9.8086450995000005E-2</v>
      </c>
      <c r="AU23" s="446">
        <v>9.8875611963000001E-2</v>
      </c>
      <c r="AV23" s="446">
        <v>0.13659382382999999</v>
      </c>
      <c r="AW23" s="446">
        <v>0.13967834964</v>
      </c>
      <c r="AX23" s="446">
        <v>0.13756316306999999</v>
      </c>
      <c r="AY23" s="969">
        <v>0.14877404092999999</v>
      </c>
      <c r="AZ23" s="969">
        <v>0.13442643562000001</v>
      </c>
      <c r="BA23" s="969">
        <v>0.16698969999999999</v>
      </c>
      <c r="BB23" s="969">
        <v>0.16290060000000001</v>
      </c>
      <c r="BC23" s="451">
        <v>0.13805020000000001</v>
      </c>
      <c r="BD23" s="451">
        <v>0.13346769999999999</v>
      </c>
      <c r="BE23" s="451">
        <v>9.8772499999999999E-2</v>
      </c>
      <c r="BF23" s="451">
        <v>0.1000166</v>
      </c>
      <c r="BG23" s="451">
        <v>0.10548829999999999</v>
      </c>
      <c r="BH23" s="451">
        <v>0.13996500000000001</v>
      </c>
      <c r="BI23" s="451">
        <v>0.14420369999999999</v>
      </c>
      <c r="BJ23" s="451">
        <v>0.1427621</v>
      </c>
      <c r="BK23" s="451">
        <v>0.15780169999999999</v>
      </c>
      <c r="BL23" s="451">
        <v>0.1391676</v>
      </c>
      <c r="BM23" s="451">
        <v>0.1688759</v>
      </c>
      <c r="BN23" s="451">
        <v>0.17818049999999999</v>
      </c>
      <c r="BO23" s="451">
        <v>0.14067740000000001</v>
      </c>
      <c r="BP23" s="451">
        <v>0.13773589999999999</v>
      </c>
      <c r="BQ23" s="451">
        <v>0.10383000000000001</v>
      </c>
      <c r="BR23" s="451">
        <v>0.1111627</v>
      </c>
      <c r="BS23" s="451">
        <v>0.10261969999999999</v>
      </c>
      <c r="BT23" s="451">
        <v>0.149094</v>
      </c>
      <c r="BU23" s="451">
        <v>0.1450613</v>
      </c>
      <c r="BV23" s="451">
        <v>0.151752</v>
      </c>
    </row>
    <row r="24" spans="1:74" ht="12" customHeight="1" x14ac:dyDescent="0.2">
      <c r="A24" s="255"/>
      <c r="B24" s="298"/>
      <c r="C24" s="508"/>
      <c r="D24" s="508"/>
      <c r="E24" s="508"/>
      <c r="F24" s="508"/>
      <c r="G24" s="50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971"/>
      <c r="AZ24" s="971"/>
      <c r="BA24" s="971"/>
      <c r="BB24" s="971"/>
      <c r="BC24" s="504"/>
      <c r="BD24" s="504"/>
      <c r="BE24" s="504"/>
      <c r="BF24" s="504"/>
      <c r="BG24" s="504"/>
      <c r="BH24" s="504"/>
      <c r="BI24" s="504"/>
      <c r="BJ24" s="504"/>
      <c r="BK24" s="504"/>
      <c r="BL24" s="504"/>
      <c r="BM24" s="504"/>
      <c r="BN24" s="504"/>
      <c r="BO24" s="504"/>
      <c r="BP24" s="504"/>
      <c r="BQ24" s="504"/>
      <c r="BR24" s="504"/>
      <c r="BS24" s="504"/>
      <c r="BT24" s="504"/>
      <c r="BU24" s="504"/>
      <c r="BV24" s="504"/>
    </row>
    <row r="25" spans="1:74" s="93" customFormat="1" ht="12" customHeight="1" x14ac:dyDescent="0.2">
      <c r="A25" s="512" t="s">
        <v>10</v>
      </c>
      <c r="B25" s="513" t="s">
        <v>1416</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0.19601500848</v>
      </c>
      <c r="AB25" s="112">
        <v>0.17454980202000001</v>
      </c>
      <c r="AC25" s="112">
        <v>0.19152056135000001</v>
      </c>
      <c r="AD25" s="112">
        <v>0.17931691229999999</v>
      </c>
      <c r="AE25" s="112">
        <v>0.18990632852</v>
      </c>
      <c r="AF25" s="112">
        <v>0.18187908132</v>
      </c>
      <c r="AG25" s="112">
        <v>0.18936485306</v>
      </c>
      <c r="AH25" s="112">
        <v>0.18941348467999999</v>
      </c>
      <c r="AI25" s="112">
        <v>0.18283455136000001</v>
      </c>
      <c r="AJ25" s="112">
        <v>0.1873253738</v>
      </c>
      <c r="AK25" s="112">
        <v>0.19015514822999999</v>
      </c>
      <c r="AL25" s="112">
        <v>0.19810808273</v>
      </c>
      <c r="AM25" s="112">
        <v>0.18899572982000001</v>
      </c>
      <c r="AN25" s="112">
        <v>0.17966760495</v>
      </c>
      <c r="AO25" s="112">
        <v>0.19404188519000001</v>
      </c>
      <c r="AP25" s="112">
        <v>0.18356597475</v>
      </c>
      <c r="AQ25" s="112">
        <v>0.19048433637000001</v>
      </c>
      <c r="AR25" s="112">
        <v>0.18107823077999999</v>
      </c>
      <c r="AS25" s="112">
        <v>0.19156482164999999</v>
      </c>
      <c r="AT25" s="112">
        <v>0.19522657370999999</v>
      </c>
      <c r="AU25" s="112">
        <v>0.18660505730999999</v>
      </c>
      <c r="AV25" s="112">
        <v>0.18801245900999999</v>
      </c>
      <c r="AW25" s="112">
        <v>0.19357554699999999</v>
      </c>
      <c r="AX25" s="112">
        <v>0.19776322770999999</v>
      </c>
      <c r="AY25" s="723">
        <v>0.19386495280999999</v>
      </c>
      <c r="AZ25" s="723">
        <v>0.17992021274</v>
      </c>
      <c r="BA25" s="723">
        <v>0.19355982318000001</v>
      </c>
      <c r="BB25" s="723">
        <v>0.19022650879</v>
      </c>
      <c r="BC25" s="514">
        <v>0.1968608</v>
      </c>
      <c r="BD25" s="514">
        <v>0.19465070000000001</v>
      </c>
      <c r="BE25" s="514">
        <v>0.20533879999999999</v>
      </c>
      <c r="BF25" s="514">
        <v>0.20357649999999999</v>
      </c>
      <c r="BG25" s="514">
        <v>0.19472519999999999</v>
      </c>
      <c r="BH25" s="514">
        <v>0.2043587</v>
      </c>
      <c r="BI25" s="514">
        <v>0.20107220000000001</v>
      </c>
      <c r="BJ25" s="514">
        <v>0.20790049999999999</v>
      </c>
      <c r="BK25" s="514">
        <v>0.20794679999999999</v>
      </c>
      <c r="BL25" s="514">
        <v>0.18696019999999999</v>
      </c>
      <c r="BM25" s="514">
        <v>0.20327719999999999</v>
      </c>
      <c r="BN25" s="514">
        <v>0.19553760000000001</v>
      </c>
      <c r="BO25" s="514">
        <v>0.2025063</v>
      </c>
      <c r="BP25" s="514">
        <v>0.19833139999999999</v>
      </c>
      <c r="BQ25" s="514">
        <v>0.20772640000000001</v>
      </c>
      <c r="BR25" s="514">
        <v>0.20486370000000001</v>
      </c>
      <c r="BS25" s="514">
        <v>0.19562570000000001</v>
      </c>
      <c r="BT25" s="514">
        <v>0.205426</v>
      </c>
      <c r="BU25" s="514">
        <v>0.20240279999999999</v>
      </c>
      <c r="BV25" s="514">
        <v>0.20922260000000001</v>
      </c>
    </row>
    <row r="26" spans="1:74" ht="12" customHeight="1" x14ac:dyDescent="0.2">
      <c r="A26" s="255" t="s">
        <v>539</v>
      </c>
      <c r="B26" s="771" t="s">
        <v>1412</v>
      </c>
      <c r="C26" s="446">
        <v>6.3623842999999999E-2</v>
      </c>
      <c r="D26" s="446">
        <v>5.0555822E-2</v>
      </c>
      <c r="E26" s="446">
        <v>6.4766035E-2</v>
      </c>
      <c r="F26" s="446">
        <v>6.2331617999999998E-2</v>
      </c>
      <c r="G26" s="446">
        <v>6.8944349000000002E-2</v>
      </c>
      <c r="H26" s="446">
        <v>6.7645392999999998E-2</v>
      </c>
      <c r="I26" s="446">
        <v>6.9433480000000006E-2</v>
      </c>
      <c r="J26" s="446">
        <v>6.4306328999999995E-2</v>
      </c>
      <c r="K26" s="446">
        <v>6.2036926999999999E-2</v>
      </c>
      <c r="L26" s="446">
        <v>7.1307403000000005E-2</v>
      </c>
      <c r="M26" s="446">
        <v>7.1495755999999994E-2</v>
      </c>
      <c r="N26" s="446">
        <v>7.3048482999999997E-2</v>
      </c>
      <c r="O26" s="446">
        <v>7.0911891000000005E-2</v>
      </c>
      <c r="P26" s="446">
        <v>6.2452928999999997E-2</v>
      </c>
      <c r="Q26" s="446">
        <v>6.9747570999999994E-2</v>
      </c>
      <c r="R26" s="446">
        <v>6.4053737999999999E-2</v>
      </c>
      <c r="S26" s="446">
        <v>6.9145580999999998E-2</v>
      </c>
      <c r="T26" s="446">
        <v>6.9177629000000004E-2</v>
      </c>
      <c r="U26" s="446">
        <v>6.9699365999999999E-2</v>
      </c>
      <c r="V26" s="446">
        <v>6.7535672000000005E-2</v>
      </c>
      <c r="W26" s="446">
        <v>5.9938685999999998E-2</v>
      </c>
      <c r="X26" s="446">
        <v>6.9516270000000005E-2</v>
      </c>
      <c r="Y26" s="446">
        <v>6.9719157000000004E-2</v>
      </c>
      <c r="Z26" s="446">
        <v>6.6330149000000005E-2</v>
      </c>
      <c r="AA26" s="446">
        <v>6.8562037000000006E-2</v>
      </c>
      <c r="AB26" s="446">
        <v>6.1770986E-2</v>
      </c>
      <c r="AC26" s="446">
        <v>6.7602050999999996E-2</v>
      </c>
      <c r="AD26" s="446">
        <v>6.4392172999999997E-2</v>
      </c>
      <c r="AE26" s="446">
        <v>6.8093702000000006E-2</v>
      </c>
      <c r="AF26" s="446">
        <v>6.8680964999999997E-2</v>
      </c>
      <c r="AG26" s="446">
        <v>7.0732563999999998E-2</v>
      </c>
      <c r="AH26" s="446">
        <v>6.8742112999999994E-2</v>
      </c>
      <c r="AI26" s="446">
        <v>6.6525910999999993E-2</v>
      </c>
      <c r="AJ26" s="446">
        <v>7.0353463000000005E-2</v>
      </c>
      <c r="AK26" s="446">
        <v>6.9776497000000007E-2</v>
      </c>
      <c r="AL26" s="446">
        <v>7.4058390000000002E-2</v>
      </c>
      <c r="AM26" s="446">
        <v>6.7741896999999995E-2</v>
      </c>
      <c r="AN26" s="446">
        <v>6.8532256E-2</v>
      </c>
      <c r="AO26" s="446">
        <v>7.2881101000000004E-2</v>
      </c>
      <c r="AP26" s="446">
        <v>6.4981717999999994E-2</v>
      </c>
      <c r="AQ26" s="446">
        <v>7.0130253000000004E-2</v>
      </c>
      <c r="AR26" s="446">
        <v>6.8816005E-2</v>
      </c>
      <c r="AS26" s="446">
        <v>7.4743064999999997E-2</v>
      </c>
      <c r="AT26" s="446">
        <v>7.4169328000000007E-2</v>
      </c>
      <c r="AU26" s="446">
        <v>6.8964822999999995E-2</v>
      </c>
      <c r="AV26" s="446">
        <v>7.2718826E-2</v>
      </c>
      <c r="AW26" s="446">
        <v>7.4187279999999994E-2</v>
      </c>
      <c r="AX26" s="446">
        <v>7.5801027000000007E-2</v>
      </c>
      <c r="AY26" s="969">
        <v>7.4036086000000001E-2</v>
      </c>
      <c r="AZ26" s="969">
        <v>6.7136600000000005E-2</v>
      </c>
      <c r="BA26" s="969">
        <v>7.2053400000000004E-2</v>
      </c>
      <c r="BB26" s="969">
        <v>6.8477099999999999E-2</v>
      </c>
      <c r="BC26" s="451">
        <v>7.0777400000000004E-2</v>
      </c>
      <c r="BD26" s="451">
        <v>6.9515400000000005E-2</v>
      </c>
      <c r="BE26" s="451">
        <v>7.2295899999999996E-2</v>
      </c>
      <c r="BF26" s="451">
        <v>7.1518499999999999E-2</v>
      </c>
      <c r="BG26" s="451">
        <v>6.7266300000000001E-2</v>
      </c>
      <c r="BH26" s="451">
        <v>7.1371900000000002E-2</v>
      </c>
      <c r="BI26" s="451">
        <v>7.1693499999999993E-2</v>
      </c>
      <c r="BJ26" s="451">
        <v>7.2840799999999997E-2</v>
      </c>
      <c r="BK26" s="451">
        <v>7.3053599999999996E-2</v>
      </c>
      <c r="BL26" s="451">
        <v>6.4267400000000002E-2</v>
      </c>
      <c r="BM26" s="451">
        <v>7.2511500000000007E-2</v>
      </c>
      <c r="BN26" s="451">
        <v>6.7575999999999997E-2</v>
      </c>
      <c r="BO26" s="451">
        <v>7.1933700000000003E-2</v>
      </c>
      <c r="BP26" s="451">
        <v>6.9905599999999998E-2</v>
      </c>
      <c r="BQ26" s="451">
        <v>7.2211300000000006E-2</v>
      </c>
      <c r="BR26" s="451">
        <v>7.0926699999999995E-2</v>
      </c>
      <c r="BS26" s="451">
        <v>6.6705399999999998E-2</v>
      </c>
      <c r="BT26" s="451">
        <v>7.1270299999999995E-2</v>
      </c>
      <c r="BU26" s="451">
        <v>7.2039800000000001E-2</v>
      </c>
      <c r="BV26" s="451">
        <v>7.3294799999999993E-2</v>
      </c>
    </row>
    <row r="27" spans="1:74" ht="12" customHeight="1" x14ac:dyDescent="0.2">
      <c r="A27" s="255" t="s">
        <v>318</v>
      </c>
      <c r="B27" s="771" t="s">
        <v>1066</v>
      </c>
      <c r="C27" s="446">
        <v>3.5671200000000002E-4</v>
      </c>
      <c r="D27" s="446">
        <v>3.2219200000000001E-4</v>
      </c>
      <c r="E27" s="446">
        <v>3.5671200000000002E-4</v>
      </c>
      <c r="F27" s="446">
        <v>3.4520500000000001E-4</v>
      </c>
      <c r="G27" s="446">
        <v>3.5671200000000002E-4</v>
      </c>
      <c r="H27" s="446">
        <v>3.4520500000000001E-4</v>
      </c>
      <c r="I27" s="446">
        <v>3.5671200000000002E-4</v>
      </c>
      <c r="J27" s="446">
        <v>3.5671200000000002E-4</v>
      </c>
      <c r="K27" s="446">
        <v>3.4520500000000001E-4</v>
      </c>
      <c r="L27" s="446">
        <v>3.5671200000000002E-4</v>
      </c>
      <c r="M27" s="446">
        <v>3.4520500000000001E-4</v>
      </c>
      <c r="N27" s="446">
        <v>3.5671200000000002E-4</v>
      </c>
      <c r="O27" s="446">
        <v>3.5671200000000002E-4</v>
      </c>
      <c r="P27" s="446">
        <v>3.2219200000000001E-4</v>
      </c>
      <c r="Q27" s="446">
        <v>3.5671200000000002E-4</v>
      </c>
      <c r="R27" s="446">
        <v>3.4520500000000001E-4</v>
      </c>
      <c r="S27" s="446">
        <v>3.5671200000000002E-4</v>
      </c>
      <c r="T27" s="446">
        <v>3.4520500000000001E-4</v>
      </c>
      <c r="U27" s="446">
        <v>3.5671200000000002E-4</v>
      </c>
      <c r="V27" s="446">
        <v>3.5671200000000002E-4</v>
      </c>
      <c r="W27" s="446">
        <v>3.4520500000000001E-4</v>
      </c>
      <c r="X27" s="446">
        <v>3.5671200000000002E-4</v>
      </c>
      <c r="Y27" s="446">
        <v>3.4520500000000001E-4</v>
      </c>
      <c r="Z27" s="446">
        <v>3.5671200000000002E-4</v>
      </c>
      <c r="AA27" s="446">
        <v>3.5671200000000002E-4</v>
      </c>
      <c r="AB27" s="446">
        <v>3.2219200000000001E-4</v>
      </c>
      <c r="AC27" s="446">
        <v>3.5671200000000002E-4</v>
      </c>
      <c r="AD27" s="446">
        <v>3.4520500000000001E-4</v>
      </c>
      <c r="AE27" s="446">
        <v>3.5671200000000002E-4</v>
      </c>
      <c r="AF27" s="446">
        <v>3.4520500000000001E-4</v>
      </c>
      <c r="AG27" s="446">
        <v>3.5671200000000002E-4</v>
      </c>
      <c r="AH27" s="446">
        <v>3.5671200000000002E-4</v>
      </c>
      <c r="AI27" s="446">
        <v>3.4520500000000001E-4</v>
      </c>
      <c r="AJ27" s="446">
        <v>3.5671200000000002E-4</v>
      </c>
      <c r="AK27" s="446">
        <v>3.4520500000000001E-4</v>
      </c>
      <c r="AL27" s="446">
        <v>3.5671200000000002E-4</v>
      </c>
      <c r="AM27" s="446">
        <v>3.5573799999999997E-4</v>
      </c>
      <c r="AN27" s="446">
        <v>3.3278700000000002E-4</v>
      </c>
      <c r="AO27" s="446">
        <v>3.5573799999999997E-4</v>
      </c>
      <c r="AP27" s="446">
        <v>3.4426200000000002E-4</v>
      </c>
      <c r="AQ27" s="446">
        <v>3.5573799999999997E-4</v>
      </c>
      <c r="AR27" s="446">
        <v>3.4426200000000002E-4</v>
      </c>
      <c r="AS27" s="446">
        <v>3.5573799999999997E-4</v>
      </c>
      <c r="AT27" s="446">
        <v>3.5573799999999997E-4</v>
      </c>
      <c r="AU27" s="446">
        <v>3.4426200000000002E-4</v>
      </c>
      <c r="AV27" s="446">
        <v>3.5573799999999997E-4</v>
      </c>
      <c r="AW27" s="446">
        <v>3.4426200000000002E-4</v>
      </c>
      <c r="AX27" s="446">
        <v>3.5573799999999997E-4</v>
      </c>
      <c r="AY27" s="969">
        <v>3.5671200000000002E-4</v>
      </c>
      <c r="AZ27" s="969">
        <v>3.51653E-4</v>
      </c>
      <c r="BA27" s="969">
        <v>3.5128200000000002E-4</v>
      </c>
      <c r="BB27" s="969">
        <v>3.5191999999999998E-4</v>
      </c>
      <c r="BC27" s="451">
        <v>3.5157299999999999E-4</v>
      </c>
      <c r="BD27" s="451">
        <v>3.52238E-4</v>
      </c>
      <c r="BE27" s="451">
        <v>3.5191999999999998E-4</v>
      </c>
      <c r="BF27" s="451">
        <v>3.5157299999999999E-4</v>
      </c>
      <c r="BG27" s="451">
        <v>3.5223699999999998E-4</v>
      </c>
      <c r="BH27" s="451">
        <v>3.5191900000000002E-4</v>
      </c>
      <c r="BI27" s="451">
        <v>3.5261500000000002E-4</v>
      </c>
      <c r="BJ27" s="451">
        <v>3.52331E-4</v>
      </c>
      <c r="BK27" s="451">
        <v>3.5193300000000002E-4</v>
      </c>
      <c r="BL27" s="451">
        <v>3.5195799999999998E-4</v>
      </c>
      <c r="BM27" s="451">
        <v>3.5201999999999998E-4</v>
      </c>
      <c r="BN27" s="451">
        <v>3.5202900000000001E-4</v>
      </c>
      <c r="BO27" s="451">
        <v>3.5207000000000001E-4</v>
      </c>
      <c r="BP27" s="451">
        <v>3.5205499999999999E-4</v>
      </c>
      <c r="BQ27" s="451">
        <v>3.5206700000000002E-4</v>
      </c>
      <c r="BR27" s="451">
        <v>3.5211200000000002E-4</v>
      </c>
      <c r="BS27" s="451">
        <v>3.5210100000000001E-4</v>
      </c>
      <c r="BT27" s="451">
        <v>3.5211699999999999E-4</v>
      </c>
      <c r="BU27" s="451">
        <v>3.5207199999999999E-4</v>
      </c>
      <c r="BV27" s="451">
        <v>3.5204799999999999E-4</v>
      </c>
    </row>
    <row r="28" spans="1:74" ht="12" customHeight="1" x14ac:dyDescent="0.2">
      <c r="A28" s="255" t="s">
        <v>319</v>
      </c>
      <c r="B28" s="771" t="s">
        <v>1413</v>
      </c>
      <c r="C28" s="446">
        <v>2.94476E-4</v>
      </c>
      <c r="D28" s="446">
        <v>2.1142700000000001E-4</v>
      </c>
      <c r="E28" s="446">
        <v>3.5132199999999999E-4</v>
      </c>
      <c r="F28" s="446">
        <v>3.0419099999999999E-4</v>
      </c>
      <c r="G28" s="446">
        <v>2.8822800000000002E-4</v>
      </c>
      <c r="H28" s="446">
        <v>2.04964E-4</v>
      </c>
      <c r="I28" s="446">
        <v>2.6044600000000001E-4</v>
      </c>
      <c r="J28" s="446">
        <v>2.3788300000000001E-4</v>
      </c>
      <c r="K28" s="446">
        <v>2.5745199999999997E-4</v>
      </c>
      <c r="L28" s="446">
        <v>2.6025100000000003E-4</v>
      </c>
      <c r="M28" s="446">
        <v>2.8321100000000001E-4</v>
      </c>
      <c r="N28" s="446">
        <v>2.4028299999999999E-4</v>
      </c>
      <c r="O28" s="446">
        <v>2.6230099999999999E-4</v>
      </c>
      <c r="P28" s="446">
        <v>2.8222799999999998E-4</v>
      </c>
      <c r="Q28" s="446">
        <v>3.7737699999999998E-4</v>
      </c>
      <c r="R28" s="446">
        <v>3.4906599999999998E-4</v>
      </c>
      <c r="S28" s="446">
        <v>2.8822E-4</v>
      </c>
      <c r="T28" s="446">
        <v>2.1588600000000001E-4</v>
      </c>
      <c r="U28" s="446">
        <v>1.7956499999999999E-4</v>
      </c>
      <c r="V28" s="446">
        <v>2.0710100000000001E-4</v>
      </c>
      <c r="W28" s="446">
        <v>2.0609900000000001E-4</v>
      </c>
      <c r="X28" s="446">
        <v>1.7561399999999999E-4</v>
      </c>
      <c r="Y28" s="446">
        <v>2.1105399999999999E-4</v>
      </c>
      <c r="Z28" s="446">
        <v>3.12372E-4</v>
      </c>
      <c r="AA28" s="446">
        <v>2.9144300000000001E-4</v>
      </c>
      <c r="AB28" s="446">
        <v>2.9485999999999998E-4</v>
      </c>
      <c r="AC28" s="446">
        <v>3.5377299999999999E-4</v>
      </c>
      <c r="AD28" s="446">
        <v>2.9819299999999998E-4</v>
      </c>
      <c r="AE28" s="446">
        <v>2.8809300000000001E-4</v>
      </c>
      <c r="AF28" s="446">
        <v>2.33895E-4</v>
      </c>
      <c r="AG28" s="446">
        <v>2.3423899999999999E-4</v>
      </c>
      <c r="AH28" s="446">
        <v>1.9319699999999999E-4</v>
      </c>
      <c r="AI28" s="446">
        <v>1.5805699999999999E-4</v>
      </c>
      <c r="AJ28" s="446">
        <v>1.36231E-4</v>
      </c>
      <c r="AK28" s="446">
        <v>1.5186799999999999E-4</v>
      </c>
      <c r="AL28" s="446">
        <v>2.4600000000000002E-4</v>
      </c>
      <c r="AM28" s="446">
        <v>2.9169299999999999E-4</v>
      </c>
      <c r="AN28" s="446">
        <v>2.6674400000000002E-4</v>
      </c>
      <c r="AO28" s="446">
        <v>2.8187600000000002E-4</v>
      </c>
      <c r="AP28" s="446">
        <v>2.4764399999999999E-4</v>
      </c>
      <c r="AQ28" s="446">
        <v>2.7145700000000001E-4</v>
      </c>
      <c r="AR28" s="446">
        <v>2.56538E-4</v>
      </c>
      <c r="AS28" s="446">
        <v>2.23284E-4</v>
      </c>
      <c r="AT28" s="446">
        <v>2.5599100000000001E-4</v>
      </c>
      <c r="AU28" s="446">
        <v>2.1732399999999999E-4</v>
      </c>
      <c r="AV28" s="446">
        <v>2.0511699999999999E-4</v>
      </c>
      <c r="AW28" s="446">
        <v>2.1963199999999999E-4</v>
      </c>
      <c r="AX28" s="446">
        <v>2.4394299999999999E-4</v>
      </c>
      <c r="AY28" s="969">
        <v>2.42002E-4</v>
      </c>
      <c r="AZ28" s="969">
        <v>2.5760900000000001E-4</v>
      </c>
      <c r="BA28" s="969">
        <v>2.8194500000000003E-4</v>
      </c>
      <c r="BB28" s="969">
        <v>2.4770499999999997E-4</v>
      </c>
      <c r="BC28" s="451">
        <v>2.7152399999999998E-4</v>
      </c>
      <c r="BD28" s="451">
        <v>2.5660100000000002E-4</v>
      </c>
      <c r="BE28" s="451">
        <v>2.23339E-4</v>
      </c>
      <c r="BF28" s="451">
        <v>2.5605300000000001E-4</v>
      </c>
      <c r="BG28" s="451">
        <v>2.1737699999999999E-4</v>
      </c>
      <c r="BH28" s="451">
        <v>2.05167E-4</v>
      </c>
      <c r="BI28" s="451">
        <v>2.19686E-4</v>
      </c>
      <c r="BJ28" s="451">
        <v>2.44002E-4</v>
      </c>
      <c r="BK28" s="451">
        <v>2.4206100000000001E-4</v>
      </c>
      <c r="BL28" s="451">
        <v>2.2088199999999999E-4</v>
      </c>
      <c r="BM28" s="451">
        <v>2.8194500000000003E-4</v>
      </c>
      <c r="BN28" s="451">
        <v>2.4770499999999997E-4</v>
      </c>
      <c r="BO28" s="451">
        <v>2.7152399999999998E-4</v>
      </c>
      <c r="BP28" s="451">
        <v>2.5660100000000002E-4</v>
      </c>
      <c r="BQ28" s="451">
        <v>2.23339E-4</v>
      </c>
      <c r="BR28" s="451">
        <v>2.5605300000000001E-4</v>
      </c>
      <c r="BS28" s="451">
        <v>2.1737699999999999E-4</v>
      </c>
      <c r="BT28" s="451">
        <v>2.05167E-4</v>
      </c>
      <c r="BU28" s="451">
        <v>2.19686E-4</v>
      </c>
      <c r="BV28" s="451">
        <v>2.44002E-4</v>
      </c>
    </row>
    <row r="29" spans="1:74" ht="12" customHeight="1" x14ac:dyDescent="0.2">
      <c r="A29" s="255" t="s">
        <v>565</v>
      </c>
      <c r="B29" s="771" t="s">
        <v>1069</v>
      </c>
      <c r="C29" s="446">
        <v>7.5641079749000004E-4</v>
      </c>
      <c r="D29" s="446">
        <v>8.0777978816999997E-4</v>
      </c>
      <c r="E29" s="446">
        <v>1.1615609991000001E-3</v>
      </c>
      <c r="F29" s="446">
        <v>1.2609553637E-3</v>
      </c>
      <c r="G29" s="446">
        <v>1.3910844512E-3</v>
      </c>
      <c r="H29" s="446">
        <v>1.3950577798000001E-3</v>
      </c>
      <c r="I29" s="446">
        <v>1.4286440406000001E-3</v>
      </c>
      <c r="J29" s="446">
        <v>1.39029906E-3</v>
      </c>
      <c r="K29" s="446">
        <v>1.2592689316000001E-3</v>
      </c>
      <c r="L29" s="446">
        <v>1.1288742472E-3</v>
      </c>
      <c r="M29" s="446">
        <v>8.7661542101000005E-4</v>
      </c>
      <c r="N29" s="446">
        <v>7.7239003965999997E-4</v>
      </c>
      <c r="O29" s="446">
        <v>8.2757227471999995E-4</v>
      </c>
      <c r="P29" s="446">
        <v>8.8484772400999998E-4</v>
      </c>
      <c r="Q29" s="446">
        <v>1.2591416844000001E-3</v>
      </c>
      <c r="R29" s="446">
        <v>1.366845494E-3</v>
      </c>
      <c r="S29" s="446">
        <v>1.5041320020999999E-3</v>
      </c>
      <c r="T29" s="446">
        <v>1.5210014520999999E-3</v>
      </c>
      <c r="U29" s="446">
        <v>1.5619607379E-3</v>
      </c>
      <c r="V29" s="446">
        <v>1.5052306251E-3</v>
      </c>
      <c r="W29" s="446">
        <v>1.3467248686E-3</v>
      </c>
      <c r="X29" s="446">
        <v>1.2188532286E-3</v>
      </c>
      <c r="Y29" s="446">
        <v>9.3312195561999999E-4</v>
      </c>
      <c r="Z29" s="446">
        <v>8.2459078382000005E-4</v>
      </c>
      <c r="AA29" s="446">
        <v>8.8543213478E-4</v>
      </c>
      <c r="AB29" s="446">
        <v>9.4632310304000003E-4</v>
      </c>
      <c r="AC29" s="446">
        <v>1.3464690778E-3</v>
      </c>
      <c r="AD29" s="446">
        <v>1.5085221133E-3</v>
      </c>
      <c r="AE29" s="446">
        <v>1.6419760685E-3</v>
      </c>
      <c r="AF29" s="446">
        <v>1.6418000707E-3</v>
      </c>
      <c r="AG29" s="446">
        <v>1.6970583080999999E-3</v>
      </c>
      <c r="AH29" s="446">
        <v>1.6312197692000001E-3</v>
      </c>
      <c r="AI29" s="446">
        <v>1.4647196011E-3</v>
      </c>
      <c r="AJ29" s="446">
        <v>1.3268597747E-3</v>
      </c>
      <c r="AK29" s="446">
        <v>1.0469168983000001E-3</v>
      </c>
      <c r="AL29" s="446">
        <v>9.2543447395999998E-4</v>
      </c>
      <c r="AM29" s="446">
        <v>9.9655066029999992E-4</v>
      </c>
      <c r="AN29" s="446">
        <v>1.1183656078999999E-3</v>
      </c>
      <c r="AO29" s="446">
        <v>1.5193189540000001E-3</v>
      </c>
      <c r="AP29" s="446">
        <v>1.6602178079E-3</v>
      </c>
      <c r="AQ29" s="446">
        <v>1.8110909203999999E-3</v>
      </c>
      <c r="AR29" s="446">
        <v>1.8209961577999999E-3</v>
      </c>
      <c r="AS29" s="446">
        <v>1.8669437977000001E-3</v>
      </c>
      <c r="AT29" s="446">
        <v>1.8089584920999999E-3</v>
      </c>
      <c r="AU29" s="446">
        <v>1.6417572911E-3</v>
      </c>
      <c r="AV29" s="446">
        <v>1.4830290823E-3</v>
      </c>
      <c r="AW29" s="446">
        <v>1.1397475167E-3</v>
      </c>
      <c r="AX29" s="446">
        <v>1.0176594281999999E-3</v>
      </c>
      <c r="AY29" s="969">
        <v>1.0940099808E-3</v>
      </c>
      <c r="AZ29" s="969">
        <v>1.1908403536999999E-3</v>
      </c>
      <c r="BA29" s="969">
        <v>1.6560800000000001E-3</v>
      </c>
      <c r="BB29" s="969">
        <v>1.7769999999999999E-3</v>
      </c>
      <c r="BC29" s="451">
        <v>1.94874E-3</v>
      </c>
      <c r="BD29" s="451">
        <v>1.9456499999999999E-3</v>
      </c>
      <c r="BE29" s="451">
        <v>2.0055799999999999E-3</v>
      </c>
      <c r="BF29" s="451">
        <v>1.9412699999999999E-3</v>
      </c>
      <c r="BG29" s="451">
        <v>1.75297E-3</v>
      </c>
      <c r="BH29" s="451">
        <v>1.6003499999999999E-3</v>
      </c>
      <c r="BI29" s="451">
        <v>1.2620699999999999E-3</v>
      </c>
      <c r="BJ29" s="451">
        <v>1.1478199999999999E-3</v>
      </c>
      <c r="BK29" s="451">
        <v>1.20443E-3</v>
      </c>
      <c r="BL29" s="451">
        <v>1.2700700000000001E-3</v>
      </c>
      <c r="BM29" s="451">
        <v>1.7683499999999999E-3</v>
      </c>
      <c r="BN29" s="451">
        <v>1.9011200000000001E-3</v>
      </c>
      <c r="BO29" s="451">
        <v>2.08493E-3</v>
      </c>
      <c r="BP29" s="451">
        <v>2.0816699999999999E-3</v>
      </c>
      <c r="BQ29" s="451">
        <v>2.1449400000000001E-3</v>
      </c>
      <c r="BR29" s="451">
        <v>2.0755700000000001E-3</v>
      </c>
      <c r="BS29" s="451">
        <v>1.8734999999999999E-3</v>
      </c>
      <c r="BT29" s="451">
        <v>1.70744E-3</v>
      </c>
      <c r="BU29" s="451">
        <v>1.3435400000000001E-3</v>
      </c>
      <c r="BV29" s="451">
        <v>1.2109600000000001E-3</v>
      </c>
    </row>
    <row r="30" spans="1:74" ht="12" customHeight="1" x14ac:dyDescent="0.2">
      <c r="A30" s="255" t="s">
        <v>11</v>
      </c>
      <c r="B30" s="771" t="s">
        <v>1414</v>
      </c>
      <c r="C30" s="446">
        <v>1.4552076000000001E-2</v>
      </c>
      <c r="D30" s="446">
        <v>1.2769294E-2</v>
      </c>
      <c r="E30" s="446">
        <v>1.4248376E-2</v>
      </c>
      <c r="F30" s="446">
        <v>1.3442058999999999E-2</v>
      </c>
      <c r="G30" s="446">
        <v>1.3720546E-2</v>
      </c>
      <c r="H30" s="446">
        <v>1.2200459E-2</v>
      </c>
      <c r="I30" s="446">
        <v>1.2743526E-2</v>
      </c>
      <c r="J30" s="446">
        <v>1.2754435999999999E-2</v>
      </c>
      <c r="K30" s="446">
        <v>1.2500129E-2</v>
      </c>
      <c r="L30" s="446">
        <v>1.4033835999999999E-2</v>
      </c>
      <c r="M30" s="446">
        <v>1.3918279E-2</v>
      </c>
      <c r="N30" s="446">
        <v>1.4613126000000001E-2</v>
      </c>
      <c r="O30" s="446">
        <v>1.4430966E-2</v>
      </c>
      <c r="P30" s="446">
        <v>1.2823503999999999E-2</v>
      </c>
      <c r="Q30" s="446">
        <v>1.4604816E-2</v>
      </c>
      <c r="R30" s="446">
        <v>1.3704149000000001E-2</v>
      </c>
      <c r="S30" s="446">
        <v>1.4036996E-2</v>
      </c>
      <c r="T30" s="446">
        <v>1.2325189E-2</v>
      </c>
      <c r="U30" s="446">
        <v>1.2440306E-2</v>
      </c>
      <c r="V30" s="446">
        <v>1.2745596E-2</v>
      </c>
      <c r="W30" s="446">
        <v>1.2037469E-2</v>
      </c>
      <c r="X30" s="446">
        <v>1.3684616E-2</v>
      </c>
      <c r="Y30" s="446">
        <v>1.3531118999999999E-2</v>
      </c>
      <c r="Z30" s="446">
        <v>1.4415116E-2</v>
      </c>
      <c r="AA30" s="446">
        <v>1.3899776000000001E-2</v>
      </c>
      <c r="AB30" s="446">
        <v>1.2331484E-2</v>
      </c>
      <c r="AC30" s="446">
        <v>1.3521116E-2</v>
      </c>
      <c r="AD30" s="446">
        <v>1.2883719E-2</v>
      </c>
      <c r="AE30" s="446">
        <v>1.3370706E-2</v>
      </c>
      <c r="AF30" s="446">
        <v>1.1926799E-2</v>
      </c>
      <c r="AG30" s="446">
        <v>1.2081066E-2</v>
      </c>
      <c r="AH30" s="446">
        <v>1.2025436E-2</v>
      </c>
      <c r="AI30" s="446">
        <v>1.1526448999999999E-2</v>
      </c>
      <c r="AJ30" s="446">
        <v>1.3115536000000001E-2</v>
      </c>
      <c r="AK30" s="446">
        <v>1.2872509000000001E-2</v>
      </c>
      <c r="AL30" s="446">
        <v>1.3896726E-2</v>
      </c>
      <c r="AM30" s="446">
        <v>1.3604796000000001E-2</v>
      </c>
      <c r="AN30" s="446">
        <v>1.2716075E-2</v>
      </c>
      <c r="AO30" s="446">
        <v>1.3415155999999999E-2</v>
      </c>
      <c r="AP30" s="446">
        <v>1.309579E-2</v>
      </c>
      <c r="AQ30" s="446">
        <v>1.3504326000000001E-2</v>
      </c>
      <c r="AR30" s="446">
        <v>1.1600030000000001E-2</v>
      </c>
      <c r="AS30" s="446">
        <v>1.2073366E-2</v>
      </c>
      <c r="AT30" s="446">
        <v>1.1891865999999999E-2</v>
      </c>
      <c r="AU30" s="446">
        <v>1.1548549999999999E-2</v>
      </c>
      <c r="AV30" s="446">
        <v>1.3045286E-2</v>
      </c>
      <c r="AW30" s="446">
        <v>1.2957099999999999E-2</v>
      </c>
      <c r="AX30" s="446">
        <v>1.3410716E-2</v>
      </c>
      <c r="AY30" s="969">
        <v>1.3441186000000001E-2</v>
      </c>
      <c r="AZ30" s="969">
        <v>1.23035E-2</v>
      </c>
      <c r="BA30" s="969">
        <v>1.35624E-2</v>
      </c>
      <c r="BB30" s="969">
        <v>1.2807199999999999E-2</v>
      </c>
      <c r="BC30" s="451">
        <v>1.3162699999999999E-2</v>
      </c>
      <c r="BD30" s="451">
        <v>1.18949E-2</v>
      </c>
      <c r="BE30" s="451">
        <v>1.26251E-2</v>
      </c>
      <c r="BF30" s="451">
        <v>1.25416E-2</v>
      </c>
      <c r="BG30" s="451">
        <v>1.2100400000000001E-2</v>
      </c>
      <c r="BH30" s="451">
        <v>1.3089E-2</v>
      </c>
      <c r="BI30" s="451">
        <v>1.28308E-2</v>
      </c>
      <c r="BJ30" s="451">
        <v>1.3157200000000001E-2</v>
      </c>
      <c r="BK30" s="451">
        <v>1.30686E-2</v>
      </c>
      <c r="BL30" s="451">
        <v>1.2264499999999999E-2</v>
      </c>
      <c r="BM30" s="451">
        <v>1.3628899999999999E-2</v>
      </c>
      <c r="BN30" s="451">
        <v>1.28576E-2</v>
      </c>
      <c r="BO30" s="451">
        <v>1.32456E-2</v>
      </c>
      <c r="BP30" s="451">
        <v>1.19793E-2</v>
      </c>
      <c r="BQ30" s="451">
        <v>1.27093E-2</v>
      </c>
      <c r="BR30" s="451">
        <v>1.25877E-2</v>
      </c>
      <c r="BS30" s="451">
        <v>1.21026E-2</v>
      </c>
      <c r="BT30" s="451">
        <v>1.3044699999999999E-2</v>
      </c>
      <c r="BU30" s="451">
        <v>1.27776E-2</v>
      </c>
      <c r="BV30" s="451">
        <v>1.31103E-2</v>
      </c>
    </row>
    <row r="31" spans="1:74" ht="12" customHeight="1" x14ac:dyDescent="0.2">
      <c r="A31" s="235" t="s">
        <v>36</v>
      </c>
      <c r="B31" s="771" t="s">
        <v>1415</v>
      </c>
      <c r="C31" s="446">
        <v>0.117460754</v>
      </c>
      <c r="D31" s="446">
        <v>0.103743233</v>
      </c>
      <c r="E31" s="446">
        <v>0.11483584400000001</v>
      </c>
      <c r="F31" s="446">
        <v>0.113256464</v>
      </c>
      <c r="G31" s="446">
        <v>0.11661287400000001</v>
      </c>
      <c r="H31" s="446">
        <v>0.112168634</v>
      </c>
      <c r="I31" s="446">
        <v>0.117851724</v>
      </c>
      <c r="J31" s="446">
        <v>0.116497534</v>
      </c>
      <c r="K31" s="446">
        <v>0.112583744</v>
      </c>
      <c r="L31" s="446">
        <v>0.113286864</v>
      </c>
      <c r="M31" s="446">
        <v>0.11006835399999999</v>
      </c>
      <c r="N31" s="446">
        <v>0.11749256399999999</v>
      </c>
      <c r="O31" s="446">
        <v>0.113748944</v>
      </c>
      <c r="P31" s="446">
        <v>0.103472323</v>
      </c>
      <c r="Q31" s="446">
        <v>0.10961486400000001</v>
      </c>
      <c r="R31" s="446">
        <v>0.108507644</v>
      </c>
      <c r="S31" s="446">
        <v>0.11175645400000001</v>
      </c>
      <c r="T31" s="446">
        <v>0.109579184</v>
      </c>
      <c r="U31" s="446">
        <v>0.11370195399999999</v>
      </c>
      <c r="V31" s="446">
        <v>0.11227224399999999</v>
      </c>
      <c r="W31" s="446">
        <v>0.104544364</v>
      </c>
      <c r="X31" s="446">
        <v>0.105467134</v>
      </c>
      <c r="Y31" s="446">
        <v>0.106990454</v>
      </c>
      <c r="Z31" s="446">
        <v>0.109035774</v>
      </c>
      <c r="AA31" s="446">
        <v>0.110432824</v>
      </c>
      <c r="AB31" s="446">
        <v>9.7465043000000001E-2</v>
      </c>
      <c r="AC31" s="446">
        <v>0.106646224</v>
      </c>
      <c r="AD31" s="446">
        <v>9.8311624E-2</v>
      </c>
      <c r="AE31" s="446">
        <v>0.10445563400000001</v>
      </c>
      <c r="AF31" s="446">
        <v>9.7349314000000006E-2</v>
      </c>
      <c r="AG31" s="446">
        <v>0.10259866400000001</v>
      </c>
      <c r="AH31" s="446">
        <v>0.104705204</v>
      </c>
      <c r="AI31" s="446">
        <v>0.101227874</v>
      </c>
      <c r="AJ31" s="446">
        <v>0.100288654</v>
      </c>
      <c r="AK31" s="446">
        <v>0.10431710399999999</v>
      </c>
      <c r="AL31" s="446">
        <v>0.106987754</v>
      </c>
      <c r="AM31" s="446">
        <v>0.104509436</v>
      </c>
      <c r="AN31" s="446">
        <v>9.5176744999999993E-2</v>
      </c>
      <c r="AO31" s="446">
        <v>0.10394956599999999</v>
      </c>
      <c r="AP31" s="446">
        <v>0.10172650499999999</v>
      </c>
      <c r="AQ31" s="446">
        <v>0.102612076</v>
      </c>
      <c r="AR31" s="446">
        <v>9.6629275000000001E-2</v>
      </c>
      <c r="AS31" s="446">
        <v>0.100568646</v>
      </c>
      <c r="AT31" s="446">
        <v>0.10501606600000001</v>
      </c>
      <c r="AU31" s="446">
        <v>0.102261245</v>
      </c>
      <c r="AV31" s="446">
        <v>9.8420025999999994E-2</v>
      </c>
      <c r="AW31" s="446">
        <v>0.10309109499999999</v>
      </c>
      <c r="AX31" s="446">
        <v>0.10528807599999999</v>
      </c>
      <c r="AY31" s="969">
        <v>0.103105924</v>
      </c>
      <c r="AZ31" s="969">
        <v>9.7201200000000001E-2</v>
      </c>
      <c r="BA31" s="969">
        <v>0.10396660000000001</v>
      </c>
      <c r="BB31" s="969">
        <v>0.104919</v>
      </c>
      <c r="BC31" s="451">
        <v>0.1086442</v>
      </c>
      <c r="BD31" s="451">
        <v>0.10902969999999999</v>
      </c>
      <c r="BE31" s="451">
        <v>0.1161478</v>
      </c>
      <c r="BF31" s="451">
        <v>0.11525820000000001</v>
      </c>
      <c r="BG31" s="451">
        <v>0.11145330000000001</v>
      </c>
      <c r="BH31" s="451">
        <v>0.1160523</v>
      </c>
      <c r="BI31" s="451">
        <v>0.1130921</v>
      </c>
      <c r="BJ31" s="451">
        <v>0.11852749999999999</v>
      </c>
      <c r="BK31" s="451">
        <v>0.1184818</v>
      </c>
      <c r="BL31" s="451">
        <v>0.1071618</v>
      </c>
      <c r="BM31" s="451">
        <v>0.1130998</v>
      </c>
      <c r="BN31" s="451">
        <v>0.1110452</v>
      </c>
      <c r="BO31" s="451">
        <v>0.112897</v>
      </c>
      <c r="BP31" s="451">
        <v>0.1120951</v>
      </c>
      <c r="BQ31" s="451">
        <v>0.11839860000000001</v>
      </c>
      <c r="BR31" s="451">
        <v>0.1169695</v>
      </c>
      <c r="BS31" s="451">
        <v>0.1128043</v>
      </c>
      <c r="BT31" s="451">
        <v>0.1171682</v>
      </c>
      <c r="BU31" s="451">
        <v>0.1140497</v>
      </c>
      <c r="BV31" s="451">
        <v>0.1193787</v>
      </c>
    </row>
    <row r="32" spans="1:74" ht="12" customHeight="1" x14ac:dyDescent="0.2">
      <c r="A32" s="255"/>
      <c r="B32" s="298"/>
      <c r="C32" s="508"/>
      <c r="D32" s="508"/>
      <c r="E32" s="508"/>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c r="AX32" s="508"/>
      <c r="AY32" s="971"/>
      <c r="AZ32" s="971"/>
      <c r="BA32" s="971"/>
      <c r="BB32" s="971"/>
      <c r="BC32" s="504"/>
      <c r="BD32" s="504"/>
      <c r="BE32" s="504"/>
      <c r="BF32" s="504"/>
      <c r="BG32" s="504"/>
      <c r="BH32" s="504"/>
      <c r="BI32" s="504"/>
      <c r="BJ32" s="504"/>
      <c r="BK32" s="504"/>
      <c r="BL32" s="504"/>
      <c r="BM32" s="504"/>
      <c r="BN32" s="504"/>
      <c r="BO32" s="504"/>
      <c r="BP32" s="504"/>
      <c r="BQ32" s="504"/>
      <c r="BR32" s="504"/>
      <c r="BS32" s="504"/>
      <c r="BT32" s="504"/>
      <c r="BU32" s="504"/>
      <c r="BV32" s="504"/>
    </row>
    <row r="33" spans="1:74" s="93" customFormat="1" ht="12" customHeight="1" x14ac:dyDescent="0.2">
      <c r="A33" s="512" t="s">
        <v>136</v>
      </c>
      <c r="B33" s="513" t="s">
        <v>1417</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2.0129870745E-2</v>
      </c>
      <c r="AB33" s="112">
        <v>1.8886244935000001E-2</v>
      </c>
      <c r="AC33" s="112">
        <v>2.1937309708000001E-2</v>
      </c>
      <c r="AD33" s="112">
        <v>2.1964766891E-2</v>
      </c>
      <c r="AE33" s="112">
        <v>2.3376333688E-2</v>
      </c>
      <c r="AF33" s="112">
        <v>2.3245444269999999E-2</v>
      </c>
      <c r="AG33" s="112">
        <v>2.3866482739000001E-2</v>
      </c>
      <c r="AH33" s="112">
        <v>2.3789919420999998E-2</v>
      </c>
      <c r="AI33" s="112">
        <v>2.2085746465999999E-2</v>
      </c>
      <c r="AJ33" s="112">
        <v>2.1746291724999998E-2</v>
      </c>
      <c r="AK33" s="112">
        <v>2.0296968927999998E-2</v>
      </c>
      <c r="AL33" s="112">
        <v>2.0744411458999999E-2</v>
      </c>
      <c r="AM33" s="112">
        <v>2.068039357E-2</v>
      </c>
      <c r="AN33" s="112">
        <v>2.008315339E-2</v>
      </c>
      <c r="AO33" s="112">
        <v>2.2341895463999999E-2</v>
      </c>
      <c r="AP33" s="112">
        <v>2.2399243818999999E-2</v>
      </c>
      <c r="AQ33" s="112">
        <v>2.4262311577000002E-2</v>
      </c>
      <c r="AR33" s="112">
        <v>2.3661630598E-2</v>
      </c>
      <c r="AS33" s="112">
        <v>2.4767243795000001E-2</v>
      </c>
      <c r="AT33" s="112">
        <v>2.4249414218999999E-2</v>
      </c>
      <c r="AU33" s="112">
        <v>2.2336490402E-2</v>
      </c>
      <c r="AV33" s="112">
        <v>2.2148733011E-2</v>
      </c>
      <c r="AW33" s="112">
        <v>2.049749927E-2</v>
      </c>
      <c r="AX33" s="112">
        <v>2.0571472846E-2</v>
      </c>
      <c r="AY33" s="723">
        <v>2.0613715154000001E-2</v>
      </c>
      <c r="AZ33" s="723">
        <v>2.0190675864000002E-2</v>
      </c>
      <c r="BA33" s="723">
        <v>2.3027866787000001E-2</v>
      </c>
      <c r="BB33" s="723">
        <v>2.3392526782999998E-2</v>
      </c>
      <c r="BC33" s="514">
        <v>2.51042E-2</v>
      </c>
      <c r="BD33" s="514">
        <v>2.4686300000000001E-2</v>
      </c>
      <c r="BE33" s="514">
        <v>2.5671599999999999E-2</v>
      </c>
      <c r="BF33" s="514">
        <v>2.52397E-2</v>
      </c>
      <c r="BG33" s="514">
        <v>2.3479900000000001E-2</v>
      </c>
      <c r="BH33" s="514">
        <v>2.2957499999999999E-2</v>
      </c>
      <c r="BI33" s="514">
        <v>2.1387199999999999E-2</v>
      </c>
      <c r="BJ33" s="514">
        <v>2.14483E-2</v>
      </c>
      <c r="BK33" s="514">
        <v>2.15622E-2</v>
      </c>
      <c r="BL33" s="514">
        <v>2.14367E-2</v>
      </c>
      <c r="BM33" s="514">
        <v>2.4232900000000002E-2</v>
      </c>
      <c r="BN33" s="514">
        <v>2.46007E-2</v>
      </c>
      <c r="BO33" s="514">
        <v>2.6523700000000001E-2</v>
      </c>
      <c r="BP33" s="514">
        <v>2.6035900000000001E-2</v>
      </c>
      <c r="BQ33" s="514">
        <v>2.70356E-2</v>
      </c>
      <c r="BR33" s="514">
        <v>2.6524599999999999E-2</v>
      </c>
      <c r="BS33" s="514">
        <v>2.4619700000000001E-2</v>
      </c>
      <c r="BT33" s="514">
        <v>2.3961300000000001E-2</v>
      </c>
      <c r="BU33" s="514">
        <v>2.2193000000000001E-2</v>
      </c>
      <c r="BV33" s="514">
        <v>2.2137299999999999E-2</v>
      </c>
    </row>
    <row r="34" spans="1:74" ht="12" customHeight="1" x14ac:dyDescent="0.2">
      <c r="A34" s="255" t="s">
        <v>41</v>
      </c>
      <c r="B34" s="771" t="s">
        <v>1066</v>
      </c>
      <c r="C34" s="446">
        <v>1.823135E-3</v>
      </c>
      <c r="D34" s="446">
        <v>1.6457170000000001E-3</v>
      </c>
      <c r="E34" s="446">
        <v>1.731762E-3</v>
      </c>
      <c r="F34" s="446">
        <v>1.746493E-3</v>
      </c>
      <c r="G34" s="446">
        <v>1.847245E-3</v>
      </c>
      <c r="H34" s="446">
        <v>1.756692E-3</v>
      </c>
      <c r="I34" s="446">
        <v>1.807382E-3</v>
      </c>
      <c r="J34" s="446">
        <v>1.814633E-3</v>
      </c>
      <c r="K34" s="446">
        <v>1.7651780000000001E-3</v>
      </c>
      <c r="L34" s="446">
        <v>1.837834E-3</v>
      </c>
      <c r="M34" s="446">
        <v>1.7691390000000001E-3</v>
      </c>
      <c r="N34" s="446">
        <v>1.8666010000000001E-3</v>
      </c>
      <c r="O34" s="446">
        <v>1.6731509999999999E-3</v>
      </c>
      <c r="P34" s="446">
        <v>1.5112330000000001E-3</v>
      </c>
      <c r="Q34" s="446">
        <v>1.6731509999999999E-3</v>
      </c>
      <c r="R34" s="446">
        <v>1.619178E-3</v>
      </c>
      <c r="S34" s="446">
        <v>1.6731509999999999E-3</v>
      </c>
      <c r="T34" s="446">
        <v>1.619178E-3</v>
      </c>
      <c r="U34" s="446">
        <v>1.6731509999999999E-3</v>
      </c>
      <c r="V34" s="446">
        <v>1.6731509999999999E-3</v>
      </c>
      <c r="W34" s="446">
        <v>1.619178E-3</v>
      </c>
      <c r="X34" s="446">
        <v>1.6731509999999999E-3</v>
      </c>
      <c r="Y34" s="446">
        <v>1.619178E-3</v>
      </c>
      <c r="Z34" s="446">
        <v>1.6731509999999999E-3</v>
      </c>
      <c r="AA34" s="446">
        <v>1.6731509999999999E-3</v>
      </c>
      <c r="AB34" s="446">
        <v>1.5112330000000001E-3</v>
      </c>
      <c r="AC34" s="446">
        <v>1.6731509999999999E-3</v>
      </c>
      <c r="AD34" s="446">
        <v>1.619178E-3</v>
      </c>
      <c r="AE34" s="446">
        <v>1.6731509999999999E-3</v>
      </c>
      <c r="AF34" s="446">
        <v>1.619178E-3</v>
      </c>
      <c r="AG34" s="446">
        <v>1.6731509999999999E-3</v>
      </c>
      <c r="AH34" s="446">
        <v>1.6731509999999999E-3</v>
      </c>
      <c r="AI34" s="446">
        <v>1.619178E-3</v>
      </c>
      <c r="AJ34" s="446">
        <v>1.6731509999999999E-3</v>
      </c>
      <c r="AK34" s="446">
        <v>1.619178E-3</v>
      </c>
      <c r="AL34" s="446">
        <v>1.6731509999999999E-3</v>
      </c>
      <c r="AM34" s="446">
        <v>1.6685789999999999E-3</v>
      </c>
      <c r="AN34" s="446">
        <v>1.560929E-3</v>
      </c>
      <c r="AO34" s="446">
        <v>1.6685789999999999E-3</v>
      </c>
      <c r="AP34" s="446">
        <v>1.6147539999999999E-3</v>
      </c>
      <c r="AQ34" s="446">
        <v>1.6685789999999999E-3</v>
      </c>
      <c r="AR34" s="446">
        <v>1.6147539999999999E-3</v>
      </c>
      <c r="AS34" s="446">
        <v>1.6685789999999999E-3</v>
      </c>
      <c r="AT34" s="446">
        <v>1.6685789999999999E-3</v>
      </c>
      <c r="AU34" s="446">
        <v>1.6147539999999999E-3</v>
      </c>
      <c r="AV34" s="446">
        <v>1.6685789999999999E-3</v>
      </c>
      <c r="AW34" s="446">
        <v>1.6147539999999999E-3</v>
      </c>
      <c r="AX34" s="446">
        <v>1.6685789999999999E-3</v>
      </c>
      <c r="AY34" s="969">
        <v>1.6731509999999999E-3</v>
      </c>
      <c r="AZ34" s="969">
        <v>1.64942E-3</v>
      </c>
      <c r="BA34" s="969">
        <v>1.6476800000000001E-3</v>
      </c>
      <c r="BB34" s="969">
        <v>1.6506699999999999E-3</v>
      </c>
      <c r="BC34" s="451">
        <v>1.64905E-3</v>
      </c>
      <c r="BD34" s="451">
        <v>1.65216E-3</v>
      </c>
      <c r="BE34" s="451">
        <v>1.6506699999999999E-3</v>
      </c>
      <c r="BF34" s="451">
        <v>1.6490400000000001E-3</v>
      </c>
      <c r="BG34" s="451">
        <v>1.65216E-3</v>
      </c>
      <c r="BH34" s="451">
        <v>1.6506699999999999E-3</v>
      </c>
      <c r="BI34" s="451">
        <v>1.6539300000000001E-3</v>
      </c>
      <c r="BJ34" s="451">
        <v>1.6525999999999999E-3</v>
      </c>
      <c r="BK34" s="451">
        <v>1.65073E-3</v>
      </c>
      <c r="BL34" s="451">
        <v>1.6508499999999999E-3</v>
      </c>
      <c r="BM34" s="451">
        <v>1.6511399999999999E-3</v>
      </c>
      <c r="BN34" s="451">
        <v>1.6511799999999999E-3</v>
      </c>
      <c r="BO34" s="451">
        <v>1.65138E-3</v>
      </c>
      <c r="BP34" s="451">
        <v>1.6513000000000001E-3</v>
      </c>
      <c r="BQ34" s="451">
        <v>1.6513599999999999E-3</v>
      </c>
      <c r="BR34" s="451">
        <v>1.65157E-3</v>
      </c>
      <c r="BS34" s="451">
        <v>1.6515200000000001E-3</v>
      </c>
      <c r="BT34" s="451">
        <v>1.6516E-3</v>
      </c>
      <c r="BU34" s="451">
        <v>1.65139E-3</v>
      </c>
      <c r="BV34" s="451">
        <v>1.65127E-3</v>
      </c>
    </row>
    <row r="35" spans="1:74" ht="12" customHeight="1" x14ac:dyDescent="0.2">
      <c r="A35" s="255" t="s">
        <v>566</v>
      </c>
      <c r="B35" s="771" t="s">
        <v>1070</v>
      </c>
      <c r="C35" s="446">
        <v>3.0532666668999999E-3</v>
      </c>
      <c r="D35" s="446">
        <v>3.2933471541E-3</v>
      </c>
      <c r="E35" s="446">
        <v>4.5454343170000001E-3</v>
      </c>
      <c r="F35" s="446">
        <v>5.0412244043000001E-3</v>
      </c>
      <c r="G35" s="446">
        <v>5.4598609282999998E-3</v>
      </c>
      <c r="H35" s="446">
        <v>5.5102827238999999E-3</v>
      </c>
      <c r="I35" s="446">
        <v>5.6774957679999998E-3</v>
      </c>
      <c r="J35" s="446">
        <v>5.4562868138999998E-3</v>
      </c>
      <c r="K35" s="446">
        <v>4.8724572965999999E-3</v>
      </c>
      <c r="L35" s="446">
        <v>4.2290211322000004E-3</v>
      </c>
      <c r="M35" s="446">
        <v>3.3548103078999999E-3</v>
      </c>
      <c r="N35" s="446">
        <v>3.1515090584999998E-3</v>
      </c>
      <c r="O35" s="446">
        <v>3.5761701645E-3</v>
      </c>
      <c r="P35" s="446">
        <v>3.9515085107999998E-3</v>
      </c>
      <c r="Q35" s="446">
        <v>5.3787992805999999E-3</v>
      </c>
      <c r="R35" s="446">
        <v>5.8962555679E-3</v>
      </c>
      <c r="S35" s="446">
        <v>6.4373992591999999E-3</v>
      </c>
      <c r="T35" s="446">
        <v>6.4588381723000004E-3</v>
      </c>
      <c r="U35" s="446">
        <v>6.7072667248000003E-3</v>
      </c>
      <c r="V35" s="446">
        <v>6.3827005933000001E-3</v>
      </c>
      <c r="W35" s="446">
        <v>5.6920446382999999E-3</v>
      </c>
      <c r="X35" s="446">
        <v>4.8963728474000004E-3</v>
      </c>
      <c r="Y35" s="446">
        <v>3.8412513343999998E-3</v>
      </c>
      <c r="Z35" s="446">
        <v>3.5376657478999999E-3</v>
      </c>
      <c r="AA35" s="446">
        <v>3.9139917624000002E-3</v>
      </c>
      <c r="AB35" s="446">
        <v>4.3397052076999997E-3</v>
      </c>
      <c r="AC35" s="446">
        <v>5.9070366826999999E-3</v>
      </c>
      <c r="AD35" s="446">
        <v>6.5597647570000001E-3</v>
      </c>
      <c r="AE35" s="446">
        <v>7.1467675331999998E-3</v>
      </c>
      <c r="AF35" s="446">
        <v>7.0868601387999997E-3</v>
      </c>
      <c r="AG35" s="446">
        <v>7.3572397592000004E-3</v>
      </c>
      <c r="AH35" s="446">
        <v>7.0700605358000003E-3</v>
      </c>
      <c r="AI35" s="446">
        <v>6.3093230016E-3</v>
      </c>
      <c r="AJ35" s="446">
        <v>5.4725945362000001E-3</v>
      </c>
      <c r="AK35" s="446">
        <v>4.3052915232E-3</v>
      </c>
      <c r="AL35" s="446">
        <v>4.0207532254000001E-3</v>
      </c>
      <c r="AM35" s="446">
        <v>4.3979807483000002E-3</v>
      </c>
      <c r="AN35" s="446">
        <v>5.0465584317E-3</v>
      </c>
      <c r="AO35" s="446">
        <v>6.6151235288999998E-3</v>
      </c>
      <c r="AP35" s="446">
        <v>7.2911934909999998E-3</v>
      </c>
      <c r="AQ35" s="446">
        <v>8.0481851439000007E-3</v>
      </c>
      <c r="AR35" s="446">
        <v>8.0563245961999992E-3</v>
      </c>
      <c r="AS35" s="446">
        <v>8.3395946331E-3</v>
      </c>
      <c r="AT35" s="446">
        <v>8.0068400530999995E-3</v>
      </c>
      <c r="AU35" s="446">
        <v>7.1629813811000002E-3</v>
      </c>
      <c r="AV35" s="446">
        <v>6.2242613434000003E-3</v>
      </c>
      <c r="AW35" s="446">
        <v>4.8280615127000003E-3</v>
      </c>
      <c r="AX35" s="446">
        <v>4.4901910105000003E-3</v>
      </c>
      <c r="AY35" s="969">
        <v>4.9027191468999998E-3</v>
      </c>
      <c r="AZ35" s="969">
        <v>5.4228302260999998E-3</v>
      </c>
      <c r="BA35" s="969">
        <v>7.4331700000000002E-3</v>
      </c>
      <c r="BB35" s="969">
        <v>8.2215099999999996E-3</v>
      </c>
      <c r="BC35" s="451">
        <v>9.00835E-3</v>
      </c>
      <c r="BD35" s="451">
        <v>9.0822899999999998E-3</v>
      </c>
      <c r="BE35" s="451">
        <v>9.4268800000000003E-3</v>
      </c>
      <c r="BF35" s="451">
        <v>9.0468300000000005E-3</v>
      </c>
      <c r="BG35" s="451">
        <v>8.1338299999999999E-3</v>
      </c>
      <c r="BH35" s="451">
        <v>7.2093000000000001E-3</v>
      </c>
      <c r="BI35" s="451">
        <v>5.7412899999999996E-3</v>
      </c>
      <c r="BJ35" s="451">
        <v>5.5450200000000003E-3</v>
      </c>
      <c r="BK35" s="451">
        <v>5.9697800000000001E-3</v>
      </c>
      <c r="BL35" s="451">
        <v>6.5311199999999996E-3</v>
      </c>
      <c r="BM35" s="451">
        <v>8.7381899999999998E-3</v>
      </c>
      <c r="BN35" s="451">
        <v>9.5672399999999994E-3</v>
      </c>
      <c r="BO35" s="451">
        <v>1.04061E-2</v>
      </c>
      <c r="BP35" s="451">
        <v>1.04308E-2</v>
      </c>
      <c r="BQ35" s="451">
        <v>1.07934E-2</v>
      </c>
      <c r="BR35" s="451">
        <v>1.0340800000000001E-2</v>
      </c>
      <c r="BS35" s="451">
        <v>9.2898000000000008E-3</v>
      </c>
      <c r="BT35" s="451">
        <v>8.2316999999999998E-3</v>
      </c>
      <c r="BU35" s="451">
        <v>6.5639899999999996E-3</v>
      </c>
      <c r="BV35" s="451">
        <v>6.2329999999999998E-3</v>
      </c>
    </row>
    <row r="36" spans="1:74" ht="12" customHeight="1" x14ac:dyDescent="0.2">
      <c r="A36" s="235" t="s">
        <v>493</v>
      </c>
      <c r="B36" s="771" t="s">
        <v>1414</v>
      </c>
      <c r="C36" s="446">
        <v>3.4265599999999999E-3</v>
      </c>
      <c r="D36" s="446">
        <v>2.8948400000000001E-3</v>
      </c>
      <c r="E36" s="446">
        <v>3.31861E-3</v>
      </c>
      <c r="F36" s="446">
        <v>3.2242400000000002E-3</v>
      </c>
      <c r="G36" s="446">
        <v>3.1489299999999999E-3</v>
      </c>
      <c r="H36" s="446">
        <v>3.2198399999999999E-3</v>
      </c>
      <c r="I36" s="446">
        <v>3.5197800000000001E-3</v>
      </c>
      <c r="J36" s="446">
        <v>3.4868E-3</v>
      </c>
      <c r="K36" s="446">
        <v>3.3627499999999999E-3</v>
      </c>
      <c r="L36" s="446">
        <v>3.1127799999999999E-3</v>
      </c>
      <c r="M36" s="446">
        <v>3.2176100000000001E-3</v>
      </c>
      <c r="N36" s="446">
        <v>3.3734099999999999E-3</v>
      </c>
      <c r="O36" s="446">
        <v>6.2699299999999999E-3</v>
      </c>
      <c r="P36" s="446">
        <v>5.82243E-3</v>
      </c>
      <c r="Q36" s="446">
        <v>6.1109600000000004E-3</v>
      </c>
      <c r="R36" s="446">
        <v>6.1106099999999998E-3</v>
      </c>
      <c r="S36" s="446">
        <v>6.2791499999999998E-3</v>
      </c>
      <c r="T36" s="446">
        <v>6.4127699999999999E-3</v>
      </c>
      <c r="U36" s="446">
        <v>6.5400600000000003E-3</v>
      </c>
      <c r="V36" s="446">
        <v>6.4406999999999997E-3</v>
      </c>
      <c r="W36" s="446">
        <v>6.2039E-3</v>
      </c>
      <c r="X36" s="446">
        <v>6.3521200000000002E-3</v>
      </c>
      <c r="Y36" s="446">
        <v>6.3671600000000002E-3</v>
      </c>
      <c r="Z36" s="446">
        <v>6.14928E-3</v>
      </c>
      <c r="AA36" s="446">
        <v>6.0625399999999999E-3</v>
      </c>
      <c r="AB36" s="446">
        <v>5.4799999999999996E-3</v>
      </c>
      <c r="AC36" s="446">
        <v>5.7674400000000004E-3</v>
      </c>
      <c r="AD36" s="446">
        <v>5.61956E-3</v>
      </c>
      <c r="AE36" s="446">
        <v>6.1461600000000003E-3</v>
      </c>
      <c r="AF36" s="446">
        <v>6.12168E-3</v>
      </c>
      <c r="AG36" s="446">
        <v>6.4011399999999996E-3</v>
      </c>
      <c r="AH36" s="446">
        <v>6.3586099999999998E-3</v>
      </c>
      <c r="AI36" s="446">
        <v>5.8877399999999998E-3</v>
      </c>
      <c r="AJ36" s="446">
        <v>5.9921999999999996E-3</v>
      </c>
      <c r="AK36" s="446">
        <v>6.1125900000000002E-3</v>
      </c>
      <c r="AL36" s="446">
        <v>6.5295400000000003E-3</v>
      </c>
      <c r="AM36" s="446">
        <v>6.2222099999999997E-3</v>
      </c>
      <c r="AN36" s="446">
        <v>5.6365599999999997E-3</v>
      </c>
      <c r="AO36" s="446">
        <v>5.7510499999999997E-3</v>
      </c>
      <c r="AP36" s="446">
        <v>5.5952600000000003E-3</v>
      </c>
      <c r="AQ36" s="446">
        <v>5.9312000000000002E-3</v>
      </c>
      <c r="AR36" s="446">
        <v>5.7125300000000004E-3</v>
      </c>
      <c r="AS36" s="446">
        <v>5.9870699999999997E-3</v>
      </c>
      <c r="AT36" s="446">
        <v>5.9987699999999996E-3</v>
      </c>
      <c r="AU36" s="446">
        <v>5.2699699999999997E-3</v>
      </c>
      <c r="AV36" s="446">
        <v>5.6830800000000001E-3</v>
      </c>
      <c r="AW36" s="446">
        <v>5.7545000000000001E-3</v>
      </c>
      <c r="AX36" s="446">
        <v>5.8620199999999999E-3</v>
      </c>
      <c r="AY36" s="969">
        <v>5.5504899999999999E-3</v>
      </c>
      <c r="AZ36" s="969">
        <v>5.3552299999999999E-3</v>
      </c>
      <c r="BA36" s="969">
        <v>5.5636100000000001E-3</v>
      </c>
      <c r="BB36" s="969">
        <v>5.49148E-3</v>
      </c>
      <c r="BC36" s="451">
        <v>6.0204000000000004E-3</v>
      </c>
      <c r="BD36" s="451">
        <v>5.6387E-3</v>
      </c>
      <c r="BE36" s="451">
        <v>5.8255599999999996E-3</v>
      </c>
      <c r="BF36" s="451">
        <v>5.9738999999999999E-3</v>
      </c>
      <c r="BG36" s="451">
        <v>5.3998900000000001E-3</v>
      </c>
      <c r="BH36" s="451">
        <v>5.68353E-3</v>
      </c>
      <c r="BI36" s="451">
        <v>5.6600599999999997E-3</v>
      </c>
      <c r="BJ36" s="451">
        <v>5.7819200000000003E-3</v>
      </c>
      <c r="BK36" s="451">
        <v>5.5267500000000004E-3</v>
      </c>
      <c r="BL36" s="451">
        <v>5.44401E-3</v>
      </c>
      <c r="BM36" s="451">
        <v>5.5365900000000001E-3</v>
      </c>
      <c r="BN36" s="451">
        <v>5.4776599999999996E-3</v>
      </c>
      <c r="BO36" s="451">
        <v>6.0131799999999999E-3</v>
      </c>
      <c r="BP36" s="451">
        <v>5.6239699999999998E-3</v>
      </c>
      <c r="BQ36" s="451">
        <v>5.8153900000000001E-3</v>
      </c>
      <c r="BR36" s="451">
        <v>5.9767600000000002E-3</v>
      </c>
      <c r="BS36" s="451">
        <v>5.4046800000000002E-3</v>
      </c>
      <c r="BT36" s="451">
        <v>5.6781000000000002E-3</v>
      </c>
      <c r="BU36" s="451">
        <v>5.65417E-3</v>
      </c>
      <c r="BV36" s="451">
        <v>5.7834200000000001E-3</v>
      </c>
    </row>
    <row r="37" spans="1:74" ht="12" customHeight="1" x14ac:dyDescent="0.2">
      <c r="A37" s="235" t="s">
        <v>12</v>
      </c>
      <c r="B37" s="771" t="s">
        <v>1415</v>
      </c>
      <c r="C37" s="446">
        <v>6.1264709999999997E-3</v>
      </c>
      <c r="D37" s="446">
        <v>5.6785840000000004E-3</v>
      </c>
      <c r="E37" s="446">
        <v>6.1150809999999996E-3</v>
      </c>
      <c r="F37" s="446">
        <v>5.854372E-3</v>
      </c>
      <c r="G37" s="446">
        <v>6.0018609999999998E-3</v>
      </c>
      <c r="H37" s="446">
        <v>6.0166020000000002E-3</v>
      </c>
      <c r="I37" s="446">
        <v>6.250561E-3</v>
      </c>
      <c r="J37" s="446">
        <v>6.256981E-3</v>
      </c>
      <c r="K37" s="446">
        <v>6.0491119999999997E-3</v>
      </c>
      <c r="L37" s="446">
        <v>6.1252609999999999E-3</v>
      </c>
      <c r="M37" s="446">
        <v>5.9268519999999998E-3</v>
      </c>
      <c r="N37" s="446">
        <v>6.2328009999999996E-3</v>
      </c>
      <c r="O37" s="446">
        <v>6.2166909999999999E-3</v>
      </c>
      <c r="P37" s="446">
        <v>5.6440240000000001E-3</v>
      </c>
      <c r="Q37" s="446">
        <v>6.1301510000000003E-3</v>
      </c>
      <c r="R37" s="446">
        <v>5.8888719999999999E-3</v>
      </c>
      <c r="S37" s="446">
        <v>6.2173810000000001E-3</v>
      </c>
      <c r="T37" s="446">
        <v>6.1400320000000001E-3</v>
      </c>
      <c r="U37" s="446">
        <v>6.2789309999999997E-3</v>
      </c>
      <c r="V37" s="446">
        <v>6.3781610000000002E-3</v>
      </c>
      <c r="W37" s="446">
        <v>5.924332E-3</v>
      </c>
      <c r="X37" s="446">
        <v>6.0237509999999999E-3</v>
      </c>
      <c r="Y37" s="446">
        <v>5.9665020000000003E-3</v>
      </c>
      <c r="Z37" s="446">
        <v>6.166431E-3</v>
      </c>
      <c r="AA37" s="446">
        <v>6.1574710000000003E-3</v>
      </c>
      <c r="AB37" s="446">
        <v>5.4782939999999999E-3</v>
      </c>
      <c r="AC37" s="446">
        <v>6.1111209999999997E-3</v>
      </c>
      <c r="AD37" s="446">
        <v>5.8533320000000002E-3</v>
      </c>
      <c r="AE37" s="446">
        <v>5.9381010000000003E-3</v>
      </c>
      <c r="AF37" s="446">
        <v>5.966832E-3</v>
      </c>
      <c r="AG37" s="446">
        <v>6.0198209999999999E-3</v>
      </c>
      <c r="AH37" s="446">
        <v>6.1390610000000003E-3</v>
      </c>
      <c r="AI37" s="446">
        <v>5.982752E-3</v>
      </c>
      <c r="AJ37" s="446">
        <v>6.078501E-3</v>
      </c>
      <c r="AK37" s="446">
        <v>5.8798119999999999E-3</v>
      </c>
      <c r="AL37" s="446">
        <v>6.1474809999999998E-3</v>
      </c>
      <c r="AM37" s="446">
        <v>6.2005740000000004E-3</v>
      </c>
      <c r="AN37" s="446">
        <v>5.6162740000000001E-3</v>
      </c>
      <c r="AO37" s="446">
        <v>5.9153640000000002E-3</v>
      </c>
      <c r="AP37" s="446">
        <v>5.7034490000000002E-3</v>
      </c>
      <c r="AQ37" s="446">
        <v>5.9972439999999997E-3</v>
      </c>
      <c r="AR37" s="446">
        <v>5.9181590000000001E-3</v>
      </c>
      <c r="AS37" s="446">
        <v>6.2458039999999998E-3</v>
      </c>
      <c r="AT37" s="446">
        <v>6.0618540000000002E-3</v>
      </c>
      <c r="AU37" s="446">
        <v>5.9447789999999999E-3</v>
      </c>
      <c r="AV37" s="446">
        <v>6.0121840000000003E-3</v>
      </c>
      <c r="AW37" s="446">
        <v>5.9234889999999997E-3</v>
      </c>
      <c r="AX37" s="446">
        <v>6.1430740000000001E-3</v>
      </c>
      <c r="AY37" s="969">
        <v>6.1592210000000003E-3</v>
      </c>
      <c r="AZ37" s="969">
        <v>5.6075700000000001E-3</v>
      </c>
      <c r="BA37" s="969">
        <v>5.92291E-3</v>
      </c>
      <c r="BB37" s="969">
        <v>5.6425599999999996E-3</v>
      </c>
      <c r="BC37" s="451">
        <v>5.9420899999999997E-3</v>
      </c>
      <c r="BD37" s="451">
        <v>5.8901500000000002E-3</v>
      </c>
      <c r="BE37" s="451">
        <v>6.3049200000000003E-3</v>
      </c>
      <c r="BF37" s="451">
        <v>6.0838400000000001E-3</v>
      </c>
      <c r="BG37" s="451">
        <v>6.01244E-3</v>
      </c>
      <c r="BH37" s="451">
        <v>5.9885099999999998E-3</v>
      </c>
      <c r="BI37" s="451">
        <v>5.9763699999999999E-3</v>
      </c>
      <c r="BJ37" s="451">
        <v>6.0824E-3</v>
      </c>
      <c r="BK37" s="451">
        <v>6.1494599999999998E-3</v>
      </c>
      <c r="BL37" s="451">
        <v>5.7362899999999998E-3</v>
      </c>
      <c r="BM37" s="451">
        <v>5.9213199999999999E-3</v>
      </c>
      <c r="BN37" s="451">
        <v>5.64263E-3</v>
      </c>
      <c r="BO37" s="451">
        <v>5.9451800000000004E-3</v>
      </c>
      <c r="BP37" s="451">
        <v>5.9000099999999998E-3</v>
      </c>
      <c r="BQ37" s="451">
        <v>6.3150100000000002E-3</v>
      </c>
      <c r="BR37" s="451">
        <v>6.0877199999999996E-3</v>
      </c>
      <c r="BS37" s="451">
        <v>6.00907E-3</v>
      </c>
      <c r="BT37" s="451">
        <v>5.9883100000000002E-3</v>
      </c>
      <c r="BU37" s="451">
        <v>5.9692800000000004E-3</v>
      </c>
      <c r="BV37" s="451">
        <v>6.0821199999999999E-3</v>
      </c>
    </row>
    <row r="38" spans="1:74" ht="12" customHeight="1" x14ac:dyDescent="0.2">
      <c r="A38" s="255"/>
      <c r="B38" s="29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971"/>
      <c r="AZ38" s="971"/>
      <c r="BA38" s="971"/>
      <c r="BB38" s="971"/>
      <c r="BC38" s="504"/>
      <c r="BD38" s="504"/>
      <c r="BE38" s="504"/>
      <c r="BF38" s="504"/>
      <c r="BG38" s="504"/>
      <c r="BH38" s="504"/>
      <c r="BI38" s="504"/>
      <c r="BJ38" s="504"/>
      <c r="BK38" s="504"/>
      <c r="BL38" s="504"/>
      <c r="BM38" s="504"/>
      <c r="BN38" s="504"/>
      <c r="BO38" s="504"/>
      <c r="BP38" s="504"/>
      <c r="BQ38" s="504"/>
      <c r="BR38" s="504"/>
      <c r="BS38" s="504"/>
      <c r="BT38" s="504"/>
      <c r="BU38" s="504"/>
      <c r="BV38" s="504"/>
    </row>
    <row r="39" spans="1:74" s="93" customFormat="1" ht="12" customHeight="1" x14ac:dyDescent="0.2">
      <c r="A39" s="515" t="s">
        <v>14</v>
      </c>
      <c r="B39" s="513" t="s">
        <v>1059</v>
      </c>
      <c r="C39" s="112">
        <v>4.2958633000000003E-2</v>
      </c>
      <c r="D39" s="112">
        <v>4.0306100999999997E-2</v>
      </c>
      <c r="E39" s="112">
        <v>4.7801674000000002E-2</v>
      </c>
      <c r="F39" s="112">
        <v>4.8289914000000003E-2</v>
      </c>
      <c r="G39" s="112">
        <v>5.0983320999999998E-2</v>
      </c>
      <c r="H39" s="112">
        <v>5.0044468000000002E-2</v>
      </c>
      <c r="I39" s="112">
        <v>5.1333363E-2</v>
      </c>
      <c r="J39" s="112">
        <v>5.0322317999999998E-2</v>
      </c>
      <c r="K39" s="112">
        <v>4.7311143E-2</v>
      </c>
      <c r="L39" s="112">
        <v>4.6537878999999997E-2</v>
      </c>
      <c r="M39" s="112">
        <v>4.3898015999999998E-2</v>
      </c>
      <c r="N39" s="112">
        <v>4.3886081E-2</v>
      </c>
      <c r="O39" s="112">
        <v>5.2366693999999998E-2</v>
      </c>
      <c r="P39" s="112">
        <v>4.9461352E-2</v>
      </c>
      <c r="Q39" s="112">
        <v>5.8008823000000001E-2</v>
      </c>
      <c r="R39" s="112">
        <v>5.8541931999999998E-2</v>
      </c>
      <c r="S39" s="112">
        <v>6.1752725000000001E-2</v>
      </c>
      <c r="T39" s="112">
        <v>6.0372569000000001E-2</v>
      </c>
      <c r="U39" s="112">
        <v>6.2342649E-2</v>
      </c>
      <c r="V39" s="112">
        <v>6.1625073000000002E-2</v>
      </c>
      <c r="W39" s="112">
        <v>5.8191961E-2</v>
      </c>
      <c r="X39" s="112">
        <v>5.8088744999999997E-2</v>
      </c>
      <c r="Y39" s="112">
        <v>5.3623355999999997E-2</v>
      </c>
      <c r="Z39" s="112">
        <v>5.3820114000000002E-2</v>
      </c>
      <c r="AA39" s="112">
        <v>4.8208069999999999E-2</v>
      </c>
      <c r="AB39" s="112">
        <v>4.5999751999999998E-2</v>
      </c>
      <c r="AC39" s="112">
        <v>5.4475959999999997E-2</v>
      </c>
      <c r="AD39" s="112">
        <v>5.5743481999999997E-2</v>
      </c>
      <c r="AE39" s="112">
        <v>5.9619160999999997E-2</v>
      </c>
      <c r="AF39" s="112">
        <v>5.7918183999999998E-2</v>
      </c>
      <c r="AG39" s="112">
        <v>6.0110359000000002E-2</v>
      </c>
      <c r="AH39" s="112">
        <v>5.9502327000000001E-2</v>
      </c>
      <c r="AI39" s="112">
        <v>5.5387551E-2</v>
      </c>
      <c r="AJ39" s="112">
        <v>5.5221591E-2</v>
      </c>
      <c r="AK39" s="112">
        <v>5.0606601000000001E-2</v>
      </c>
      <c r="AL39" s="112">
        <v>5.0216271E-2</v>
      </c>
      <c r="AM39" s="112">
        <v>4.8514861999999999E-2</v>
      </c>
      <c r="AN39" s="112">
        <v>4.8225430999999999E-2</v>
      </c>
      <c r="AO39" s="112">
        <v>5.5640953999999999E-2</v>
      </c>
      <c r="AP39" s="112">
        <v>5.6937091000000002E-2</v>
      </c>
      <c r="AQ39" s="112">
        <v>6.0135979999999999E-2</v>
      </c>
      <c r="AR39" s="112">
        <v>5.9119922999999998E-2</v>
      </c>
      <c r="AS39" s="112">
        <v>6.0820322000000003E-2</v>
      </c>
      <c r="AT39" s="112">
        <v>5.9693392999999997E-2</v>
      </c>
      <c r="AU39" s="112">
        <v>5.5777589000000002E-2</v>
      </c>
      <c r="AV39" s="112">
        <v>5.4665722999999999E-2</v>
      </c>
      <c r="AW39" s="112">
        <v>4.9531243000000003E-2</v>
      </c>
      <c r="AX39" s="112">
        <v>4.9169233E-2</v>
      </c>
      <c r="AY39" s="723">
        <v>5.0513098999999999E-2</v>
      </c>
      <c r="AZ39" s="723">
        <v>4.9510390000000001E-2</v>
      </c>
      <c r="BA39" s="723">
        <v>5.7618389999999998E-2</v>
      </c>
      <c r="BB39" s="723">
        <v>5.9306909999999997E-2</v>
      </c>
      <c r="BC39" s="514">
        <v>6.2783500000000006E-2</v>
      </c>
      <c r="BD39" s="514">
        <v>6.2038299999999998E-2</v>
      </c>
      <c r="BE39" s="514">
        <v>6.3731899999999994E-2</v>
      </c>
      <c r="BF39" s="514">
        <v>6.2434799999999999E-2</v>
      </c>
      <c r="BG39" s="514">
        <v>5.8176100000000001E-2</v>
      </c>
      <c r="BH39" s="514">
        <v>5.6330400000000003E-2</v>
      </c>
      <c r="BI39" s="514">
        <v>5.1025000000000001E-2</v>
      </c>
      <c r="BJ39" s="514">
        <v>5.0223900000000002E-2</v>
      </c>
      <c r="BK39" s="514">
        <v>5.1562200000000002E-2</v>
      </c>
      <c r="BL39" s="514">
        <v>5.0712100000000003E-2</v>
      </c>
      <c r="BM39" s="514">
        <v>5.9744800000000001E-2</v>
      </c>
      <c r="BN39" s="514">
        <v>6.17551E-2</v>
      </c>
      <c r="BO39" s="514">
        <v>6.5527500000000002E-2</v>
      </c>
      <c r="BP39" s="514">
        <v>6.4839599999999997E-2</v>
      </c>
      <c r="BQ39" s="514">
        <v>6.6627199999999998E-2</v>
      </c>
      <c r="BR39" s="514">
        <v>6.5204300000000007E-2</v>
      </c>
      <c r="BS39" s="514">
        <v>6.0595000000000003E-2</v>
      </c>
      <c r="BT39" s="514">
        <v>5.8455399999999998E-2</v>
      </c>
      <c r="BU39" s="514">
        <v>5.2712599999999998E-2</v>
      </c>
      <c r="BV39" s="514">
        <v>5.1737199999999997E-2</v>
      </c>
    </row>
    <row r="40" spans="1:74" ht="12" customHeight="1" x14ac:dyDescent="0.2">
      <c r="A40" s="255" t="s">
        <v>317</v>
      </c>
      <c r="B40" s="771" t="s">
        <v>1066</v>
      </c>
      <c r="C40" s="446">
        <v>3.3632879999999999E-3</v>
      </c>
      <c r="D40" s="446">
        <v>3.0378079999999999E-3</v>
      </c>
      <c r="E40" s="446">
        <v>3.3632879999999999E-3</v>
      </c>
      <c r="F40" s="446">
        <v>3.254795E-3</v>
      </c>
      <c r="G40" s="446">
        <v>3.3632879999999999E-3</v>
      </c>
      <c r="H40" s="446">
        <v>3.254795E-3</v>
      </c>
      <c r="I40" s="446">
        <v>3.3632879999999999E-3</v>
      </c>
      <c r="J40" s="446">
        <v>3.3632879999999999E-3</v>
      </c>
      <c r="K40" s="446">
        <v>3.254795E-3</v>
      </c>
      <c r="L40" s="446">
        <v>3.3632879999999999E-3</v>
      </c>
      <c r="M40" s="446">
        <v>3.254795E-3</v>
      </c>
      <c r="N40" s="446">
        <v>3.3632879999999999E-3</v>
      </c>
      <c r="O40" s="446">
        <v>3.3632879999999999E-3</v>
      </c>
      <c r="P40" s="446">
        <v>3.0378079999999999E-3</v>
      </c>
      <c r="Q40" s="446">
        <v>3.3632879999999999E-3</v>
      </c>
      <c r="R40" s="446">
        <v>3.254795E-3</v>
      </c>
      <c r="S40" s="446">
        <v>3.3632879999999999E-3</v>
      </c>
      <c r="T40" s="446">
        <v>3.254795E-3</v>
      </c>
      <c r="U40" s="446">
        <v>3.3632879999999999E-3</v>
      </c>
      <c r="V40" s="446">
        <v>3.3632879999999999E-3</v>
      </c>
      <c r="W40" s="446">
        <v>3.254795E-3</v>
      </c>
      <c r="X40" s="446">
        <v>3.3632879999999999E-3</v>
      </c>
      <c r="Y40" s="446">
        <v>3.254795E-3</v>
      </c>
      <c r="Z40" s="446">
        <v>3.3632879999999999E-3</v>
      </c>
      <c r="AA40" s="446">
        <v>3.3632879999999999E-3</v>
      </c>
      <c r="AB40" s="446">
        <v>3.0378079999999999E-3</v>
      </c>
      <c r="AC40" s="446">
        <v>3.3632879999999999E-3</v>
      </c>
      <c r="AD40" s="446">
        <v>3.254795E-3</v>
      </c>
      <c r="AE40" s="446">
        <v>3.3632879999999999E-3</v>
      </c>
      <c r="AF40" s="446">
        <v>3.254795E-3</v>
      </c>
      <c r="AG40" s="446">
        <v>3.3632879999999999E-3</v>
      </c>
      <c r="AH40" s="446">
        <v>3.3632879999999999E-3</v>
      </c>
      <c r="AI40" s="446">
        <v>3.254795E-3</v>
      </c>
      <c r="AJ40" s="446">
        <v>3.3632879999999999E-3</v>
      </c>
      <c r="AK40" s="446">
        <v>3.254795E-3</v>
      </c>
      <c r="AL40" s="446">
        <v>3.3632879999999999E-3</v>
      </c>
      <c r="AM40" s="446">
        <v>3.3540979999999998E-3</v>
      </c>
      <c r="AN40" s="446">
        <v>3.1377050000000002E-3</v>
      </c>
      <c r="AO40" s="446">
        <v>3.3540979999999998E-3</v>
      </c>
      <c r="AP40" s="446">
        <v>3.2459020000000002E-3</v>
      </c>
      <c r="AQ40" s="446">
        <v>3.3540979999999998E-3</v>
      </c>
      <c r="AR40" s="446">
        <v>3.2459020000000002E-3</v>
      </c>
      <c r="AS40" s="446">
        <v>3.3540979999999998E-3</v>
      </c>
      <c r="AT40" s="446">
        <v>3.3540979999999998E-3</v>
      </c>
      <c r="AU40" s="446">
        <v>3.2459020000000002E-3</v>
      </c>
      <c r="AV40" s="446">
        <v>3.3540979999999998E-3</v>
      </c>
      <c r="AW40" s="446">
        <v>3.2459020000000002E-3</v>
      </c>
      <c r="AX40" s="446">
        <v>3.3540979999999998E-3</v>
      </c>
      <c r="AY40" s="969">
        <v>3.3632879999999999E-3</v>
      </c>
      <c r="AZ40" s="969">
        <v>3.3155900000000002E-3</v>
      </c>
      <c r="BA40" s="969">
        <v>3.3120900000000002E-3</v>
      </c>
      <c r="BB40" s="969">
        <v>3.31811E-3</v>
      </c>
      <c r="BC40" s="451">
        <v>3.3148299999999999E-3</v>
      </c>
      <c r="BD40" s="451">
        <v>3.3211E-3</v>
      </c>
      <c r="BE40" s="451">
        <v>3.3181E-3</v>
      </c>
      <c r="BF40" s="451">
        <v>3.3148299999999999E-3</v>
      </c>
      <c r="BG40" s="451">
        <v>3.3210900000000001E-3</v>
      </c>
      <c r="BH40" s="451">
        <v>3.3180900000000001E-3</v>
      </c>
      <c r="BI40" s="451">
        <v>3.3246600000000001E-3</v>
      </c>
      <c r="BJ40" s="451">
        <v>3.32198E-3</v>
      </c>
      <c r="BK40" s="451">
        <v>3.3182300000000001E-3</v>
      </c>
      <c r="BL40" s="451">
        <v>3.31847E-3</v>
      </c>
      <c r="BM40" s="451">
        <v>3.3190400000000001E-3</v>
      </c>
      <c r="BN40" s="451">
        <v>3.31913E-3</v>
      </c>
      <c r="BO40" s="451">
        <v>3.3195199999999998E-3</v>
      </c>
      <c r="BP40" s="451">
        <v>3.3193799999999998E-3</v>
      </c>
      <c r="BQ40" s="451">
        <v>3.31949E-3</v>
      </c>
      <c r="BR40" s="451">
        <v>3.3199200000000001E-3</v>
      </c>
      <c r="BS40" s="451">
        <v>3.3198099999999999E-3</v>
      </c>
      <c r="BT40" s="451">
        <v>3.3199700000000002E-3</v>
      </c>
      <c r="BU40" s="451">
        <v>3.3195400000000002E-3</v>
      </c>
      <c r="BV40" s="451">
        <v>3.3193200000000002E-3</v>
      </c>
    </row>
    <row r="41" spans="1:74" ht="12" customHeight="1" x14ac:dyDescent="0.2">
      <c r="A41" s="255" t="s">
        <v>13</v>
      </c>
      <c r="B41" s="771" t="s">
        <v>1071</v>
      </c>
      <c r="C41" s="446">
        <v>9.2922160000000007E-3</v>
      </c>
      <c r="D41" s="446">
        <v>9.8977249999999996E-3</v>
      </c>
      <c r="E41" s="446">
        <v>1.4135257E-2</v>
      </c>
      <c r="F41" s="446">
        <v>1.5709509999999999E-2</v>
      </c>
      <c r="G41" s="446">
        <v>1.7316904000000001E-2</v>
      </c>
      <c r="H41" s="446">
        <v>1.7464064000000001E-2</v>
      </c>
      <c r="I41" s="446">
        <v>1.7666945999999999E-2</v>
      </c>
      <c r="J41" s="446">
        <v>1.6655901000000001E-2</v>
      </c>
      <c r="K41" s="446">
        <v>1.4730739E-2</v>
      </c>
      <c r="L41" s="446">
        <v>1.2871462E-2</v>
      </c>
      <c r="M41" s="446">
        <v>1.1317611999999999E-2</v>
      </c>
      <c r="N41" s="446">
        <v>1.0219664E-2</v>
      </c>
      <c r="O41" s="446">
        <v>1.082632E-2</v>
      </c>
      <c r="P41" s="446">
        <v>1.1941014999999999E-2</v>
      </c>
      <c r="Q41" s="446">
        <v>1.6468449E-2</v>
      </c>
      <c r="R41" s="446">
        <v>1.8341570000000001E-2</v>
      </c>
      <c r="S41" s="446">
        <v>2.0212351E-2</v>
      </c>
      <c r="T41" s="446">
        <v>2.0172207000000001E-2</v>
      </c>
      <c r="U41" s="446">
        <v>2.0802274999999999E-2</v>
      </c>
      <c r="V41" s="446">
        <v>2.0084699000000001E-2</v>
      </c>
      <c r="W41" s="446">
        <v>1.7991599E-2</v>
      </c>
      <c r="X41" s="446">
        <v>1.6548370999999999E-2</v>
      </c>
      <c r="Y41" s="446">
        <v>1.3422994000000001E-2</v>
      </c>
      <c r="Z41" s="446">
        <v>1.2279740000000001E-2</v>
      </c>
      <c r="AA41" s="446">
        <v>1.2390129999999999E-2</v>
      </c>
      <c r="AB41" s="446">
        <v>1.3648064999999999E-2</v>
      </c>
      <c r="AC41" s="446">
        <v>1.8658020000000001E-2</v>
      </c>
      <c r="AD41" s="446">
        <v>2.1080959E-2</v>
      </c>
      <c r="AE41" s="446">
        <v>2.3801221000000001E-2</v>
      </c>
      <c r="AF41" s="446">
        <v>2.3255661E-2</v>
      </c>
      <c r="AG41" s="446">
        <v>2.4292418999999999E-2</v>
      </c>
      <c r="AH41" s="446">
        <v>2.3684387000000001E-2</v>
      </c>
      <c r="AI41" s="446">
        <v>2.0725028E-2</v>
      </c>
      <c r="AJ41" s="446">
        <v>1.9403651000000001E-2</v>
      </c>
      <c r="AK41" s="446">
        <v>1.5944078E-2</v>
      </c>
      <c r="AL41" s="446">
        <v>1.4398331E-2</v>
      </c>
      <c r="AM41" s="446">
        <v>1.481995E-2</v>
      </c>
      <c r="AN41" s="446">
        <v>1.6704383999999999E-2</v>
      </c>
      <c r="AO41" s="446">
        <v>2.1946041999999999E-2</v>
      </c>
      <c r="AP41" s="446">
        <v>2.4329111E-2</v>
      </c>
      <c r="AQ41" s="446">
        <v>2.6441068000000002E-2</v>
      </c>
      <c r="AR41" s="446">
        <v>2.6511943E-2</v>
      </c>
      <c r="AS41" s="446">
        <v>2.7125409999999999E-2</v>
      </c>
      <c r="AT41" s="446">
        <v>2.5998481E-2</v>
      </c>
      <c r="AU41" s="446">
        <v>2.3169609000000001E-2</v>
      </c>
      <c r="AV41" s="446">
        <v>2.0970810999999999E-2</v>
      </c>
      <c r="AW41" s="446">
        <v>1.6923263000000001E-2</v>
      </c>
      <c r="AX41" s="446">
        <v>1.5474320999999999E-2</v>
      </c>
      <c r="AY41" s="969">
        <v>1.6088746000000001E-2</v>
      </c>
      <c r="AZ41" s="969">
        <v>1.7811500000000001E-2</v>
      </c>
      <c r="BA41" s="969">
        <v>2.3965500000000001E-2</v>
      </c>
      <c r="BB41" s="969">
        <v>2.66267E-2</v>
      </c>
      <c r="BC41" s="451">
        <v>2.9127799999999999E-2</v>
      </c>
      <c r="BD41" s="451">
        <v>2.9355099999999999E-2</v>
      </c>
      <c r="BE41" s="451">
        <v>3.0072999999999999E-2</v>
      </c>
      <c r="BF41" s="451">
        <v>2.8779099999999998E-2</v>
      </c>
      <c r="BG41" s="451">
        <v>2.5492899999999999E-2</v>
      </c>
      <c r="BH41" s="451">
        <v>2.2671500000000001E-2</v>
      </c>
      <c r="BI41" s="451">
        <v>1.8338299999999998E-2</v>
      </c>
      <c r="BJ41" s="451">
        <v>1.6561099999999999E-2</v>
      </c>
      <c r="BK41" s="451">
        <v>1.7182900000000001E-2</v>
      </c>
      <c r="BL41" s="451">
        <v>1.9010300000000001E-2</v>
      </c>
      <c r="BM41" s="451">
        <v>2.6084900000000001E-2</v>
      </c>
      <c r="BN41" s="451">
        <v>2.90739E-2</v>
      </c>
      <c r="BO41" s="451">
        <v>3.1867100000000002E-2</v>
      </c>
      <c r="BP41" s="451">
        <v>3.2158199999999998E-2</v>
      </c>
      <c r="BQ41" s="451">
        <v>3.29669E-2</v>
      </c>
      <c r="BR41" s="451">
        <v>3.1543599999999998E-2</v>
      </c>
      <c r="BS41" s="451">
        <v>2.79131E-2</v>
      </c>
      <c r="BT41" s="451">
        <v>2.47946E-2</v>
      </c>
      <c r="BU41" s="451">
        <v>2.0031E-2</v>
      </c>
      <c r="BV41" s="451">
        <v>1.8076999999999999E-2</v>
      </c>
    </row>
    <row r="42" spans="1:74" ht="12" customHeight="1" x14ac:dyDescent="0.2">
      <c r="A42" s="255" t="s">
        <v>429</v>
      </c>
      <c r="B42" s="771" t="s">
        <v>1415</v>
      </c>
      <c r="C42" s="446">
        <v>3.0303129000000002E-2</v>
      </c>
      <c r="D42" s="446">
        <v>2.7370568000000001E-2</v>
      </c>
      <c r="E42" s="446">
        <v>3.0303129000000002E-2</v>
      </c>
      <c r="F42" s="446">
        <v>2.9325608999999999E-2</v>
      </c>
      <c r="G42" s="446">
        <v>3.0303129000000002E-2</v>
      </c>
      <c r="H42" s="446">
        <v>2.9325608999999999E-2</v>
      </c>
      <c r="I42" s="446">
        <v>3.0303129000000002E-2</v>
      </c>
      <c r="J42" s="446">
        <v>3.0303129000000002E-2</v>
      </c>
      <c r="K42" s="446">
        <v>2.9325608999999999E-2</v>
      </c>
      <c r="L42" s="446">
        <v>3.0303129000000002E-2</v>
      </c>
      <c r="M42" s="446">
        <v>2.9325608999999999E-2</v>
      </c>
      <c r="N42" s="446">
        <v>3.0303129000000002E-2</v>
      </c>
      <c r="O42" s="446">
        <v>3.8177085999999999E-2</v>
      </c>
      <c r="P42" s="446">
        <v>3.4482528999999998E-2</v>
      </c>
      <c r="Q42" s="446">
        <v>3.8177085999999999E-2</v>
      </c>
      <c r="R42" s="446">
        <v>3.6945566999999999E-2</v>
      </c>
      <c r="S42" s="446">
        <v>3.8177085999999999E-2</v>
      </c>
      <c r="T42" s="446">
        <v>3.6945566999999999E-2</v>
      </c>
      <c r="U42" s="446">
        <v>3.8177085999999999E-2</v>
      </c>
      <c r="V42" s="446">
        <v>3.8177085999999999E-2</v>
      </c>
      <c r="W42" s="446">
        <v>3.6945566999999999E-2</v>
      </c>
      <c r="X42" s="446">
        <v>3.8177085999999999E-2</v>
      </c>
      <c r="Y42" s="446">
        <v>3.6945566999999999E-2</v>
      </c>
      <c r="Z42" s="446">
        <v>3.8177085999999999E-2</v>
      </c>
      <c r="AA42" s="446">
        <v>3.2454652000000001E-2</v>
      </c>
      <c r="AB42" s="446">
        <v>2.9313879000000001E-2</v>
      </c>
      <c r="AC42" s="446">
        <v>3.2454652000000001E-2</v>
      </c>
      <c r="AD42" s="446">
        <v>3.1407728000000003E-2</v>
      </c>
      <c r="AE42" s="446">
        <v>3.2454652000000001E-2</v>
      </c>
      <c r="AF42" s="446">
        <v>3.1407728000000003E-2</v>
      </c>
      <c r="AG42" s="446">
        <v>3.2454652000000001E-2</v>
      </c>
      <c r="AH42" s="446">
        <v>3.2454652000000001E-2</v>
      </c>
      <c r="AI42" s="446">
        <v>3.1407728000000003E-2</v>
      </c>
      <c r="AJ42" s="446">
        <v>3.2454652000000001E-2</v>
      </c>
      <c r="AK42" s="446">
        <v>3.1407728000000003E-2</v>
      </c>
      <c r="AL42" s="446">
        <v>3.2454652000000001E-2</v>
      </c>
      <c r="AM42" s="446">
        <v>3.0340814000000001E-2</v>
      </c>
      <c r="AN42" s="446">
        <v>2.8383341999999999E-2</v>
      </c>
      <c r="AO42" s="446">
        <v>3.0340814000000001E-2</v>
      </c>
      <c r="AP42" s="446">
        <v>2.9362078E-2</v>
      </c>
      <c r="AQ42" s="446">
        <v>3.0340814000000001E-2</v>
      </c>
      <c r="AR42" s="446">
        <v>2.9362078E-2</v>
      </c>
      <c r="AS42" s="446">
        <v>3.0340814000000001E-2</v>
      </c>
      <c r="AT42" s="446">
        <v>3.0340814000000001E-2</v>
      </c>
      <c r="AU42" s="446">
        <v>2.9362078E-2</v>
      </c>
      <c r="AV42" s="446">
        <v>3.0340814000000001E-2</v>
      </c>
      <c r="AW42" s="446">
        <v>2.9362078E-2</v>
      </c>
      <c r="AX42" s="446">
        <v>3.0340814000000001E-2</v>
      </c>
      <c r="AY42" s="969">
        <v>3.1061064999999999E-2</v>
      </c>
      <c r="AZ42" s="969">
        <v>2.83833E-2</v>
      </c>
      <c r="BA42" s="969">
        <v>3.0340800000000001E-2</v>
      </c>
      <c r="BB42" s="969">
        <v>2.9362099999999999E-2</v>
      </c>
      <c r="BC42" s="451">
        <v>3.0340800000000001E-2</v>
      </c>
      <c r="BD42" s="451">
        <v>2.9362099999999999E-2</v>
      </c>
      <c r="BE42" s="451">
        <v>3.0340800000000001E-2</v>
      </c>
      <c r="BF42" s="451">
        <v>3.0340800000000001E-2</v>
      </c>
      <c r="BG42" s="451">
        <v>2.9362099999999999E-2</v>
      </c>
      <c r="BH42" s="451">
        <v>3.0340800000000001E-2</v>
      </c>
      <c r="BI42" s="451">
        <v>2.9362099999999999E-2</v>
      </c>
      <c r="BJ42" s="451">
        <v>3.0340800000000001E-2</v>
      </c>
      <c r="BK42" s="451">
        <v>3.1061100000000001E-2</v>
      </c>
      <c r="BL42" s="451">
        <v>2.83833E-2</v>
      </c>
      <c r="BM42" s="451">
        <v>3.0340800000000001E-2</v>
      </c>
      <c r="BN42" s="451">
        <v>2.9362099999999999E-2</v>
      </c>
      <c r="BO42" s="451">
        <v>3.0340800000000001E-2</v>
      </c>
      <c r="BP42" s="451">
        <v>2.9362099999999999E-2</v>
      </c>
      <c r="BQ42" s="451">
        <v>3.0340800000000001E-2</v>
      </c>
      <c r="BR42" s="451">
        <v>3.0340800000000001E-2</v>
      </c>
      <c r="BS42" s="451">
        <v>2.9362099999999999E-2</v>
      </c>
      <c r="BT42" s="451">
        <v>3.0340800000000001E-2</v>
      </c>
      <c r="BU42" s="451">
        <v>2.9362099999999999E-2</v>
      </c>
      <c r="BV42" s="451">
        <v>3.0340800000000001E-2</v>
      </c>
    </row>
    <row r="43" spans="1:74" ht="12" customHeight="1" x14ac:dyDescent="0.2">
      <c r="A43" s="254"/>
      <c r="B43" s="298"/>
      <c r="C43" s="509"/>
      <c r="D43" s="50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509"/>
      <c r="AO43" s="509"/>
      <c r="AP43" s="509"/>
      <c r="AQ43" s="509"/>
      <c r="AR43" s="509"/>
      <c r="AS43" s="509"/>
      <c r="AT43" s="509"/>
      <c r="AU43" s="509"/>
      <c r="AV43" s="509"/>
      <c r="AW43" s="509"/>
      <c r="AX43" s="509"/>
      <c r="AY43" s="972"/>
      <c r="AZ43" s="972"/>
      <c r="BA43" s="972"/>
      <c r="BB43" s="972"/>
      <c r="BC43" s="505"/>
      <c r="BD43" s="505"/>
      <c r="BE43" s="505"/>
      <c r="BF43" s="505"/>
      <c r="BG43" s="505"/>
      <c r="BH43" s="505"/>
      <c r="BI43" s="505"/>
      <c r="BJ43" s="505"/>
      <c r="BK43" s="505"/>
      <c r="BL43" s="505"/>
      <c r="BM43" s="505"/>
      <c r="BN43" s="505"/>
      <c r="BO43" s="505"/>
      <c r="BP43" s="505"/>
      <c r="BQ43" s="505"/>
      <c r="BR43" s="505"/>
      <c r="BS43" s="505"/>
      <c r="BT43" s="505"/>
      <c r="BU43" s="505"/>
      <c r="BV43" s="505"/>
    </row>
    <row r="44" spans="1:74" s="93" customFormat="1" ht="12" customHeight="1" x14ac:dyDescent="0.2">
      <c r="A44" s="515" t="s">
        <v>200</v>
      </c>
      <c r="B44" s="513" t="s">
        <v>1397</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0.13570656008000001</v>
      </c>
      <c r="AB44" s="112">
        <v>0.12431285685</v>
      </c>
      <c r="AC44" s="112">
        <v>0.14873180039</v>
      </c>
      <c r="AD44" s="112">
        <v>0.13862906397999999</v>
      </c>
      <c r="AE44" s="112">
        <v>0.16170074526</v>
      </c>
      <c r="AF44" s="112">
        <v>0.15818090256</v>
      </c>
      <c r="AG44" s="112">
        <v>0.14926313439</v>
      </c>
      <c r="AH44" s="112">
        <v>0.16171355104999999</v>
      </c>
      <c r="AI44" s="112">
        <v>0.15157446611</v>
      </c>
      <c r="AJ44" s="112">
        <v>0.15937373364999999</v>
      </c>
      <c r="AK44" s="112">
        <v>0.14574475811000001</v>
      </c>
      <c r="AL44" s="112">
        <v>0.15715860349999999</v>
      </c>
      <c r="AM44" s="112">
        <v>0.13991928602000001</v>
      </c>
      <c r="AN44" s="112">
        <v>0.14887412806</v>
      </c>
      <c r="AO44" s="112">
        <v>0.15582415753000001</v>
      </c>
      <c r="AP44" s="112">
        <v>0.15008912288000001</v>
      </c>
      <c r="AQ44" s="112">
        <v>0.1651369983</v>
      </c>
      <c r="AR44" s="112">
        <v>0.16032220929999999</v>
      </c>
      <c r="AS44" s="112">
        <v>0.17185159118000001</v>
      </c>
      <c r="AT44" s="112">
        <v>0.16524644468999999</v>
      </c>
      <c r="AU44" s="112">
        <v>0.15769312013</v>
      </c>
      <c r="AV44" s="112">
        <v>0.16848039601000001</v>
      </c>
      <c r="AW44" s="112">
        <v>0.16009543641999999</v>
      </c>
      <c r="AX44" s="112">
        <v>0.15446594466999999</v>
      </c>
      <c r="AY44" s="723">
        <v>0.13213724674999999</v>
      </c>
      <c r="AZ44" s="723">
        <v>0.12963990315000001</v>
      </c>
      <c r="BA44" s="723">
        <v>0.14584816746000001</v>
      </c>
      <c r="BB44" s="723">
        <v>0.14662100806</v>
      </c>
      <c r="BC44" s="514">
        <v>0.15768199999999999</v>
      </c>
      <c r="BD44" s="514">
        <v>0.1573107</v>
      </c>
      <c r="BE44" s="514">
        <v>0.1610347</v>
      </c>
      <c r="BF44" s="514">
        <v>0.16348080000000001</v>
      </c>
      <c r="BG44" s="514">
        <v>0.15321660000000001</v>
      </c>
      <c r="BH44" s="514">
        <v>0.16198370000000001</v>
      </c>
      <c r="BI44" s="514">
        <v>0.1560793</v>
      </c>
      <c r="BJ44" s="514">
        <v>0.1600152</v>
      </c>
      <c r="BK44" s="514">
        <v>0.14635580000000001</v>
      </c>
      <c r="BL44" s="514">
        <v>0.13806760000000001</v>
      </c>
      <c r="BM44" s="514">
        <v>0.159439</v>
      </c>
      <c r="BN44" s="514">
        <v>0.15481300000000001</v>
      </c>
      <c r="BO44" s="514">
        <v>0.16945460000000001</v>
      </c>
      <c r="BP44" s="514">
        <v>0.16476789999999999</v>
      </c>
      <c r="BQ44" s="514">
        <v>0.16709570000000001</v>
      </c>
      <c r="BR44" s="514">
        <v>0.16833989999999999</v>
      </c>
      <c r="BS44" s="514">
        <v>0.15749440000000001</v>
      </c>
      <c r="BT44" s="514">
        <v>0.1650654</v>
      </c>
      <c r="BU44" s="514">
        <v>0.15851850000000001</v>
      </c>
      <c r="BV44" s="514">
        <v>0.16238949999999999</v>
      </c>
    </row>
    <row r="45" spans="1:74" ht="12" customHeight="1" x14ac:dyDescent="0.2">
      <c r="A45" s="254" t="s">
        <v>773</v>
      </c>
      <c r="B45" s="771" t="s">
        <v>1411</v>
      </c>
      <c r="C45" s="446">
        <v>2.3441945020999999E-2</v>
      </c>
      <c r="D45" s="446">
        <v>2.7083939519000001E-2</v>
      </c>
      <c r="E45" s="446">
        <v>3.2624426555000002E-2</v>
      </c>
      <c r="F45" s="446">
        <v>3.2622070727999997E-2</v>
      </c>
      <c r="G45" s="446">
        <v>3.4551960261999998E-2</v>
      </c>
      <c r="H45" s="446">
        <v>3.1392969812000002E-2</v>
      </c>
      <c r="I45" s="446">
        <v>3.0728590723E-2</v>
      </c>
      <c r="J45" s="446">
        <v>3.4722958347000003E-2</v>
      </c>
      <c r="K45" s="446">
        <v>2.8892155172999999E-2</v>
      </c>
      <c r="L45" s="446">
        <v>3.7445940679999998E-2</v>
      </c>
      <c r="M45" s="446">
        <v>3.5847238954000001E-2</v>
      </c>
      <c r="N45" s="446">
        <v>3.7052519281E-2</v>
      </c>
      <c r="O45" s="446">
        <v>3.1295586696000001E-2</v>
      </c>
      <c r="P45" s="446">
        <v>3.0563466760000001E-2</v>
      </c>
      <c r="Q45" s="446">
        <v>3.7204449894E-2</v>
      </c>
      <c r="R45" s="446">
        <v>3.7976023608000002E-2</v>
      </c>
      <c r="S45" s="446">
        <v>3.7220423065000001E-2</v>
      </c>
      <c r="T45" s="446">
        <v>4.2690898263000002E-2</v>
      </c>
      <c r="U45" s="446">
        <v>3.8082709947999997E-2</v>
      </c>
      <c r="V45" s="446">
        <v>4.1901542648000001E-2</v>
      </c>
      <c r="W45" s="446">
        <v>3.8419115766000003E-2</v>
      </c>
      <c r="X45" s="446">
        <v>4.3662446087999997E-2</v>
      </c>
      <c r="Y45" s="446">
        <v>4.0525326464999997E-2</v>
      </c>
      <c r="Z45" s="446">
        <v>4.2173933173999999E-2</v>
      </c>
      <c r="AA45" s="446">
        <v>4.4645181875000002E-2</v>
      </c>
      <c r="AB45" s="446">
        <v>4.2885108834999998E-2</v>
      </c>
      <c r="AC45" s="446">
        <v>5.1505184012000001E-2</v>
      </c>
      <c r="AD45" s="446">
        <v>4.8101870120000001E-2</v>
      </c>
      <c r="AE45" s="446">
        <v>6.4170593166999995E-2</v>
      </c>
      <c r="AF45" s="446">
        <v>6.0559066561999997E-2</v>
      </c>
      <c r="AG45" s="446">
        <v>5.3738973749000003E-2</v>
      </c>
      <c r="AH45" s="446">
        <v>6.0734540215E-2</v>
      </c>
      <c r="AI45" s="446">
        <v>6.0538793237000003E-2</v>
      </c>
      <c r="AJ45" s="446">
        <v>5.9065284239000003E-2</v>
      </c>
      <c r="AK45" s="446">
        <v>5.1339770074E-2</v>
      </c>
      <c r="AL45" s="446">
        <v>6.3211621250000002E-2</v>
      </c>
      <c r="AM45" s="446">
        <v>5.4089585008999998E-2</v>
      </c>
      <c r="AN45" s="446">
        <v>6.1379436051999997E-2</v>
      </c>
      <c r="AO45" s="446">
        <v>6.1758786184999998E-2</v>
      </c>
      <c r="AP45" s="446">
        <v>6.3443442884000001E-2</v>
      </c>
      <c r="AQ45" s="446">
        <v>6.1874364878E-2</v>
      </c>
      <c r="AR45" s="446">
        <v>6.7863950111999999E-2</v>
      </c>
      <c r="AS45" s="446">
        <v>7.2354524027000003E-2</v>
      </c>
      <c r="AT45" s="446">
        <v>6.6045073735000001E-2</v>
      </c>
      <c r="AU45" s="446">
        <v>6.4318303706999994E-2</v>
      </c>
      <c r="AV45" s="446">
        <v>6.6076193342000003E-2</v>
      </c>
      <c r="AW45" s="446">
        <v>6.6184939461E-2</v>
      </c>
      <c r="AX45" s="446">
        <v>6.0002359307999999E-2</v>
      </c>
      <c r="AY45" s="969">
        <v>4.0946777820000002E-2</v>
      </c>
      <c r="AZ45" s="969">
        <v>4.4774814195999997E-2</v>
      </c>
      <c r="BA45" s="969">
        <v>4.8971562555999999E-2</v>
      </c>
      <c r="BB45" s="969">
        <v>5.2127838843999998E-2</v>
      </c>
      <c r="BC45" s="451">
        <v>5.98519E-2</v>
      </c>
      <c r="BD45" s="451">
        <v>6.2265899999999999E-2</v>
      </c>
      <c r="BE45" s="451">
        <v>6.41013E-2</v>
      </c>
      <c r="BF45" s="451">
        <v>6.5392099999999995E-2</v>
      </c>
      <c r="BG45" s="451">
        <v>6.2396600000000003E-2</v>
      </c>
      <c r="BH45" s="451">
        <v>6.5109299999999995E-2</v>
      </c>
      <c r="BI45" s="451">
        <v>6.3031000000000004E-2</v>
      </c>
      <c r="BJ45" s="451">
        <v>6.6420599999999996E-2</v>
      </c>
      <c r="BK45" s="451">
        <v>5.77289E-2</v>
      </c>
      <c r="BL45" s="451">
        <v>5.6370400000000001E-2</v>
      </c>
      <c r="BM45" s="451">
        <v>6.5624199999999994E-2</v>
      </c>
      <c r="BN45" s="451">
        <v>6.5406000000000006E-2</v>
      </c>
      <c r="BO45" s="451">
        <v>7.0662600000000006E-2</v>
      </c>
      <c r="BP45" s="451">
        <v>6.9444099999999995E-2</v>
      </c>
      <c r="BQ45" s="451">
        <v>7.0290099999999994E-2</v>
      </c>
      <c r="BR45" s="451">
        <v>7.1004800000000007E-2</v>
      </c>
      <c r="BS45" s="451">
        <v>6.7368700000000004E-2</v>
      </c>
      <c r="BT45" s="451">
        <v>6.8758399999999997E-2</v>
      </c>
      <c r="BU45" s="451">
        <v>6.55274E-2</v>
      </c>
      <c r="BV45" s="451">
        <v>6.8747299999999997E-2</v>
      </c>
    </row>
    <row r="46" spans="1:74" ht="12" customHeight="1" x14ac:dyDescent="0.2">
      <c r="A46" s="767" t="s">
        <v>199</v>
      </c>
      <c r="B46" s="772" t="s">
        <v>1072</v>
      </c>
      <c r="C46" s="768">
        <v>7.8467975393000003E-2</v>
      </c>
      <c r="D46" s="768">
        <v>7.3765384158999997E-2</v>
      </c>
      <c r="E46" s="768">
        <v>9.2753179628000004E-2</v>
      </c>
      <c r="F46" s="768">
        <v>8.7593040011999995E-2</v>
      </c>
      <c r="G46" s="768">
        <v>9.9040448375999998E-2</v>
      </c>
      <c r="H46" s="768">
        <v>9.7061097572999994E-2</v>
      </c>
      <c r="I46" s="768">
        <v>9.9870561630999999E-2</v>
      </c>
      <c r="J46" s="768">
        <v>9.6882422743999996E-2</v>
      </c>
      <c r="K46" s="768">
        <v>9.1532953521999999E-2</v>
      </c>
      <c r="L46" s="768">
        <v>0.10111865549</v>
      </c>
      <c r="M46" s="768">
        <v>9.6114211633999996E-2</v>
      </c>
      <c r="N46" s="768">
        <v>9.5356264396999998E-2</v>
      </c>
      <c r="O46" s="768">
        <v>8.6453891850999998E-2</v>
      </c>
      <c r="P46" s="768">
        <v>8.0575290282000001E-2</v>
      </c>
      <c r="Q46" s="768">
        <v>9.5515937214999999E-2</v>
      </c>
      <c r="R46" s="768">
        <v>8.9112177899E-2</v>
      </c>
      <c r="S46" s="768">
        <v>9.6800807958999993E-2</v>
      </c>
      <c r="T46" s="768">
        <v>9.6476308326000002E-2</v>
      </c>
      <c r="U46" s="768">
        <v>9.3539389804000006E-2</v>
      </c>
      <c r="V46" s="768">
        <v>9.9088343708000001E-2</v>
      </c>
      <c r="W46" s="768">
        <v>8.9640986334E-2</v>
      </c>
      <c r="X46" s="768">
        <v>9.7993333964000007E-2</v>
      </c>
      <c r="Y46" s="768">
        <v>9.4096214307000006E-2</v>
      </c>
      <c r="Z46" s="768">
        <v>9.2131171681999996E-2</v>
      </c>
      <c r="AA46" s="768">
        <v>9.1061378201999998E-2</v>
      </c>
      <c r="AB46" s="768">
        <v>8.1427748011000001E-2</v>
      </c>
      <c r="AC46" s="768">
        <v>9.7226616380999997E-2</v>
      </c>
      <c r="AD46" s="768">
        <v>9.0527193857000005E-2</v>
      </c>
      <c r="AE46" s="768">
        <v>9.7530152090999994E-2</v>
      </c>
      <c r="AF46" s="768">
        <v>9.7621835998000006E-2</v>
      </c>
      <c r="AG46" s="768">
        <v>9.5524160639999994E-2</v>
      </c>
      <c r="AH46" s="768">
        <v>0.10097901082999999</v>
      </c>
      <c r="AI46" s="768">
        <v>9.1035672868999995E-2</v>
      </c>
      <c r="AJ46" s="768">
        <v>0.10030844942</v>
      </c>
      <c r="AK46" s="768">
        <v>9.4404988039999999E-2</v>
      </c>
      <c r="AL46" s="768">
        <v>9.3946982247999994E-2</v>
      </c>
      <c r="AM46" s="768">
        <v>8.5829701009000003E-2</v>
      </c>
      <c r="AN46" s="768">
        <v>8.7494692004999999E-2</v>
      </c>
      <c r="AO46" s="768">
        <v>9.4065371344999996E-2</v>
      </c>
      <c r="AP46" s="768">
        <v>8.6645680000999994E-2</v>
      </c>
      <c r="AQ46" s="768">
        <v>0.10326263342</v>
      </c>
      <c r="AR46" s="768">
        <v>9.2458259190999995E-2</v>
      </c>
      <c r="AS46" s="768">
        <v>9.9497067154999994E-2</v>
      </c>
      <c r="AT46" s="768">
        <v>9.9201370955000007E-2</v>
      </c>
      <c r="AU46" s="768">
        <v>9.3374816422999996E-2</v>
      </c>
      <c r="AV46" s="768">
        <v>0.10240420267</v>
      </c>
      <c r="AW46" s="768">
        <v>9.3910496960000006E-2</v>
      </c>
      <c r="AX46" s="768">
        <v>9.4463585358999999E-2</v>
      </c>
      <c r="AY46" s="973">
        <v>9.1190468927000001E-2</v>
      </c>
      <c r="AZ46" s="973">
        <v>8.4865088951999998E-2</v>
      </c>
      <c r="BA46" s="973">
        <v>9.6876604908E-2</v>
      </c>
      <c r="BB46" s="973">
        <v>9.4493169215999998E-2</v>
      </c>
      <c r="BC46" s="769">
        <v>9.7830100000000003E-2</v>
      </c>
      <c r="BD46" s="769">
        <v>9.5044799999999999E-2</v>
      </c>
      <c r="BE46" s="769">
        <v>9.6933400000000003E-2</v>
      </c>
      <c r="BF46" s="769">
        <v>9.8088700000000001E-2</v>
      </c>
      <c r="BG46" s="769">
        <v>9.0819999999999998E-2</v>
      </c>
      <c r="BH46" s="769">
        <v>9.6874299999999997E-2</v>
      </c>
      <c r="BI46" s="769">
        <v>9.30483E-2</v>
      </c>
      <c r="BJ46" s="769">
        <v>9.35946E-2</v>
      </c>
      <c r="BK46" s="769">
        <v>8.8626800000000006E-2</v>
      </c>
      <c r="BL46" s="769">
        <v>8.16973E-2</v>
      </c>
      <c r="BM46" s="769">
        <v>9.3814900000000007E-2</v>
      </c>
      <c r="BN46" s="769">
        <v>8.9407E-2</v>
      </c>
      <c r="BO46" s="769">
        <v>9.8792000000000005E-2</v>
      </c>
      <c r="BP46" s="769">
        <v>9.53238E-2</v>
      </c>
      <c r="BQ46" s="769">
        <v>9.6805600000000006E-2</v>
      </c>
      <c r="BR46" s="769">
        <v>9.7335099999999994E-2</v>
      </c>
      <c r="BS46" s="769">
        <v>9.0125700000000003E-2</v>
      </c>
      <c r="BT46" s="769">
        <v>9.6306900000000001E-2</v>
      </c>
      <c r="BU46" s="769">
        <v>9.2991099999999993E-2</v>
      </c>
      <c r="BV46" s="769">
        <v>9.3642100000000006E-2</v>
      </c>
    </row>
    <row r="47" spans="1:74" s="304" customFormat="1" ht="14.4" x14ac:dyDescent="0.3">
      <c r="A47" s="306"/>
      <c r="B47" s="1126" t="s">
        <v>1473</v>
      </c>
      <c r="C47" s="1126"/>
      <c r="D47" s="1126"/>
      <c r="E47" s="1126"/>
      <c r="F47" s="1126"/>
      <c r="G47" s="1126"/>
      <c r="H47" s="1126"/>
      <c r="I47" s="1126"/>
      <c r="J47" s="1126"/>
      <c r="K47" s="1126"/>
      <c r="L47" s="1126"/>
      <c r="M47" s="1126"/>
      <c r="N47" s="1126"/>
      <c r="O47" s="1126"/>
      <c r="P47" s="1126"/>
      <c r="Q47" s="1126"/>
      <c r="R47" s="814"/>
      <c r="S47" s="316"/>
      <c r="T47" s="316"/>
      <c r="U47" s="316"/>
      <c r="V47" s="316"/>
      <c r="W47" s="316"/>
      <c r="X47" s="316"/>
      <c r="Y47" s="316"/>
      <c r="Z47" s="316"/>
      <c r="AA47" s="316"/>
      <c r="AB47" s="316"/>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713"/>
      <c r="AZ47" s="713"/>
      <c r="BA47" s="713"/>
      <c r="BB47" s="713"/>
      <c r="BC47" s="317"/>
      <c r="BD47" s="713"/>
      <c r="BE47" s="713"/>
      <c r="BF47" s="713"/>
      <c r="BG47" s="713"/>
      <c r="BH47" s="713"/>
      <c r="BI47" s="713"/>
      <c r="BJ47" s="317"/>
      <c r="BK47" s="317"/>
      <c r="BL47" s="317"/>
      <c r="BM47" s="317"/>
      <c r="BN47" s="317"/>
      <c r="BO47" s="317"/>
      <c r="BP47" s="317"/>
      <c r="BQ47" s="317"/>
      <c r="BR47" s="317"/>
      <c r="BS47" s="317"/>
      <c r="BT47" s="317"/>
      <c r="BU47" s="317"/>
      <c r="BV47" s="317"/>
    </row>
    <row r="48" spans="1:74" s="258" customFormat="1" ht="24" customHeight="1" x14ac:dyDescent="0.2">
      <c r="A48" s="256"/>
      <c r="B48" s="1124" t="s">
        <v>1474</v>
      </c>
      <c r="C48" s="1125"/>
      <c r="D48" s="1125"/>
      <c r="E48" s="1125"/>
      <c r="F48" s="1125"/>
      <c r="G48" s="1125"/>
      <c r="H48" s="1125"/>
      <c r="I48" s="1125"/>
      <c r="J48" s="1125"/>
      <c r="K48" s="1125"/>
      <c r="L48" s="1125"/>
      <c r="M48" s="1125"/>
      <c r="N48" s="1125"/>
      <c r="O48" s="1125"/>
      <c r="P48" s="1125"/>
      <c r="Q48" s="1125"/>
      <c r="R48" s="780"/>
      <c r="S48" s="257"/>
      <c r="T48" s="257"/>
      <c r="U48" s="257"/>
      <c r="V48" s="257"/>
      <c r="W48" s="257"/>
      <c r="X48" s="257"/>
      <c r="Y48" s="257"/>
      <c r="Z48" s="257"/>
      <c r="AA48" s="257"/>
      <c r="AB48" s="257"/>
      <c r="AC48" s="257"/>
      <c r="AD48" s="257"/>
      <c r="AE48" s="257"/>
      <c r="AF48" s="257"/>
      <c r="AG48" s="257"/>
      <c r="AH48" s="257"/>
      <c r="AI48" s="112"/>
      <c r="AJ48" s="112"/>
      <c r="AK48" s="112"/>
      <c r="AL48" s="112"/>
      <c r="AM48" s="112"/>
      <c r="AN48" s="112"/>
      <c r="AO48" s="112"/>
      <c r="AP48" s="112"/>
      <c r="AQ48" s="112"/>
      <c r="AR48" s="112"/>
      <c r="AS48" s="112"/>
      <c r="AT48" s="112"/>
      <c r="AU48" s="112"/>
      <c r="AV48" s="112"/>
      <c r="AW48" s="112"/>
      <c r="AX48" s="112"/>
      <c r="AY48" s="723"/>
      <c r="AZ48" s="723"/>
      <c r="BA48" s="723"/>
      <c r="BB48" s="723"/>
      <c r="BC48" s="112"/>
      <c r="BD48" s="723"/>
      <c r="BE48" s="723"/>
      <c r="BF48" s="723"/>
      <c r="BG48" s="723"/>
      <c r="BH48" s="723"/>
      <c r="BI48" s="723"/>
      <c r="BJ48" s="112"/>
      <c r="BK48" s="112"/>
      <c r="BL48" s="112"/>
      <c r="BM48" s="112"/>
      <c r="BN48" s="112"/>
      <c r="BO48" s="112"/>
      <c r="BP48" s="112"/>
      <c r="BQ48" s="112"/>
      <c r="BR48" s="112"/>
      <c r="BS48" s="112"/>
      <c r="BT48" s="257"/>
      <c r="BU48" s="257"/>
      <c r="BV48" s="257"/>
    </row>
    <row r="49" spans="1:74" s="258" customFormat="1" ht="12" customHeight="1" x14ac:dyDescent="0.2">
      <c r="A49" s="256"/>
      <c r="B49" s="1125" t="s">
        <v>1475</v>
      </c>
      <c r="C49" s="1125"/>
      <c r="D49" s="1125"/>
      <c r="E49" s="1125"/>
      <c r="F49" s="1125"/>
      <c r="G49" s="1125"/>
      <c r="H49" s="1125"/>
      <c r="I49" s="1125"/>
      <c r="J49" s="1125"/>
      <c r="K49" s="1125"/>
      <c r="L49" s="1125"/>
      <c r="M49" s="1125"/>
      <c r="N49" s="1125"/>
      <c r="O49" s="1125"/>
      <c r="P49" s="1125"/>
      <c r="Q49" s="1125"/>
      <c r="R49" s="780"/>
      <c r="S49" s="257"/>
      <c r="T49" s="257"/>
      <c r="U49" s="257"/>
      <c r="V49" s="257"/>
      <c r="W49" s="257"/>
      <c r="X49" s="257"/>
      <c r="Y49" s="257"/>
      <c r="Z49" s="257"/>
      <c r="AA49" s="257"/>
      <c r="AB49" s="257"/>
      <c r="AC49" s="257"/>
      <c r="AD49" s="257"/>
      <c r="AE49" s="257"/>
      <c r="AF49" s="257"/>
      <c r="AG49" s="257"/>
      <c r="AH49" s="257"/>
      <c r="AI49" s="257"/>
      <c r="AJ49" s="257"/>
      <c r="AK49" s="257"/>
      <c r="AL49" s="257"/>
      <c r="AM49" s="331"/>
      <c r="AN49" s="331"/>
      <c r="AO49" s="331"/>
      <c r="AP49" s="331"/>
      <c r="AQ49" s="331"/>
      <c r="AR49" s="331"/>
      <c r="AS49" s="331"/>
      <c r="AT49" s="331"/>
      <c r="AU49" s="331"/>
      <c r="AV49" s="331"/>
      <c r="AW49" s="331"/>
      <c r="AX49" s="331"/>
      <c r="AY49" s="724"/>
      <c r="AZ49" s="724"/>
      <c r="BA49" s="724"/>
      <c r="BB49" s="724"/>
      <c r="BC49" s="331"/>
      <c r="BD49" s="724"/>
      <c r="BE49" s="724"/>
      <c r="BF49" s="724"/>
      <c r="BG49" s="724"/>
      <c r="BH49" s="724"/>
      <c r="BI49" s="724"/>
      <c r="BJ49" s="331"/>
      <c r="BK49" s="331"/>
      <c r="BL49" s="331"/>
      <c r="BM49" s="331"/>
      <c r="BN49" s="331"/>
      <c r="BO49" s="331"/>
      <c r="BP49" s="331"/>
      <c r="BQ49" s="331"/>
      <c r="BR49" s="331"/>
      <c r="BS49" s="331"/>
      <c r="BT49" s="257"/>
      <c r="BU49" s="257"/>
      <c r="BV49" s="257"/>
    </row>
    <row r="50" spans="1:74" s="258" customFormat="1" ht="12" customHeight="1" x14ac:dyDescent="0.25">
      <c r="A50" s="256"/>
      <c r="B50" s="1125" t="s">
        <v>1476</v>
      </c>
      <c r="C50" s="1125"/>
      <c r="D50" s="1125"/>
      <c r="E50" s="1125"/>
      <c r="F50" s="1125"/>
      <c r="G50" s="1125"/>
      <c r="H50" s="1125"/>
      <c r="I50" s="1125"/>
      <c r="J50" s="1125"/>
      <c r="K50" s="1125"/>
      <c r="L50" s="1125"/>
      <c r="M50" s="1125"/>
      <c r="N50" s="1125"/>
      <c r="O50" s="1125"/>
      <c r="P50" s="1125"/>
      <c r="Q50" s="1125"/>
      <c r="R50" s="814"/>
      <c r="S50" s="257"/>
      <c r="T50" s="257"/>
      <c r="U50" s="257"/>
      <c r="V50" s="257"/>
      <c r="W50" s="257"/>
      <c r="X50" s="257"/>
      <c r="Y50" s="257"/>
      <c r="Z50" s="257"/>
      <c r="AA50" s="257"/>
      <c r="AB50" s="257"/>
      <c r="AC50" s="257"/>
      <c r="AD50" s="257"/>
      <c r="AE50" s="257"/>
      <c r="AF50" s="257"/>
      <c r="AG50" s="257"/>
      <c r="AH50" s="257"/>
      <c r="AI50" s="257"/>
      <c r="AJ50" s="257"/>
      <c r="AK50" s="257"/>
      <c r="AL50" s="257"/>
      <c r="AM50" s="112"/>
      <c r="AN50" s="112"/>
      <c r="AO50" s="112"/>
      <c r="AP50" s="112"/>
      <c r="AQ50" s="112"/>
      <c r="AR50" s="112"/>
      <c r="AS50" s="112"/>
      <c r="AT50" s="112"/>
      <c r="AU50" s="112"/>
      <c r="AV50" s="112"/>
      <c r="AW50" s="112"/>
      <c r="AX50" s="112"/>
      <c r="AY50" s="723"/>
      <c r="AZ50" s="723"/>
      <c r="BA50" s="723"/>
      <c r="BB50" s="723"/>
      <c r="BC50" s="112"/>
      <c r="BD50" s="723"/>
      <c r="BE50" s="723"/>
      <c r="BF50" s="723"/>
      <c r="BG50" s="723"/>
      <c r="BH50" s="723"/>
      <c r="BI50" s="723"/>
      <c r="BJ50" s="112"/>
      <c r="BK50" s="112"/>
      <c r="BL50" s="112"/>
      <c r="BM50" s="112"/>
      <c r="BN50" s="112"/>
      <c r="BO50" s="112"/>
      <c r="BP50" s="112"/>
      <c r="BQ50" s="112"/>
      <c r="BR50" s="112"/>
      <c r="BS50" s="112"/>
      <c r="BT50" s="257"/>
      <c r="BU50" s="257"/>
      <c r="BV50" s="257"/>
    </row>
    <row r="51" spans="1:74" s="258" customFormat="1" ht="20.399999999999999" customHeight="1" x14ac:dyDescent="0.25">
      <c r="A51" s="256"/>
      <c r="B51" s="1124" t="s">
        <v>1477</v>
      </c>
      <c r="C51" s="1127"/>
      <c r="D51" s="1127"/>
      <c r="E51" s="1127"/>
      <c r="F51" s="1127"/>
      <c r="G51" s="1127"/>
      <c r="H51" s="1127"/>
      <c r="I51" s="1127"/>
      <c r="J51" s="1127"/>
      <c r="K51" s="1127"/>
      <c r="L51" s="1127"/>
      <c r="M51" s="1127"/>
      <c r="N51" s="1127"/>
      <c r="O51" s="1127"/>
      <c r="P51" s="1127"/>
      <c r="Q51" s="1127"/>
      <c r="R51" s="814"/>
      <c r="S51" s="259"/>
      <c r="T51" s="259"/>
      <c r="U51" s="259"/>
      <c r="V51" s="259"/>
      <c r="W51" s="259"/>
      <c r="X51" s="259"/>
      <c r="Y51" s="259"/>
      <c r="Z51" s="259"/>
      <c r="AA51" s="259"/>
      <c r="AB51" s="259"/>
      <c r="AC51" s="259"/>
      <c r="AD51" s="259"/>
      <c r="AE51" s="259"/>
      <c r="AF51" s="259"/>
      <c r="AG51" s="259"/>
      <c r="AH51" s="259"/>
      <c r="AI51" s="259"/>
      <c r="AJ51" s="259"/>
      <c r="AK51" s="259"/>
      <c r="AL51" s="259"/>
      <c r="AM51" s="112"/>
      <c r="AN51" s="112"/>
      <c r="AO51" s="112"/>
      <c r="AP51" s="112"/>
      <c r="AQ51" s="112"/>
      <c r="AR51" s="112"/>
      <c r="AS51" s="112"/>
      <c r="AT51" s="112"/>
      <c r="AU51" s="112"/>
      <c r="AV51" s="112"/>
      <c r="AW51" s="112"/>
      <c r="AX51" s="112"/>
      <c r="AY51" s="723"/>
      <c r="AZ51" s="723"/>
      <c r="BA51" s="723"/>
      <c r="BB51" s="723"/>
      <c r="BC51" s="112"/>
      <c r="BD51" s="723"/>
      <c r="BE51" s="723"/>
      <c r="BF51" s="723"/>
      <c r="BG51" s="723"/>
      <c r="BH51" s="723"/>
      <c r="BI51" s="723"/>
      <c r="BJ51" s="112"/>
      <c r="BK51" s="112"/>
      <c r="BL51" s="112"/>
      <c r="BM51" s="112"/>
      <c r="BN51" s="112"/>
      <c r="BO51" s="112"/>
      <c r="BP51" s="112"/>
      <c r="BQ51" s="112"/>
      <c r="BR51" s="112"/>
      <c r="BS51" s="112"/>
      <c r="BT51" s="259"/>
      <c r="BU51" s="259"/>
      <c r="BV51" s="259"/>
    </row>
    <row r="52" spans="1:74" s="258" customFormat="1" ht="12" customHeight="1" x14ac:dyDescent="0.25">
      <c r="A52" s="256"/>
      <c r="B52" s="1125" t="s">
        <v>1478</v>
      </c>
      <c r="C52" s="1125"/>
      <c r="D52" s="1125"/>
      <c r="E52" s="1125"/>
      <c r="F52" s="1125"/>
      <c r="G52" s="1125"/>
      <c r="H52" s="1125"/>
      <c r="I52" s="1125"/>
      <c r="J52" s="1125"/>
      <c r="K52" s="1125"/>
      <c r="L52" s="1125"/>
      <c r="M52" s="1125"/>
      <c r="N52" s="1125"/>
      <c r="O52" s="1125"/>
      <c r="P52" s="1125"/>
      <c r="Q52" s="1125"/>
      <c r="R52" s="814"/>
      <c r="S52" s="259"/>
      <c r="T52" s="259"/>
      <c r="U52" s="259"/>
      <c r="V52" s="259"/>
      <c r="W52" s="259"/>
      <c r="X52" s="259"/>
      <c r="Y52" s="259"/>
      <c r="Z52" s="259"/>
      <c r="AA52" s="259"/>
      <c r="AB52" s="259"/>
      <c r="AC52" s="259"/>
      <c r="AD52" s="259"/>
      <c r="AE52" s="259"/>
      <c r="AF52" s="259"/>
      <c r="AG52" s="259"/>
      <c r="AH52" s="259"/>
      <c r="AI52" s="259"/>
      <c r="AJ52" s="259"/>
      <c r="AK52" s="259"/>
      <c r="AL52" s="259"/>
      <c r="AM52" s="112"/>
      <c r="AN52" s="112"/>
      <c r="AO52" s="112"/>
      <c r="AP52" s="112"/>
      <c r="AQ52" s="112"/>
      <c r="AR52" s="112"/>
      <c r="AS52" s="112"/>
      <c r="AT52" s="112"/>
      <c r="AU52" s="112"/>
      <c r="AV52" s="112"/>
      <c r="AW52" s="112"/>
      <c r="AX52" s="112"/>
      <c r="AY52" s="723"/>
      <c r="AZ52" s="723"/>
      <c r="BA52" s="723"/>
      <c r="BB52" s="723"/>
      <c r="BC52" s="112"/>
      <c r="BD52" s="723"/>
      <c r="BE52" s="723"/>
      <c r="BF52" s="723"/>
      <c r="BG52" s="723"/>
      <c r="BH52" s="723"/>
      <c r="BI52" s="723"/>
      <c r="BJ52" s="112"/>
      <c r="BK52" s="112"/>
      <c r="BL52" s="112"/>
      <c r="BM52" s="112"/>
      <c r="BN52" s="112"/>
      <c r="BO52" s="112"/>
      <c r="BP52" s="112"/>
      <c r="BQ52" s="112"/>
      <c r="BR52" s="112"/>
      <c r="BS52" s="112"/>
      <c r="BT52" s="259"/>
      <c r="BU52" s="259"/>
      <c r="BV52" s="259"/>
    </row>
    <row r="53" spans="1:74" s="258" customFormat="1" ht="22.35" customHeight="1" x14ac:dyDescent="0.25">
      <c r="A53" s="256"/>
      <c r="B53" s="1124" t="s">
        <v>1479</v>
      </c>
      <c r="C53" s="1127"/>
      <c r="D53" s="1127"/>
      <c r="E53" s="1127"/>
      <c r="F53" s="1127"/>
      <c r="G53" s="1127"/>
      <c r="H53" s="1127"/>
      <c r="I53" s="1127"/>
      <c r="J53" s="1127"/>
      <c r="K53" s="1127"/>
      <c r="L53" s="1127"/>
      <c r="M53" s="1127"/>
      <c r="N53" s="1127"/>
      <c r="O53" s="1127"/>
      <c r="P53" s="1127"/>
      <c r="Q53" s="1127"/>
      <c r="R53" s="814"/>
      <c r="S53" s="257"/>
      <c r="T53" s="257"/>
      <c r="U53" s="257"/>
      <c r="V53" s="257"/>
      <c r="W53" s="257"/>
      <c r="X53" s="257"/>
      <c r="Y53" s="257"/>
      <c r="Z53" s="257"/>
      <c r="AA53" s="257"/>
      <c r="AB53" s="257"/>
      <c r="AC53" s="257"/>
      <c r="AD53" s="257"/>
      <c r="AE53" s="257"/>
      <c r="AF53" s="257"/>
      <c r="AG53" s="257"/>
      <c r="AH53" s="257"/>
      <c r="AI53" s="257"/>
      <c r="AJ53" s="257"/>
      <c r="AK53" s="257"/>
      <c r="AL53" s="257"/>
      <c r="AM53" s="331"/>
      <c r="AN53" s="331"/>
      <c r="AO53" s="331"/>
      <c r="AP53" s="331"/>
      <c r="AQ53" s="331"/>
      <c r="AR53" s="331"/>
      <c r="AS53" s="331"/>
      <c r="AT53" s="331"/>
      <c r="AU53" s="331"/>
      <c r="AV53" s="331"/>
      <c r="AW53" s="331"/>
      <c r="AX53" s="331"/>
      <c r="AY53" s="724"/>
      <c r="AZ53" s="724"/>
      <c r="BA53" s="724"/>
      <c r="BB53" s="724"/>
      <c r="BC53" s="331"/>
      <c r="BD53" s="724"/>
      <c r="BE53" s="724"/>
      <c r="BF53" s="724"/>
      <c r="BG53" s="724"/>
      <c r="BH53" s="724"/>
      <c r="BI53" s="724"/>
      <c r="BJ53" s="331"/>
      <c r="BK53" s="331"/>
      <c r="BL53" s="331"/>
      <c r="BM53" s="331"/>
      <c r="BN53" s="331"/>
      <c r="BO53" s="331"/>
      <c r="BP53" s="331"/>
      <c r="BQ53" s="331"/>
      <c r="BR53" s="331"/>
      <c r="BS53" s="331"/>
      <c r="BT53" s="257"/>
      <c r="BU53" s="257"/>
      <c r="BV53" s="257"/>
    </row>
    <row r="54" spans="1:74" s="258" customFormat="1" ht="13.2" x14ac:dyDescent="0.2">
      <c r="A54" s="256"/>
      <c r="B54" s="793" t="s">
        <v>826</v>
      </c>
      <c r="C54" s="793"/>
      <c r="D54" s="793"/>
      <c r="E54" s="793"/>
      <c r="F54" s="793"/>
      <c r="G54" s="793"/>
      <c r="H54" s="794"/>
      <c r="I54" s="793"/>
      <c r="J54" s="793"/>
      <c r="K54" s="793"/>
      <c r="L54" s="793"/>
      <c r="M54" s="793"/>
      <c r="N54" s="793"/>
      <c r="O54" s="793"/>
      <c r="P54" s="793"/>
      <c r="Q54" s="793"/>
      <c r="R54" s="795"/>
      <c r="S54" s="257"/>
      <c r="T54" s="257"/>
      <c r="U54" s="257"/>
      <c r="V54" s="257"/>
      <c r="W54" s="257"/>
      <c r="X54" s="257"/>
      <c r="Y54" s="257"/>
      <c r="Z54" s="257"/>
      <c r="AA54" s="257"/>
      <c r="AB54" s="257"/>
      <c r="AC54" s="257"/>
      <c r="AD54" s="257"/>
      <c r="AE54" s="257"/>
      <c r="AF54" s="257"/>
      <c r="AG54" s="257"/>
      <c r="AH54" s="257"/>
      <c r="AI54" s="257"/>
      <c r="AJ54" s="257"/>
      <c r="AK54" s="257"/>
      <c r="AL54" s="257"/>
      <c r="AM54" s="112"/>
      <c r="AN54" s="257"/>
      <c r="AO54" s="257"/>
      <c r="AP54" s="257"/>
      <c r="AQ54" s="257"/>
      <c r="AR54" s="257"/>
      <c r="AS54" s="257"/>
      <c r="AT54" s="257"/>
      <c r="AU54" s="257"/>
      <c r="AV54" s="257"/>
      <c r="AW54" s="257"/>
      <c r="AX54" s="257"/>
      <c r="AY54" s="858"/>
      <c r="AZ54" s="858"/>
      <c r="BA54" s="858"/>
      <c r="BB54" s="858"/>
      <c r="BC54" s="257"/>
      <c r="BD54" s="725"/>
      <c r="BE54" s="725"/>
      <c r="BF54" s="725"/>
      <c r="BG54" s="858"/>
      <c r="BH54" s="858"/>
      <c r="BI54" s="858"/>
      <c r="BJ54" s="257"/>
      <c r="BK54" s="257"/>
      <c r="BL54" s="257"/>
      <c r="BM54" s="257"/>
      <c r="BN54" s="257"/>
      <c r="BO54" s="257"/>
      <c r="BP54" s="257"/>
      <c r="BQ54" s="257"/>
      <c r="BR54" s="257"/>
      <c r="BS54" s="257"/>
      <c r="BT54" s="257"/>
      <c r="BU54" s="257"/>
      <c r="BV54" s="257"/>
    </row>
    <row r="55" spans="1:74" s="258" customFormat="1" ht="12" customHeight="1" x14ac:dyDescent="0.25">
      <c r="A55" s="256"/>
      <c r="B55" s="1013" t="str">
        <f>Dates!$G$2</f>
        <v>EIA completed modeling and analysis for this report on Thursday, May 1, 2025.</v>
      </c>
      <c r="C55" s="1000"/>
      <c r="D55" s="1000"/>
      <c r="E55" s="1000"/>
      <c r="F55" s="1000"/>
      <c r="G55" s="1000"/>
      <c r="H55" s="1000"/>
      <c r="I55" s="1000"/>
      <c r="J55" s="1000"/>
      <c r="K55" s="1000"/>
      <c r="L55" s="1000"/>
      <c r="M55" s="1000"/>
      <c r="N55" s="1000"/>
      <c r="O55" s="1000"/>
      <c r="P55" s="1000"/>
      <c r="Q55" s="1000"/>
      <c r="R55" s="796"/>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858"/>
      <c r="AZ55" s="858"/>
      <c r="BA55" s="858"/>
      <c r="BB55" s="858"/>
      <c r="BC55" s="257"/>
      <c r="BD55" s="725"/>
      <c r="BE55" s="725"/>
      <c r="BF55" s="725"/>
      <c r="BG55" s="858"/>
      <c r="BH55" s="858"/>
      <c r="BI55" s="858"/>
      <c r="BJ55" s="257"/>
      <c r="BK55" s="257"/>
      <c r="BL55" s="257"/>
      <c r="BM55" s="257"/>
      <c r="BN55" s="257"/>
      <c r="BO55" s="257"/>
      <c r="BP55" s="257"/>
      <c r="BQ55" s="257"/>
      <c r="BR55" s="257"/>
      <c r="BS55" s="257"/>
      <c r="BT55" s="257"/>
      <c r="BU55" s="257"/>
      <c r="BV55" s="257"/>
    </row>
    <row r="56" spans="1:74" s="258" customFormat="1" ht="12" customHeight="1" x14ac:dyDescent="0.25">
      <c r="A56" s="256"/>
      <c r="B56" s="1022" t="s">
        <v>1435</v>
      </c>
      <c r="C56" s="1009"/>
      <c r="D56" s="1009"/>
      <c r="E56" s="1009"/>
      <c r="F56" s="1009"/>
      <c r="G56" s="1009"/>
      <c r="H56" s="1009"/>
      <c r="I56" s="1009"/>
      <c r="J56" s="1009"/>
      <c r="K56" s="1009"/>
      <c r="L56" s="1009"/>
      <c r="M56" s="1009"/>
      <c r="N56" s="1009"/>
      <c r="O56" s="1009"/>
      <c r="P56" s="1009"/>
      <c r="Q56" s="1009"/>
      <c r="R56" s="814"/>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858"/>
      <c r="AZ56" s="858"/>
      <c r="BA56" s="858"/>
      <c r="BB56" s="858"/>
      <c r="BC56" s="257"/>
      <c r="BD56" s="725"/>
      <c r="BE56" s="725"/>
      <c r="BF56" s="725"/>
      <c r="BG56" s="858"/>
      <c r="BH56" s="858"/>
      <c r="BI56" s="858"/>
      <c r="BJ56" s="257"/>
      <c r="BK56" s="257"/>
      <c r="BL56" s="257"/>
      <c r="BM56" s="257"/>
      <c r="BN56" s="257"/>
      <c r="BO56" s="257"/>
      <c r="BP56" s="257"/>
      <c r="BQ56" s="257"/>
      <c r="BR56" s="257"/>
      <c r="BS56" s="257"/>
      <c r="BT56" s="257"/>
      <c r="BU56" s="257"/>
      <c r="BV56" s="257"/>
    </row>
    <row r="57" spans="1:74" s="258" customFormat="1" ht="12" customHeight="1" x14ac:dyDescent="0.2">
      <c r="A57" s="256"/>
      <c r="B57" s="1014" t="s">
        <v>840</v>
      </c>
      <c r="C57" s="1014"/>
      <c r="D57" s="1014"/>
      <c r="E57" s="1014"/>
      <c r="F57" s="1014"/>
      <c r="G57" s="1014"/>
      <c r="H57" s="1014"/>
      <c r="I57" s="1014"/>
      <c r="J57" s="1014"/>
      <c r="K57" s="1014"/>
      <c r="L57" s="1014"/>
      <c r="M57" s="1014"/>
      <c r="N57" s="1014"/>
      <c r="O57" s="1014"/>
      <c r="P57" s="1014"/>
      <c r="Q57" s="1014"/>
      <c r="R57" s="1014"/>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858"/>
      <c r="AZ57" s="858"/>
      <c r="BA57" s="858"/>
      <c r="BB57" s="858"/>
      <c r="BC57" s="257"/>
      <c r="BD57" s="725"/>
      <c r="BE57" s="725"/>
      <c r="BF57" s="725"/>
      <c r="BG57" s="858"/>
      <c r="BH57" s="858"/>
      <c r="BI57" s="858"/>
      <c r="BJ57" s="257"/>
      <c r="BK57" s="257"/>
      <c r="BL57" s="257"/>
      <c r="BM57" s="257"/>
      <c r="BN57" s="257"/>
      <c r="BO57" s="257"/>
      <c r="BP57" s="257"/>
      <c r="BQ57" s="257"/>
      <c r="BR57" s="257"/>
      <c r="BS57" s="257"/>
      <c r="BT57" s="257"/>
      <c r="BU57" s="257"/>
      <c r="BV57" s="257"/>
    </row>
    <row r="58" spans="1:74" s="258" customFormat="1" ht="12" customHeight="1" x14ac:dyDescent="0.25">
      <c r="A58" s="256"/>
      <c r="B58" s="1092" t="s">
        <v>1472</v>
      </c>
      <c r="C58" s="1018"/>
      <c r="D58" s="1018"/>
      <c r="E58" s="1018"/>
      <c r="F58" s="1018"/>
      <c r="G58" s="1018"/>
      <c r="H58" s="1018"/>
      <c r="I58" s="1018"/>
      <c r="J58" s="1018"/>
      <c r="K58" s="1018"/>
      <c r="L58" s="1018"/>
      <c r="M58" s="1018"/>
      <c r="N58" s="1018"/>
      <c r="O58" s="1018"/>
      <c r="P58" s="1018"/>
      <c r="Q58" s="1019"/>
      <c r="R58" s="814"/>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858"/>
      <c r="AZ58" s="858"/>
      <c r="BA58" s="858"/>
      <c r="BB58" s="858"/>
      <c r="BC58" s="257"/>
      <c r="BD58" s="725"/>
      <c r="BE58" s="725"/>
      <c r="BF58" s="725"/>
      <c r="BG58" s="858"/>
      <c r="BH58" s="858"/>
      <c r="BI58" s="858"/>
      <c r="BJ58" s="257"/>
      <c r="BK58" s="257"/>
      <c r="BL58" s="257"/>
      <c r="BM58" s="257"/>
      <c r="BN58" s="257"/>
      <c r="BO58" s="257"/>
      <c r="BP58" s="257"/>
      <c r="BQ58" s="257"/>
      <c r="BR58" s="257"/>
      <c r="BS58" s="257"/>
      <c r="BT58" s="257"/>
      <c r="BU58" s="257"/>
      <c r="BV58" s="257"/>
    </row>
    <row r="59" spans="1:74" s="258" customFormat="1" ht="12" customHeight="1" x14ac:dyDescent="0.25">
      <c r="A59" s="256"/>
      <c r="B59" s="1017" t="s">
        <v>817</v>
      </c>
      <c r="C59" s="1019"/>
      <c r="D59" s="1019"/>
      <c r="E59" s="1019"/>
      <c r="F59" s="1019"/>
      <c r="G59" s="1019"/>
      <c r="H59" s="1019"/>
      <c r="I59" s="1019"/>
      <c r="J59" s="1019"/>
      <c r="K59" s="1019"/>
      <c r="L59" s="1019"/>
      <c r="M59" s="1019"/>
      <c r="N59" s="1019"/>
      <c r="O59" s="1019"/>
      <c r="P59" s="1019"/>
      <c r="Q59" s="1093"/>
      <c r="R59" s="814"/>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858"/>
      <c r="AZ59" s="858"/>
      <c r="BA59" s="858"/>
      <c r="BB59" s="858"/>
      <c r="BC59" s="261"/>
      <c r="BD59" s="725"/>
      <c r="BE59" s="725"/>
      <c r="BF59" s="725"/>
      <c r="BG59" s="858"/>
      <c r="BH59" s="858"/>
      <c r="BI59" s="858"/>
      <c r="BJ59" s="261"/>
      <c r="BK59" s="261"/>
      <c r="BL59" s="261"/>
      <c r="BM59" s="261"/>
      <c r="BN59" s="261"/>
      <c r="BO59" s="261"/>
      <c r="BP59" s="261"/>
      <c r="BQ59" s="261"/>
      <c r="BR59" s="261"/>
      <c r="BS59" s="261"/>
      <c r="BT59" s="261"/>
      <c r="BU59" s="261"/>
      <c r="BV59" s="261"/>
    </row>
    <row r="60" spans="1:74" s="258" customFormat="1" ht="12" customHeight="1" x14ac:dyDescent="0.25">
      <c r="A60" s="256"/>
      <c r="B60" s="1094" t="s">
        <v>842</v>
      </c>
      <c r="C60" s="1019"/>
      <c r="D60" s="1019"/>
      <c r="E60" s="1019"/>
      <c r="F60" s="1019"/>
      <c r="G60" s="1019"/>
      <c r="H60" s="1019"/>
      <c r="I60" s="1019"/>
      <c r="J60" s="1019"/>
      <c r="K60" s="1019"/>
      <c r="L60" s="1019"/>
      <c r="M60" s="1019"/>
      <c r="N60" s="1019"/>
      <c r="O60" s="1019"/>
      <c r="P60" s="1019"/>
      <c r="Q60" s="1019"/>
      <c r="R60" s="814"/>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858"/>
      <c r="AZ60" s="858"/>
      <c r="BA60" s="858"/>
      <c r="BB60" s="858"/>
      <c r="BC60" s="261"/>
      <c r="BD60" s="725"/>
      <c r="BE60" s="725"/>
      <c r="BF60" s="725"/>
      <c r="BG60" s="858"/>
      <c r="BH60" s="858"/>
      <c r="BI60" s="858"/>
      <c r="BJ60" s="261"/>
      <c r="BK60" s="261"/>
      <c r="BL60" s="261"/>
      <c r="BM60" s="261"/>
      <c r="BN60" s="261"/>
      <c r="BO60" s="261"/>
      <c r="BP60" s="261"/>
      <c r="BQ60" s="261"/>
      <c r="BR60" s="261"/>
      <c r="BS60" s="261"/>
      <c r="BT60" s="261"/>
      <c r="BU60" s="261"/>
      <c r="BV60" s="261"/>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8.44140625" style="72" customWidth="1"/>
    <col min="2" max="2" width="42.5546875" style="72" customWidth="1"/>
    <col min="3" max="50" width="7.44140625" style="72" customWidth="1"/>
    <col min="51" max="54" width="7.44140625" style="860" customWidth="1"/>
    <col min="55" max="55" width="7.44140625" style="135" customWidth="1"/>
    <col min="56" max="58" width="7.44140625" style="727" customWidth="1"/>
    <col min="59" max="61" width="7.44140625" style="860" customWidth="1"/>
    <col min="62" max="62" width="7.44140625" style="135" customWidth="1"/>
    <col min="63" max="74" width="7.44140625" style="72" customWidth="1"/>
    <col min="75" max="16384" width="9.5546875" style="72"/>
  </cols>
  <sheetData>
    <row r="1" spans="1:74" ht="13.35" customHeight="1" x14ac:dyDescent="0.35">
      <c r="A1" s="997" t="s">
        <v>479</v>
      </c>
      <c r="B1" s="1128" t="s">
        <v>1420</v>
      </c>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row>
    <row r="2" spans="1:74" s="24" customFormat="1"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664"/>
      <c r="AZ2" s="664"/>
      <c r="BA2" s="664"/>
      <c r="BB2" s="664"/>
      <c r="BC2" s="150"/>
      <c r="BD2" s="662"/>
      <c r="BE2" s="662"/>
      <c r="BF2" s="662"/>
      <c r="BG2" s="664"/>
      <c r="BH2" s="664"/>
      <c r="BI2" s="664"/>
      <c r="BJ2" s="150"/>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74"/>
      <c r="AZ5" s="974"/>
      <c r="BA5" s="974"/>
      <c r="BB5" s="974"/>
      <c r="BC5" s="898"/>
      <c r="BD5" s="899"/>
      <c r="BE5" s="899"/>
      <c r="BF5" s="899"/>
      <c r="BG5" s="899"/>
      <c r="BH5" s="899"/>
      <c r="BI5" s="899"/>
      <c r="BJ5" s="519"/>
      <c r="BK5" s="519"/>
      <c r="BL5" s="519"/>
      <c r="BM5" s="519"/>
      <c r="BN5" s="519"/>
      <c r="BO5" s="519"/>
      <c r="BP5" s="519"/>
      <c r="BQ5" s="519"/>
      <c r="BR5" s="519"/>
      <c r="BS5" s="519"/>
      <c r="BT5" s="519"/>
      <c r="BU5" s="519"/>
      <c r="BV5" s="519"/>
    </row>
    <row r="6" spans="1:74" ht="11.1" customHeight="1" x14ac:dyDescent="0.2">
      <c r="A6" s="77"/>
      <c r="B6" s="382"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75"/>
      <c r="AZ6" s="975"/>
      <c r="BA6" s="975"/>
      <c r="BB6" s="975"/>
      <c r="BC6" s="900"/>
      <c r="BD6" s="520"/>
      <c r="BE6" s="520"/>
      <c r="BF6" s="520"/>
      <c r="BG6" s="520"/>
      <c r="BH6" s="520"/>
      <c r="BI6" s="520"/>
      <c r="BJ6" s="520"/>
      <c r="BK6" s="520"/>
      <c r="BL6" s="520"/>
      <c r="BM6" s="520"/>
      <c r="BN6" s="520"/>
      <c r="BO6" s="520"/>
      <c r="BP6" s="520"/>
      <c r="BQ6" s="520"/>
      <c r="BR6" s="520"/>
      <c r="BS6" s="520"/>
      <c r="BT6" s="520"/>
      <c r="BU6" s="520"/>
      <c r="BV6" s="520"/>
    </row>
    <row r="7" spans="1:74" ht="11.1" customHeight="1" x14ac:dyDescent="0.2">
      <c r="A7" s="77" t="s">
        <v>278</v>
      </c>
      <c r="B7" s="532" t="s">
        <v>823</v>
      </c>
      <c r="C7" s="363">
        <v>21058.379000000001</v>
      </c>
      <c r="D7" s="363">
        <v>21058.379000000001</v>
      </c>
      <c r="E7" s="363">
        <v>21058.379000000001</v>
      </c>
      <c r="F7" s="363">
        <v>21389.005000000001</v>
      </c>
      <c r="G7" s="363">
        <v>21389.005000000001</v>
      </c>
      <c r="H7" s="363">
        <v>21389.005000000001</v>
      </c>
      <c r="I7" s="363">
        <v>21571.420999999998</v>
      </c>
      <c r="J7" s="363">
        <v>21571.420999999998</v>
      </c>
      <c r="K7" s="363">
        <v>21571.420999999998</v>
      </c>
      <c r="L7" s="363">
        <v>21960.387999999999</v>
      </c>
      <c r="M7" s="363">
        <v>21960.387999999999</v>
      </c>
      <c r="N7" s="363">
        <v>21960.387999999999</v>
      </c>
      <c r="O7" s="363">
        <v>21903.85</v>
      </c>
      <c r="P7" s="363">
        <v>21903.85</v>
      </c>
      <c r="Q7" s="363">
        <v>21903.85</v>
      </c>
      <c r="R7" s="363">
        <v>21919.222000000002</v>
      </c>
      <c r="S7" s="363">
        <v>21919.222000000002</v>
      </c>
      <c r="T7" s="363">
        <v>21919.222000000002</v>
      </c>
      <c r="U7" s="363">
        <v>22066.784</v>
      </c>
      <c r="V7" s="363">
        <v>22066.784</v>
      </c>
      <c r="W7" s="363">
        <v>22066.784</v>
      </c>
      <c r="X7" s="363">
        <v>22249.458999999999</v>
      </c>
      <c r="Y7" s="363">
        <v>22249.458999999999</v>
      </c>
      <c r="Z7" s="363">
        <v>22249.458999999999</v>
      </c>
      <c r="AA7" s="363">
        <v>22403.435000000001</v>
      </c>
      <c r="AB7" s="363">
        <v>22403.435000000001</v>
      </c>
      <c r="AC7" s="363">
        <v>22403.435000000001</v>
      </c>
      <c r="AD7" s="363">
        <v>22539.418000000001</v>
      </c>
      <c r="AE7" s="363">
        <v>22539.418000000001</v>
      </c>
      <c r="AF7" s="363">
        <v>22539.418000000001</v>
      </c>
      <c r="AG7" s="363">
        <v>22780.933000000001</v>
      </c>
      <c r="AH7" s="363">
        <v>22780.933000000001</v>
      </c>
      <c r="AI7" s="363">
        <v>22780.933000000001</v>
      </c>
      <c r="AJ7" s="363">
        <v>22960.6</v>
      </c>
      <c r="AK7" s="363">
        <v>22960.6</v>
      </c>
      <c r="AL7" s="363">
        <v>22960.6</v>
      </c>
      <c r="AM7" s="363">
        <v>23053.544999999998</v>
      </c>
      <c r="AN7" s="363">
        <v>23053.544999999998</v>
      </c>
      <c r="AO7" s="363">
        <v>23053.544999999998</v>
      </c>
      <c r="AP7" s="363">
        <v>23223.905999999999</v>
      </c>
      <c r="AQ7" s="363">
        <v>23223.905999999999</v>
      </c>
      <c r="AR7" s="363">
        <v>23223.905999999999</v>
      </c>
      <c r="AS7" s="363">
        <v>23400.294000000002</v>
      </c>
      <c r="AT7" s="363">
        <v>23400.294000000002</v>
      </c>
      <c r="AU7" s="363">
        <v>23400.294000000002</v>
      </c>
      <c r="AV7" s="363">
        <v>23542.348999999998</v>
      </c>
      <c r="AW7" s="363">
        <v>23542.348999999998</v>
      </c>
      <c r="AX7" s="363">
        <v>23542.348999999998</v>
      </c>
      <c r="AY7" s="918">
        <v>23550.326150000001</v>
      </c>
      <c r="AZ7" s="918">
        <v>23558.606282000001</v>
      </c>
      <c r="BA7" s="918">
        <v>23569.461348000001</v>
      </c>
      <c r="BB7" s="918">
        <v>23583.853481999999</v>
      </c>
      <c r="BC7" s="374">
        <v>23599.14</v>
      </c>
      <c r="BD7" s="374">
        <v>23616.27</v>
      </c>
      <c r="BE7" s="374">
        <v>23630.86</v>
      </c>
      <c r="BF7" s="374">
        <v>23655.01</v>
      </c>
      <c r="BG7" s="374">
        <v>23684.31</v>
      </c>
      <c r="BH7" s="374">
        <v>23725.79</v>
      </c>
      <c r="BI7" s="374">
        <v>23760.12</v>
      </c>
      <c r="BJ7" s="374">
        <v>23794.34</v>
      </c>
      <c r="BK7" s="374">
        <v>23827.54</v>
      </c>
      <c r="BL7" s="374">
        <v>23862.2</v>
      </c>
      <c r="BM7" s="374">
        <v>23897.42</v>
      </c>
      <c r="BN7" s="374">
        <v>23935.83</v>
      </c>
      <c r="BO7" s="374">
        <v>23970.2</v>
      </c>
      <c r="BP7" s="374">
        <v>24003.17</v>
      </c>
      <c r="BQ7" s="374">
        <v>24031.7</v>
      </c>
      <c r="BR7" s="374">
        <v>24064.11</v>
      </c>
      <c r="BS7" s="374">
        <v>24097.38</v>
      </c>
      <c r="BT7" s="374">
        <v>24133.52</v>
      </c>
      <c r="BU7" s="374">
        <v>24167</v>
      </c>
      <c r="BV7" s="374">
        <v>24199.84</v>
      </c>
    </row>
    <row r="8" spans="1:74" ht="11.1" customHeight="1" x14ac:dyDescent="0.2">
      <c r="A8" s="77"/>
      <c r="B8" s="382" t="s">
        <v>485</v>
      </c>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918"/>
      <c r="AZ8" s="918"/>
      <c r="BA8" s="918"/>
      <c r="BB8" s="918"/>
      <c r="BC8" s="374"/>
      <c r="BD8" s="374"/>
      <c r="BE8" s="374"/>
      <c r="BF8" s="374"/>
      <c r="BG8" s="374"/>
      <c r="BH8" s="374"/>
      <c r="BI8" s="374"/>
      <c r="BJ8" s="374"/>
      <c r="BK8" s="374"/>
      <c r="BL8" s="374"/>
      <c r="BM8" s="374"/>
      <c r="BN8" s="374"/>
      <c r="BO8" s="374"/>
      <c r="BP8" s="374"/>
      <c r="BQ8" s="374"/>
      <c r="BR8" s="374"/>
      <c r="BS8" s="374"/>
      <c r="BT8" s="374"/>
      <c r="BU8" s="374"/>
      <c r="BV8" s="374"/>
    </row>
    <row r="9" spans="1:74" ht="11.1" customHeight="1" x14ac:dyDescent="0.2">
      <c r="A9" s="77" t="s">
        <v>486</v>
      </c>
      <c r="B9" s="532" t="s">
        <v>823</v>
      </c>
      <c r="C9" s="363">
        <v>14221.4</v>
      </c>
      <c r="D9" s="363">
        <v>14078.8</v>
      </c>
      <c r="E9" s="363">
        <v>14685.5</v>
      </c>
      <c r="F9" s="363">
        <v>14791.6</v>
      </c>
      <c r="G9" s="363">
        <v>14748.9</v>
      </c>
      <c r="H9" s="363">
        <v>14886.8</v>
      </c>
      <c r="I9" s="363">
        <v>14851.6</v>
      </c>
      <c r="J9" s="363">
        <v>14943.5</v>
      </c>
      <c r="K9" s="363">
        <v>14977.9</v>
      </c>
      <c r="L9" s="363">
        <v>15079.2</v>
      </c>
      <c r="M9" s="363">
        <v>15113.7</v>
      </c>
      <c r="N9" s="363">
        <v>15067.9</v>
      </c>
      <c r="O9" s="363">
        <v>15093</v>
      </c>
      <c r="P9" s="363">
        <v>15101.9</v>
      </c>
      <c r="Q9" s="363">
        <v>15175.2</v>
      </c>
      <c r="R9" s="363">
        <v>15234.1</v>
      </c>
      <c r="S9" s="363">
        <v>15207.7</v>
      </c>
      <c r="T9" s="363">
        <v>15217.8</v>
      </c>
      <c r="U9" s="363">
        <v>15210.5</v>
      </c>
      <c r="V9" s="363">
        <v>15297.4</v>
      </c>
      <c r="W9" s="363">
        <v>15324.8</v>
      </c>
      <c r="X9" s="363">
        <v>15350.3</v>
      </c>
      <c r="Y9" s="363">
        <v>15305.5</v>
      </c>
      <c r="Z9" s="363">
        <v>15316.2</v>
      </c>
      <c r="AA9" s="363">
        <v>15524.8</v>
      </c>
      <c r="AB9" s="363">
        <v>15521.4</v>
      </c>
      <c r="AC9" s="363">
        <v>15484.4</v>
      </c>
      <c r="AD9" s="363">
        <v>15536.7</v>
      </c>
      <c r="AE9" s="363">
        <v>15546.1</v>
      </c>
      <c r="AF9" s="363">
        <v>15562.7</v>
      </c>
      <c r="AG9" s="363">
        <v>15631.6</v>
      </c>
      <c r="AH9" s="363">
        <v>15634.7</v>
      </c>
      <c r="AI9" s="363">
        <v>15673.7</v>
      </c>
      <c r="AJ9" s="363">
        <v>15706.1</v>
      </c>
      <c r="AK9" s="363">
        <v>15774</v>
      </c>
      <c r="AL9" s="363">
        <v>15864</v>
      </c>
      <c r="AM9" s="363">
        <v>15812.6</v>
      </c>
      <c r="AN9" s="363">
        <v>15848.8</v>
      </c>
      <c r="AO9" s="363">
        <v>15909.2</v>
      </c>
      <c r="AP9" s="363">
        <v>15908.3</v>
      </c>
      <c r="AQ9" s="363">
        <v>15985.9</v>
      </c>
      <c r="AR9" s="363">
        <v>16007.7</v>
      </c>
      <c r="AS9" s="363">
        <v>16077.1</v>
      </c>
      <c r="AT9" s="363">
        <v>16088.6</v>
      </c>
      <c r="AU9" s="363">
        <v>16173.4</v>
      </c>
      <c r="AV9" s="363">
        <v>16194.7</v>
      </c>
      <c r="AW9" s="363">
        <v>16267.2</v>
      </c>
      <c r="AX9" s="363">
        <v>16357.7</v>
      </c>
      <c r="AY9" s="918">
        <v>16257.6</v>
      </c>
      <c r="AZ9" s="918">
        <v>16274.2</v>
      </c>
      <c r="BA9" s="918">
        <v>16306.033712</v>
      </c>
      <c r="BB9" s="918">
        <v>16323.675694</v>
      </c>
      <c r="BC9" s="374">
        <v>16338.34</v>
      </c>
      <c r="BD9" s="374">
        <v>16353.13</v>
      </c>
      <c r="BE9" s="374">
        <v>16367.99</v>
      </c>
      <c r="BF9" s="374">
        <v>16383.07</v>
      </c>
      <c r="BG9" s="374">
        <v>16398.3</v>
      </c>
      <c r="BH9" s="374">
        <v>16414.34</v>
      </c>
      <c r="BI9" s="374">
        <v>16429.41</v>
      </c>
      <c r="BJ9" s="374">
        <v>16444.16</v>
      </c>
      <c r="BK9" s="374">
        <v>16456.099999999999</v>
      </c>
      <c r="BL9" s="374">
        <v>16472.07</v>
      </c>
      <c r="BM9" s="374">
        <v>16489.580000000002</v>
      </c>
      <c r="BN9" s="374">
        <v>16509.61</v>
      </c>
      <c r="BO9" s="374">
        <v>16529.47</v>
      </c>
      <c r="BP9" s="374">
        <v>16550.14</v>
      </c>
      <c r="BQ9" s="374">
        <v>16570.560000000001</v>
      </c>
      <c r="BR9" s="374">
        <v>16593.650000000001</v>
      </c>
      <c r="BS9" s="374">
        <v>16618.34</v>
      </c>
      <c r="BT9" s="374">
        <v>16645.830000000002</v>
      </c>
      <c r="BU9" s="374">
        <v>16672.830000000002</v>
      </c>
      <c r="BV9" s="374">
        <v>16700.52</v>
      </c>
    </row>
    <row r="10" spans="1:74" ht="11.1" customHeight="1" x14ac:dyDescent="0.2">
      <c r="A10" s="77"/>
      <c r="B10" s="530"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976"/>
      <c r="AZ10" s="976"/>
      <c r="BA10" s="976"/>
      <c r="BB10" s="976"/>
      <c r="BC10" s="521"/>
      <c r="BD10" s="521"/>
      <c r="BE10" s="521"/>
      <c r="BF10" s="521"/>
      <c r="BG10" s="521"/>
      <c r="BH10" s="521"/>
      <c r="BI10" s="521"/>
      <c r="BJ10" s="521"/>
      <c r="BK10" s="521"/>
      <c r="BL10" s="521"/>
      <c r="BM10" s="521"/>
      <c r="BN10" s="521"/>
      <c r="BO10" s="521"/>
      <c r="BP10" s="521"/>
      <c r="BQ10" s="521"/>
      <c r="BR10" s="521"/>
      <c r="BS10" s="521"/>
      <c r="BT10" s="521"/>
      <c r="BU10" s="521"/>
      <c r="BV10" s="521"/>
    </row>
    <row r="11" spans="1:74" ht="11.1" customHeight="1" x14ac:dyDescent="0.2">
      <c r="A11" s="77" t="s">
        <v>288</v>
      </c>
      <c r="B11" s="532" t="s">
        <v>823</v>
      </c>
      <c r="C11" s="363">
        <v>3867.1469999999999</v>
      </c>
      <c r="D11" s="363">
        <v>3867.1469999999999</v>
      </c>
      <c r="E11" s="363">
        <v>3867.1469999999999</v>
      </c>
      <c r="F11" s="363">
        <v>3919.5169999999998</v>
      </c>
      <c r="G11" s="363">
        <v>3919.5169999999998</v>
      </c>
      <c r="H11" s="363">
        <v>3919.5169999999998</v>
      </c>
      <c r="I11" s="363">
        <v>3898.4989999999998</v>
      </c>
      <c r="J11" s="363">
        <v>3898.4989999999998</v>
      </c>
      <c r="K11" s="363">
        <v>3898.4989999999998</v>
      </c>
      <c r="L11" s="363">
        <v>3926.3809999999999</v>
      </c>
      <c r="M11" s="363">
        <v>3926.3809999999999</v>
      </c>
      <c r="N11" s="363">
        <v>3926.3809999999999</v>
      </c>
      <c r="O11" s="363">
        <v>4006.8339999999998</v>
      </c>
      <c r="P11" s="363">
        <v>4006.8339999999998</v>
      </c>
      <c r="Q11" s="363">
        <v>4006.8339999999998</v>
      </c>
      <c r="R11" s="363">
        <v>4026.4250000000002</v>
      </c>
      <c r="S11" s="363">
        <v>4026.4250000000002</v>
      </c>
      <c r="T11" s="363">
        <v>4026.4250000000002</v>
      </c>
      <c r="U11" s="363">
        <v>4008.2460000000001</v>
      </c>
      <c r="V11" s="363">
        <v>4008.2460000000001</v>
      </c>
      <c r="W11" s="363">
        <v>4008.2460000000001</v>
      </c>
      <c r="X11" s="363">
        <v>3988.672</v>
      </c>
      <c r="Y11" s="363">
        <v>3988.672</v>
      </c>
      <c r="Z11" s="363">
        <v>3988.672</v>
      </c>
      <c r="AA11" s="363">
        <v>4018.826</v>
      </c>
      <c r="AB11" s="363">
        <v>4018.826</v>
      </c>
      <c r="AC11" s="363">
        <v>4018.826</v>
      </c>
      <c r="AD11" s="363">
        <v>4102.9570000000003</v>
      </c>
      <c r="AE11" s="363">
        <v>4102.9570000000003</v>
      </c>
      <c r="AF11" s="363">
        <v>4102.9570000000003</v>
      </c>
      <c r="AG11" s="363">
        <v>4128.9049999999997</v>
      </c>
      <c r="AH11" s="363">
        <v>4128.9049999999997</v>
      </c>
      <c r="AI11" s="363">
        <v>4128.9049999999997</v>
      </c>
      <c r="AJ11" s="363">
        <v>4164.9409999999998</v>
      </c>
      <c r="AK11" s="363">
        <v>4164.9409999999998</v>
      </c>
      <c r="AL11" s="363">
        <v>4164.9409999999998</v>
      </c>
      <c r="AM11" s="363">
        <v>4231.4170000000004</v>
      </c>
      <c r="AN11" s="363">
        <v>4231.4170000000004</v>
      </c>
      <c r="AO11" s="363">
        <v>4231.4170000000004</v>
      </c>
      <c r="AP11" s="363">
        <v>4255.7489999999998</v>
      </c>
      <c r="AQ11" s="363">
        <v>4255.7489999999998</v>
      </c>
      <c r="AR11" s="363">
        <v>4255.7489999999998</v>
      </c>
      <c r="AS11" s="363">
        <v>4277.732</v>
      </c>
      <c r="AT11" s="363">
        <v>4277.732</v>
      </c>
      <c r="AU11" s="363">
        <v>4277.732</v>
      </c>
      <c r="AV11" s="363">
        <v>4265.88</v>
      </c>
      <c r="AW11" s="363">
        <v>4265.88</v>
      </c>
      <c r="AX11" s="363">
        <v>4265.88</v>
      </c>
      <c r="AY11" s="918">
        <v>4333.7074970000003</v>
      </c>
      <c r="AZ11" s="918">
        <v>4349.3731779999998</v>
      </c>
      <c r="BA11" s="918">
        <v>4354.0900185</v>
      </c>
      <c r="BB11" s="918">
        <v>4333.8974903999997</v>
      </c>
      <c r="BC11" s="374">
        <v>4327.1869999999999</v>
      </c>
      <c r="BD11" s="374">
        <v>4319.9979999999996</v>
      </c>
      <c r="BE11" s="374">
        <v>4310.0129999999999</v>
      </c>
      <c r="BF11" s="374">
        <v>4303.6059999999998</v>
      </c>
      <c r="BG11" s="374">
        <v>4298.4579999999996</v>
      </c>
      <c r="BH11" s="374">
        <v>4296.8530000000001</v>
      </c>
      <c r="BI11" s="374">
        <v>4292.5119999999997</v>
      </c>
      <c r="BJ11" s="374">
        <v>4287.72</v>
      </c>
      <c r="BK11" s="374">
        <v>4279.8159999999998</v>
      </c>
      <c r="BL11" s="374">
        <v>4276.1130000000003</v>
      </c>
      <c r="BM11" s="374">
        <v>4273.951</v>
      </c>
      <c r="BN11" s="374">
        <v>4274.442</v>
      </c>
      <c r="BO11" s="374">
        <v>4274.53</v>
      </c>
      <c r="BP11" s="374">
        <v>4275.3270000000002</v>
      </c>
      <c r="BQ11" s="374">
        <v>4277.3249999999998</v>
      </c>
      <c r="BR11" s="374">
        <v>4279.1689999999999</v>
      </c>
      <c r="BS11" s="374">
        <v>4281.3509999999997</v>
      </c>
      <c r="BT11" s="374">
        <v>4284.5529999999999</v>
      </c>
      <c r="BU11" s="374">
        <v>4286.902</v>
      </c>
      <c r="BV11" s="374">
        <v>4289.0780000000004</v>
      </c>
    </row>
    <row r="12" spans="1:74" ht="11.1" customHeight="1" x14ac:dyDescent="0.2">
      <c r="A12" s="77"/>
      <c r="B12" s="531" t="s">
        <v>289</v>
      </c>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917"/>
      <c r="AZ12" s="917"/>
      <c r="BA12" s="917"/>
      <c r="BB12" s="917"/>
      <c r="BC12" s="373"/>
      <c r="BD12" s="373"/>
      <c r="BE12" s="373"/>
      <c r="BF12" s="373"/>
      <c r="BG12" s="373"/>
      <c r="BH12" s="373"/>
      <c r="BI12" s="373"/>
      <c r="BJ12" s="373"/>
      <c r="BK12" s="373"/>
      <c r="BL12" s="373"/>
      <c r="BM12" s="373"/>
      <c r="BN12" s="373"/>
      <c r="BO12" s="373"/>
      <c r="BP12" s="373"/>
      <c r="BQ12" s="373"/>
      <c r="BR12" s="373"/>
      <c r="BS12" s="373"/>
      <c r="BT12" s="373"/>
      <c r="BU12" s="373"/>
      <c r="BV12" s="373"/>
    </row>
    <row r="13" spans="1:74" ht="11.1" customHeight="1" x14ac:dyDescent="0.2">
      <c r="A13" s="77" t="s">
        <v>290</v>
      </c>
      <c r="B13" s="532" t="s">
        <v>823</v>
      </c>
      <c r="C13" s="516">
        <v>-41.219000000000001</v>
      </c>
      <c r="D13" s="516">
        <v>-41.219000000000001</v>
      </c>
      <c r="E13" s="516">
        <v>-41.219000000000001</v>
      </c>
      <c r="F13" s="516">
        <v>-164.61099999999999</v>
      </c>
      <c r="G13" s="516">
        <v>-164.61099999999999</v>
      </c>
      <c r="H13" s="516">
        <v>-164.61099999999999</v>
      </c>
      <c r="I13" s="516">
        <v>1.8069999999999999</v>
      </c>
      <c r="J13" s="516">
        <v>1.8069999999999999</v>
      </c>
      <c r="K13" s="516">
        <v>1.8069999999999999</v>
      </c>
      <c r="L13" s="516">
        <v>252.79400000000001</v>
      </c>
      <c r="M13" s="516">
        <v>252.79400000000001</v>
      </c>
      <c r="N13" s="516">
        <v>252.79400000000001</v>
      </c>
      <c r="O13" s="516">
        <v>244.93700000000001</v>
      </c>
      <c r="P13" s="516">
        <v>244.93700000000001</v>
      </c>
      <c r="Q13" s="516">
        <v>244.93700000000001</v>
      </c>
      <c r="R13" s="516">
        <v>116.971</v>
      </c>
      <c r="S13" s="516">
        <v>116.971</v>
      </c>
      <c r="T13" s="516">
        <v>116.971</v>
      </c>
      <c r="U13" s="516">
        <v>73.820999999999998</v>
      </c>
      <c r="V13" s="516">
        <v>73.820999999999998</v>
      </c>
      <c r="W13" s="516">
        <v>73.820999999999998</v>
      </c>
      <c r="X13" s="516">
        <v>162.858</v>
      </c>
      <c r="Y13" s="516">
        <v>162.858</v>
      </c>
      <c r="Z13" s="516">
        <v>162.858</v>
      </c>
      <c r="AA13" s="516">
        <v>20.893999999999998</v>
      </c>
      <c r="AB13" s="516">
        <v>20.893999999999998</v>
      </c>
      <c r="AC13" s="516">
        <v>20.893999999999998</v>
      </c>
      <c r="AD13" s="516">
        <v>0.01</v>
      </c>
      <c r="AE13" s="516">
        <v>0.01</v>
      </c>
      <c r="AF13" s="516">
        <v>0.01</v>
      </c>
      <c r="AG13" s="516">
        <v>89.188999999999993</v>
      </c>
      <c r="AH13" s="516">
        <v>89.188999999999993</v>
      </c>
      <c r="AI13" s="516">
        <v>89.188999999999993</v>
      </c>
      <c r="AJ13" s="516">
        <v>56.688000000000002</v>
      </c>
      <c r="AK13" s="516">
        <v>56.688000000000002</v>
      </c>
      <c r="AL13" s="516">
        <v>56.688000000000002</v>
      </c>
      <c r="AM13" s="516">
        <v>21.404</v>
      </c>
      <c r="AN13" s="516">
        <v>21.404</v>
      </c>
      <c r="AO13" s="516">
        <v>21.404</v>
      </c>
      <c r="AP13" s="516">
        <v>96.792000000000002</v>
      </c>
      <c r="AQ13" s="516">
        <v>96.792000000000002</v>
      </c>
      <c r="AR13" s="516">
        <v>96.792000000000002</v>
      </c>
      <c r="AS13" s="516">
        <v>75.97</v>
      </c>
      <c r="AT13" s="516">
        <v>75.97</v>
      </c>
      <c r="AU13" s="516">
        <v>75.97</v>
      </c>
      <c r="AV13" s="516">
        <v>13.634</v>
      </c>
      <c r="AW13" s="516">
        <v>13.634</v>
      </c>
      <c r="AX13" s="516">
        <v>13.634</v>
      </c>
      <c r="AY13" s="913">
        <v>93.473374815</v>
      </c>
      <c r="AZ13" s="913">
        <v>112.4278437</v>
      </c>
      <c r="BA13" s="913">
        <v>118.80318148000001</v>
      </c>
      <c r="BB13" s="913">
        <v>98.335933333</v>
      </c>
      <c r="BC13" s="369">
        <v>90.250600000000006</v>
      </c>
      <c r="BD13" s="369">
        <v>80.283726666999996</v>
      </c>
      <c r="BE13" s="369">
        <v>56.9831</v>
      </c>
      <c r="BF13" s="369">
        <v>51.842306667000003</v>
      </c>
      <c r="BG13" s="369">
        <v>53.409133333</v>
      </c>
      <c r="BH13" s="369">
        <v>68.560697036999997</v>
      </c>
      <c r="BI13" s="369">
        <v>78.384925925999994</v>
      </c>
      <c r="BJ13" s="369">
        <v>89.758937036999995</v>
      </c>
      <c r="BK13" s="369">
        <v>109.16498519</v>
      </c>
      <c r="BL13" s="369">
        <v>118.77686962999999</v>
      </c>
      <c r="BM13" s="369">
        <v>125.07684519</v>
      </c>
      <c r="BN13" s="369">
        <v>123.22441111000001</v>
      </c>
      <c r="BO13" s="369">
        <v>126.53094444</v>
      </c>
      <c r="BP13" s="369">
        <v>130.15594444000001</v>
      </c>
      <c r="BQ13" s="369">
        <v>135.62501111</v>
      </c>
      <c r="BR13" s="369">
        <v>138.74274444</v>
      </c>
      <c r="BS13" s="369">
        <v>141.03474444</v>
      </c>
      <c r="BT13" s="369">
        <v>142.29581110999999</v>
      </c>
      <c r="BU13" s="369">
        <v>143.09024443999999</v>
      </c>
      <c r="BV13" s="369">
        <v>143.21284444</v>
      </c>
    </row>
    <row r="14" spans="1:74" ht="11.1" customHeight="1" x14ac:dyDescent="0.2">
      <c r="A14" s="77"/>
      <c r="B14" s="531" t="s">
        <v>512</v>
      </c>
      <c r="C14" s="445"/>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912"/>
      <c r="AZ14" s="912"/>
      <c r="BA14" s="912"/>
      <c r="BB14" s="912"/>
      <c r="BC14" s="368"/>
      <c r="BD14" s="368"/>
      <c r="BE14" s="368"/>
      <c r="BF14" s="368"/>
      <c r="BG14" s="368"/>
      <c r="BH14" s="368"/>
      <c r="BI14" s="368"/>
      <c r="BJ14" s="368"/>
      <c r="BK14" s="368"/>
      <c r="BL14" s="368"/>
      <c r="BM14" s="368"/>
      <c r="BN14" s="368"/>
      <c r="BO14" s="368"/>
      <c r="BP14" s="368"/>
      <c r="BQ14" s="368"/>
      <c r="BR14" s="368"/>
      <c r="BS14" s="368"/>
      <c r="BT14" s="368"/>
      <c r="BU14" s="368"/>
      <c r="BV14" s="368"/>
    </row>
    <row r="15" spans="1:74" ht="11.1" customHeight="1" x14ac:dyDescent="0.2">
      <c r="A15" s="77" t="s">
        <v>514</v>
      </c>
      <c r="B15" s="532" t="s">
        <v>823</v>
      </c>
      <c r="C15" s="363">
        <v>3749.4360000000001</v>
      </c>
      <c r="D15" s="363">
        <v>3749.4360000000001</v>
      </c>
      <c r="E15" s="363">
        <v>3749.4360000000001</v>
      </c>
      <c r="F15" s="363">
        <v>3709.192</v>
      </c>
      <c r="G15" s="363">
        <v>3709.192</v>
      </c>
      <c r="H15" s="363">
        <v>3709.192</v>
      </c>
      <c r="I15" s="363">
        <v>3694.8530000000001</v>
      </c>
      <c r="J15" s="363">
        <v>3694.8530000000001</v>
      </c>
      <c r="K15" s="363">
        <v>3694.8530000000001</v>
      </c>
      <c r="L15" s="363">
        <v>3692.239</v>
      </c>
      <c r="M15" s="363">
        <v>3692.239</v>
      </c>
      <c r="N15" s="363">
        <v>3692.239</v>
      </c>
      <c r="O15" s="363">
        <v>3660.866</v>
      </c>
      <c r="P15" s="363">
        <v>3660.866</v>
      </c>
      <c r="Q15" s="363">
        <v>3660.866</v>
      </c>
      <c r="R15" s="363">
        <v>3647.1570000000002</v>
      </c>
      <c r="S15" s="363">
        <v>3647.1570000000002</v>
      </c>
      <c r="T15" s="363">
        <v>3647.1570000000002</v>
      </c>
      <c r="U15" s="363">
        <v>3661.3449999999998</v>
      </c>
      <c r="V15" s="363">
        <v>3661.3449999999998</v>
      </c>
      <c r="W15" s="363">
        <v>3661.3449999999998</v>
      </c>
      <c r="X15" s="363">
        <v>3710.1</v>
      </c>
      <c r="Y15" s="363">
        <v>3710.1</v>
      </c>
      <c r="Z15" s="363">
        <v>3710.1</v>
      </c>
      <c r="AA15" s="363">
        <v>3756.4</v>
      </c>
      <c r="AB15" s="363">
        <v>3756.4</v>
      </c>
      <c r="AC15" s="363">
        <v>3756.4</v>
      </c>
      <c r="AD15" s="363">
        <v>3783.6529999999998</v>
      </c>
      <c r="AE15" s="363">
        <v>3783.6529999999998</v>
      </c>
      <c r="AF15" s="363">
        <v>3783.6529999999998</v>
      </c>
      <c r="AG15" s="363">
        <v>3836.3040000000001</v>
      </c>
      <c r="AH15" s="363">
        <v>3836.3040000000001</v>
      </c>
      <c r="AI15" s="363">
        <v>3836.3040000000001</v>
      </c>
      <c r="AJ15" s="363">
        <v>3870.72</v>
      </c>
      <c r="AK15" s="363">
        <v>3870.72</v>
      </c>
      <c r="AL15" s="363">
        <v>3870.72</v>
      </c>
      <c r="AM15" s="363">
        <v>3887.7179999999998</v>
      </c>
      <c r="AN15" s="363">
        <v>3887.7179999999998</v>
      </c>
      <c r="AO15" s="363">
        <v>3887.7179999999998</v>
      </c>
      <c r="AP15" s="363">
        <v>3917.049</v>
      </c>
      <c r="AQ15" s="363">
        <v>3917.049</v>
      </c>
      <c r="AR15" s="363">
        <v>3917.049</v>
      </c>
      <c r="AS15" s="363">
        <v>3966.2469999999998</v>
      </c>
      <c r="AT15" s="363">
        <v>3966.2469999999998</v>
      </c>
      <c r="AU15" s="363">
        <v>3966.2469999999998</v>
      </c>
      <c r="AV15" s="363">
        <v>3996.2739999999999</v>
      </c>
      <c r="AW15" s="363">
        <v>3996.2739999999999</v>
      </c>
      <c r="AX15" s="363">
        <v>3996.2739999999999</v>
      </c>
      <c r="AY15" s="918">
        <v>3995.4921122999999</v>
      </c>
      <c r="AZ15" s="918">
        <v>3993.2062943999999</v>
      </c>
      <c r="BA15" s="918">
        <v>3989.7835521000002</v>
      </c>
      <c r="BB15" s="918">
        <v>3982.7176159000001</v>
      </c>
      <c r="BC15" s="374">
        <v>3978.9009999999998</v>
      </c>
      <c r="BD15" s="374">
        <v>3975.8270000000002</v>
      </c>
      <c r="BE15" s="374">
        <v>3973.6120000000001</v>
      </c>
      <c r="BF15" s="374">
        <v>3971.9360000000001</v>
      </c>
      <c r="BG15" s="374">
        <v>3970.915</v>
      </c>
      <c r="BH15" s="374">
        <v>3971.0419999999999</v>
      </c>
      <c r="BI15" s="374">
        <v>3970.9630000000002</v>
      </c>
      <c r="BJ15" s="374">
        <v>3971.1689999999999</v>
      </c>
      <c r="BK15" s="374">
        <v>3972.136</v>
      </c>
      <c r="BL15" s="374">
        <v>3972.5590000000002</v>
      </c>
      <c r="BM15" s="374">
        <v>3972.9110000000001</v>
      </c>
      <c r="BN15" s="374">
        <v>3973.0390000000002</v>
      </c>
      <c r="BO15" s="374">
        <v>3973.3690000000001</v>
      </c>
      <c r="BP15" s="374">
        <v>3973.7460000000001</v>
      </c>
      <c r="BQ15" s="374">
        <v>3974.5659999999998</v>
      </c>
      <c r="BR15" s="374">
        <v>3974.741</v>
      </c>
      <c r="BS15" s="374">
        <v>3974.665</v>
      </c>
      <c r="BT15" s="374">
        <v>3974.0059999999999</v>
      </c>
      <c r="BU15" s="374">
        <v>3973.68</v>
      </c>
      <c r="BV15" s="374">
        <v>3973.3519999999999</v>
      </c>
    </row>
    <row r="16" spans="1:74" ht="11.1" customHeight="1" x14ac:dyDescent="0.2">
      <c r="A16" s="77"/>
      <c r="B16" s="531" t="s">
        <v>513</v>
      </c>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912"/>
      <c r="AZ16" s="912"/>
      <c r="BA16" s="912"/>
      <c r="BB16" s="912"/>
      <c r="BC16" s="368"/>
      <c r="BD16" s="368"/>
      <c r="BE16" s="368"/>
      <c r="BF16" s="368"/>
      <c r="BG16" s="368"/>
      <c r="BH16" s="368"/>
      <c r="BI16" s="368"/>
      <c r="BJ16" s="368"/>
      <c r="BK16" s="368"/>
      <c r="BL16" s="368"/>
      <c r="BM16" s="368"/>
      <c r="BN16" s="368"/>
      <c r="BO16" s="368"/>
      <c r="BP16" s="368"/>
      <c r="BQ16" s="368"/>
      <c r="BR16" s="368"/>
      <c r="BS16" s="368"/>
      <c r="BT16" s="368"/>
      <c r="BU16" s="368"/>
      <c r="BV16" s="368"/>
    </row>
    <row r="17" spans="1:74" ht="11.1" customHeight="1" x14ac:dyDescent="0.2">
      <c r="A17" s="77" t="s">
        <v>515</v>
      </c>
      <c r="B17" s="532" t="s">
        <v>823</v>
      </c>
      <c r="C17" s="363">
        <v>2235.4180000000001</v>
      </c>
      <c r="D17" s="363">
        <v>2235.4180000000001</v>
      </c>
      <c r="E17" s="363">
        <v>2235.4180000000001</v>
      </c>
      <c r="F17" s="363">
        <v>2253.2069999999999</v>
      </c>
      <c r="G17" s="363">
        <v>2253.2069999999999</v>
      </c>
      <c r="H17" s="363">
        <v>2253.2069999999999</v>
      </c>
      <c r="I17" s="363">
        <v>2258.2620000000002</v>
      </c>
      <c r="J17" s="363">
        <v>2258.2620000000002</v>
      </c>
      <c r="K17" s="363">
        <v>2258.2620000000002</v>
      </c>
      <c r="L17" s="363">
        <v>2390.2570000000001</v>
      </c>
      <c r="M17" s="363">
        <v>2390.2570000000001</v>
      </c>
      <c r="N17" s="363">
        <v>2390.2570000000001</v>
      </c>
      <c r="O17" s="363">
        <v>2362.172</v>
      </c>
      <c r="P17" s="363">
        <v>2362.172</v>
      </c>
      <c r="Q17" s="363">
        <v>2362.172</v>
      </c>
      <c r="R17" s="363">
        <v>2433.7130000000002</v>
      </c>
      <c r="S17" s="363">
        <v>2433.7130000000002</v>
      </c>
      <c r="T17" s="363">
        <v>2433.7130000000002</v>
      </c>
      <c r="U17" s="363">
        <v>2517.4580000000001</v>
      </c>
      <c r="V17" s="363">
        <v>2517.4580000000001</v>
      </c>
      <c r="W17" s="363">
        <v>2517.4580000000001</v>
      </c>
      <c r="X17" s="363">
        <v>2510.25</v>
      </c>
      <c r="Y17" s="363">
        <v>2510.25</v>
      </c>
      <c r="Z17" s="363">
        <v>2510.25</v>
      </c>
      <c r="AA17" s="363">
        <v>2522.4560000000001</v>
      </c>
      <c r="AB17" s="363">
        <v>2522.4560000000001</v>
      </c>
      <c r="AC17" s="363">
        <v>2522.4560000000001</v>
      </c>
      <c r="AD17" s="363">
        <v>2491.6350000000002</v>
      </c>
      <c r="AE17" s="363">
        <v>2491.6350000000002</v>
      </c>
      <c r="AF17" s="363">
        <v>2491.6350000000002</v>
      </c>
      <c r="AG17" s="363">
        <v>2521.4670000000001</v>
      </c>
      <c r="AH17" s="363">
        <v>2521.4670000000001</v>
      </c>
      <c r="AI17" s="363">
        <v>2521.4670000000001</v>
      </c>
      <c r="AJ17" s="363">
        <v>2559.5909999999999</v>
      </c>
      <c r="AK17" s="363">
        <v>2559.5909999999999</v>
      </c>
      <c r="AL17" s="363">
        <v>2559.5909999999999</v>
      </c>
      <c r="AM17" s="363">
        <v>2571.7629999999999</v>
      </c>
      <c r="AN17" s="363">
        <v>2571.7629999999999</v>
      </c>
      <c r="AO17" s="363">
        <v>2571.7629999999999</v>
      </c>
      <c r="AP17" s="363">
        <v>2578.386</v>
      </c>
      <c r="AQ17" s="363">
        <v>2578.386</v>
      </c>
      <c r="AR17" s="363">
        <v>2578.386</v>
      </c>
      <c r="AS17" s="363">
        <v>2638.1990000000001</v>
      </c>
      <c r="AT17" s="363">
        <v>2638.1990000000001</v>
      </c>
      <c r="AU17" s="363">
        <v>2638.1990000000001</v>
      </c>
      <c r="AV17" s="363">
        <v>2637.1709999999998</v>
      </c>
      <c r="AW17" s="363">
        <v>2637.1709999999998</v>
      </c>
      <c r="AX17" s="363">
        <v>2637.1709999999998</v>
      </c>
      <c r="AY17" s="918">
        <v>2650.0455403000001</v>
      </c>
      <c r="AZ17" s="918">
        <v>2653.4516271000002</v>
      </c>
      <c r="BA17" s="918">
        <v>2655.0390038</v>
      </c>
      <c r="BB17" s="918">
        <v>2657.0165014999998</v>
      </c>
      <c r="BC17" s="374">
        <v>2653.31</v>
      </c>
      <c r="BD17" s="374">
        <v>2646.1280000000002</v>
      </c>
      <c r="BE17" s="374">
        <v>2628.2</v>
      </c>
      <c r="BF17" s="374">
        <v>2619.52</v>
      </c>
      <c r="BG17" s="374">
        <v>2612.8180000000002</v>
      </c>
      <c r="BH17" s="374">
        <v>2607.5819999999999</v>
      </c>
      <c r="BI17" s="374">
        <v>2605.2190000000001</v>
      </c>
      <c r="BJ17" s="374">
        <v>2605.2190000000001</v>
      </c>
      <c r="BK17" s="374">
        <v>2606.8000000000002</v>
      </c>
      <c r="BL17" s="374">
        <v>2612.1080000000002</v>
      </c>
      <c r="BM17" s="374">
        <v>2620.364</v>
      </c>
      <c r="BN17" s="374">
        <v>2636.1819999999998</v>
      </c>
      <c r="BO17" s="374">
        <v>2646.87</v>
      </c>
      <c r="BP17" s="374">
        <v>2657.0430000000001</v>
      </c>
      <c r="BQ17" s="374">
        <v>2666.3249999999998</v>
      </c>
      <c r="BR17" s="374">
        <v>2675.7510000000002</v>
      </c>
      <c r="BS17" s="374">
        <v>2684.9450000000002</v>
      </c>
      <c r="BT17" s="374">
        <v>2694.2150000000001</v>
      </c>
      <c r="BU17" s="374">
        <v>2702.7130000000002</v>
      </c>
      <c r="BV17" s="374">
        <v>2710.748</v>
      </c>
    </row>
    <row r="18" spans="1:74" ht="11.1" customHeight="1" x14ac:dyDescent="0.2">
      <c r="A18" s="77"/>
      <c r="B18" s="531" t="s">
        <v>517</v>
      </c>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912"/>
      <c r="AZ18" s="912"/>
      <c r="BA18" s="912"/>
      <c r="BB18" s="912"/>
      <c r="BC18" s="368"/>
      <c r="BD18" s="368"/>
      <c r="BE18" s="368"/>
      <c r="BF18" s="368"/>
      <c r="BG18" s="368"/>
      <c r="BH18" s="368"/>
      <c r="BI18" s="368"/>
      <c r="BJ18" s="368"/>
      <c r="BK18" s="368"/>
      <c r="BL18" s="368"/>
      <c r="BM18" s="368"/>
      <c r="BN18" s="368"/>
      <c r="BO18" s="368"/>
      <c r="BP18" s="368"/>
      <c r="BQ18" s="368"/>
      <c r="BR18" s="368"/>
      <c r="BS18" s="368"/>
      <c r="BT18" s="368"/>
      <c r="BU18" s="368"/>
      <c r="BV18" s="368"/>
    </row>
    <row r="19" spans="1:74" ht="11.1" customHeight="1" x14ac:dyDescent="0.2">
      <c r="A19" s="268" t="s">
        <v>516</v>
      </c>
      <c r="B19" s="532" t="s">
        <v>823</v>
      </c>
      <c r="C19" s="363">
        <v>3102.1840000000002</v>
      </c>
      <c r="D19" s="363">
        <v>3102.1840000000002</v>
      </c>
      <c r="E19" s="363">
        <v>3102.1840000000002</v>
      </c>
      <c r="F19" s="363">
        <v>3164.663</v>
      </c>
      <c r="G19" s="363">
        <v>3164.663</v>
      </c>
      <c r="H19" s="363">
        <v>3164.663</v>
      </c>
      <c r="I19" s="363">
        <v>3230.2289999999998</v>
      </c>
      <c r="J19" s="363">
        <v>3230.2289999999998</v>
      </c>
      <c r="K19" s="363">
        <v>3230.2289999999998</v>
      </c>
      <c r="L19" s="363">
        <v>3386.2759999999998</v>
      </c>
      <c r="M19" s="363">
        <v>3386.2759999999998</v>
      </c>
      <c r="N19" s="363">
        <v>3386.2759999999998</v>
      </c>
      <c r="O19" s="363">
        <v>3494.2550000000001</v>
      </c>
      <c r="P19" s="363">
        <v>3494.2550000000001</v>
      </c>
      <c r="Q19" s="363">
        <v>3494.2550000000001</v>
      </c>
      <c r="R19" s="363">
        <v>3544.951</v>
      </c>
      <c r="S19" s="363">
        <v>3544.951</v>
      </c>
      <c r="T19" s="363">
        <v>3544.951</v>
      </c>
      <c r="U19" s="363">
        <v>3495.7020000000002</v>
      </c>
      <c r="V19" s="363">
        <v>3495.7020000000002</v>
      </c>
      <c r="W19" s="363">
        <v>3495.7020000000002</v>
      </c>
      <c r="X19" s="363">
        <v>3455.5129999999999</v>
      </c>
      <c r="Y19" s="363">
        <v>3455.5129999999999</v>
      </c>
      <c r="Z19" s="363">
        <v>3455.5129999999999</v>
      </c>
      <c r="AA19" s="363">
        <v>3448.4960000000001</v>
      </c>
      <c r="AB19" s="363">
        <v>3448.4960000000001</v>
      </c>
      <c r="AC19" s="363">
        <v>3448.4960000000001</v>
      </c>
      <c r="AD19" s="363">
        <v>3421.259</v>
      </c>
      <c r="AE19" s="363">
        <v>3421.259</v>
      </c>
      <c r="AF19" s="363">
        <v>3421.259</v>
      </c>
      <c r="AG19" s="363">
        <v>3460.3910000000001</v>
      </c>
      <c r="AH19" s="363">
        <v>3460.3910000000001</v>
      </c>
      <c r="AI19" s="363">
        <v>3460.3910000000001</v>
      </c>
      <c r="AJ19" s="363">
        <v>3496.29</v>
      </c>
      <c r="AK19" s="363">
        <v>3496.29</v>
      </c>
      <c r="AL19" s="363">
        <v>3496.29</v>
      </c>
      <c r="AM19" s="363">
        <v>3548.7489999999998</v>
      </c>
      <c r="AN19" s="363">
        <v>3548.7489999999998</v>
      </c>
      <c r="AO19" s="363">
        <v>3548.7489999999998</v>
      </c>
      <c r="AP19" s="363">
        <v>3614.047</v>
      </c>
      <c r="AQ19" s="363">
        <v>3614.047</v>
      </c>
      <c r="AR19" s="363">
        <v>3614.047</v>
      </c>
      <c r="AS19" s="363">
        <v>3707.4290000000001</v>
      </c>
      <c r="AT19" s="363">
        <v>3707.4290000000001</v>
      </c>
      <c r="AU19" s="363">
        <v>3707.4290000000001</v>
      </c>
      <c r="AV19" s="363">
        <v>3689.8290000000002</v>
      </c>
      <c r="AW19" s="363">
        <v>3689.8290000000002</v>
      </c>
      <c r="AX19" s="363">
        <v>3689.8290000000002</v>
      </c>
      <c r="AY19" s="918">
        <v>3877.6283609000002</v>
      </c>
      <c r="AZ19" s="918">
        <v>3919.5913685</v>
      </c>
      <c r="BA19" s="918">
        <v>3930.3923722</v>
      </c>
      <c r="BB19" s="918">
        <v>3879.1125523999999</v>
      </c>
      <c r="BC19" s="374">
        <v>3850.779</v>
      </c>
      <c r="BD19" s="374">
        <v>3814.4720000000002</v>
      </c>
      <c r="BE19" s="374">
        <v>3753.4119999999998</v>
      </c>
      <c r="BF19" s="374">
        <v>3713.7449999999999</v>
      </c>
      <c r="BG19" s="374">
        <v>3678.69</v>
      </c>
      <c r="BH19" s="374">
        <v>3649.3890000000001</v>
      </c>
      <c r="BI19" s="374">
        <v>3622.7040000000002</v>
      </c>
      <c r="BJ19" s="374">
        <v>3599.7750000000001</v>
      </c>
      <c r="BK19" s="374">
        <v>3580.9360000000001</v>
      </c>
      <c r="BL19" s="374">
        <v>3565.2719999999999</v>
      </c>
      <c r="BM19" s="374">
        <v>3553.1149999999998</v>
      </c>
      <c r="BN19" s="374">
        <v>3544.069</v>
      </c>
      <c r="BO19" s="374">
        <v>3539.223</v>
      </c>
      <c r="BP19" s="374">
        <v>3538.181</v>
      </c>
      <c r="BQ19" s="374">
        <v>3546.0729999999999</v>
      </c>
      <c r="BR19" s="374">
        <v>3548.7930000000001</v>
      </c>
      <c r="BS19" s="374">
        <v>3551.471</v>
      </c>
      <c r="BT19" s="374">
        <v>3553.2950000000001</v>
      </c>
      <c r="BU19" s="374">
        <v>3556.4969999999998</v>
      </c>
      <c r="BV19" s="374">
        <v>3560.2660000000001</v>
      </c>
    </row>
    <row r="20" spans="1:74" ht="11.1" customHeight="1" x14ac:dyDescent="0.2">
      <c r="A20" s="77"/>
      <c r="B20" s="382"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976"/>
      <c r="AZ20" s="976"/>
      <c r="BA20" s="976"/>
      <c r="BB20" s="976"/>
      <c r="BC20" s="521"/>
      <c r="BD20" s="521"/>
      <c r="BE20" s="521"/>
      <c r="BF20" s="521"/>
      <c r="BG20" s="521"/>
      <c r="BH20" s="521"/>
      <c r="BI20" s="521"/>
      <c r="BJ20" s="521"/>
      <c r="BK20" s="521"/>
      <c r="BL20" s="521"/>
      <c r="BM20" s="521"/>
      <c r="BN20" s="521"/>
      <c r="BO20" s="521"/>
      <c r="BP20" s="521"/>
      <c r="BQ20" s="521"/>
      <c r="BR20" s="521"/>
      <c r="BS20" s="521"/>
      <c r="BT20" s="521"/>
      <c r="BU20" s="521"/>
      <c r="BV20" s="521"/>
    </row>
    <row r="21" spans="1:74" ht="11.1" customHeight="1" x14ac:dyDescent="0.2">
      <c r="A21" s="77" t="s">
        <v>282</v>
      </c>
      <c r="B21" s="532" t="s">
        <v>823</v>
      </c>
      <c r="C21" s="363">
        <v>18146.5</v>
      </c>
      <c r="D21" s="363">
        <v>16633.900000000001</v>
      </c>
      <c r="E21" s="363">
        <v>20445.8</v>
      </c>
      <c r="F21" s="363">
        <v>17335.400000000001</v>
      </c>
      <c r="G21" s="363">
        <v>16836.3</v>
      </c>
      <c r="H21" s="363">
        <v>16757.8</v>
      </c>
      <c r="I21" s="363">
        <v>16867.8</v>
      </c>
      <c r="J21" s="363">
        <v>16832.400000000001</v>
      </c>
      <c r="K21" s="363">
        <v>16641.8</v>
      </c>
      <c r="L21" s="363">
        <v>16648.099999999999</v>
      </c>
      <c r="M21" s="363">
        <v>16598.3</v>
      </c>
      <c r="N21" s="363">
        <v>16525.400000000001</v>
      </c>
      <c r="O21" s="363">
        <v>16143.2</v>
      </c>
      <c r="P21" s="363">
        <v>16143</v>
      </c>
      <c r="Q21" s="363">
        <v>16065.5</v>
      </c>
      <c r="R21" s="363">
        <v>16063.7</v>
      </c>
      <c r="S21" s="363">
        <v>16049.1</v>
      </c>
      <c r="T21" s="363">
        <v>16015.9</v>
      </c>
      <c r="U21" s="363">
        <v>16219.1</v>
      </c>
      <c r="V21" s="363">
        <v>16314.4</v>
      </c>
      <c r="W21" s="363">
        <v>16372.3</v>
      </c>
      <c r="X21" s="363">
        <v>16424.3</v>
      </c>
      <c r="Y21" s="363">
        <v>16436.5</v>
      </c>
      <c r="Z21" s="363">
        <v>16497.5</v>
      </c>
      <c r="AA21" s="363">
        <v>16808.5</v>
      </c>
      <c r="AB21" s="363">
        <v>16879.099999999999</v>
      </c>
      <c r="AC21" s="363">
        <v>16968</v>
      </c>
      <c r="AD21" s="363">
        <v>16983.3</v>
      </c>
      <c r="AE21" s="363">
        <v>17041.900000000001</v>
      </c>
      <c r="AF21" s="363">
        <v>17050.3</v>
      </c>
      <c r="AG21" s="363">
        <v>17061.599999999999</v>
      </c>
      <c r="AH21" s="363">
        <v>17085.8</v>
      </c>
      <c r="AI21" s="363">
        <v>17101.099999999999</v>
      </c>
      <c r="AJ21" s="363">
        <v>17152.8</v>
      </c>
      <c r="AK21" s="363">
        <v>17229.400000000001</v>
      </c>
      <c r="AL21" s="363">
        <v>17267.400000000001</v>
      </c>
      <c r="AM21" s="363">
        <v>17426.2</v>
      </c>
      <c r="AN21" s="363">
        <v>17442.400000000001</v>
      </c>
      <c r="AO21" s="363">
        <v>17486.900000000001</v>
      </c>
      <c r="AP21" s="363">
        <v>17464.900000000001</v>
      </c>
      <c r="AQ21" s="363">
        <v>17511.099999999999</v>
      </c>
      <c r="AR21" s="363">
        <v>17515.599999999999</v>
      </c>
      <c r="AS21" s="363">
        <v>17505</v>
      </c>
      <c r="AT21" s="363">
        <v>17494.599999999999</v>
      </c>
      <c r="AU21" s="363">
        <v>17519.599999999999</v>
      </c>
      <c r="AV21" s="363">
        <v>17568.5</v>
      </c>
      <c r="AW21" s="363">
        <v>17592.400000000001</v>
      </c>
      <c r="AX21" s="363">
        <v>17605.8</v>
      </c>
      <c r="AY21" s="918">
        <v>17661.400000000001</v>
      </c>
      <c r="AZ21" s="918">
        <v>17756.2</v>
      </c>
      <c r="BA21" s="918">
        <v>17754.625533999999</v>
      </c>
      <c r="BB21" s="918">
        <v>17670.582525999998</v>
      </c>
      <c r="BC21" s="374">
        <v>17682.07</v>
      </c>
      <c r="BD21" s="374">
        <v>17721.669999999998</v>
      </c>
      <c r="BE21" s="374">
        <v>17849.400000000001</v>
      </c>
      <c r="BF21" s="374">
        <v>17900.169999999998</v>
      </c>
      <c r="BG21" s="374">
        <v>17934.02</v>
      </c>
      <c r="BH21" s="374">
        <v>17917.5</v>
      </c>
      <c r="BI21" s="374">
        <v>17942.560000000001</v>
      </c>
      <c r="BJ21" s="374">
        <v>17975.77</v>
      </c>
      <c r="BK21" s="374">
        <v>18029.39</v>
      </c>
      <c r="BL21" s="374">
        <v>18069.7</v>
      </c>
      <c r="BM21" s="374">
        <v>18108.96</v>
      </c>
      <c r="BN21" s="374">
        <v>18145.25</v>
      </c>
      <c r="BO21" s="374">
        <v>18183.88</v>
      </c>
      <c r="BP21" s="374">
        <v>18222.900000000001</v>
      </c>
      <c r="BQ21" s="374">
        <v>18260.45</v>
      </c>
      <c r="BR21" s="374">
        <v>18301.7</v>
      </c>
      <c r="BS21" s="374">
        <v>18344.759999999998</v>
      </c>
      <c r="BT21" s="374">
        <v>18385.27</v>
      </c>
      <c r="BU21" s="374">
        <v>18435.23</v>
      </c>
      <c r="BV21" s="374">
        <v>18490.29</v>
      </c>
    </row>
    <row r="22" spans="1:74" ht="11.1" customHeight="1" x14ac:dyDescent="0.2">
      <c r="A22" s="77"/>
      <c r="B22" s="526" t="s">
        <v>294</v>
      </c>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917"/>
      <c r="AZ22" s="917"/>
      <c r="BA22" s="917"/>
      <c r="BB22" s="917"/>
      <c r="BC22" s="373"/>
      <c r="BD22" s="373"/>
      <c r="BE22" s="373"/>
      <c r="BF22" s="373"/>
      <c r="BG22" s="373"/>
      <c r="BH22" s="373"/>
      <c r="BI22" s="373"/>
      <c r="BJ22" s="373"/>
      <c r="BK22" s="373"/>
      <c r="BL22" s="373"/>
      <c r="BM22" s="373"/>
      <c r="BN22" s="373"/>
      <c r="BO22" s="373"/>
      <c r="BP22" s="373"/>
      <c r="BQ22" s="373"/>
      <c r="BR22" s="373"/>
      <c r="BS22" s="373"/>
      <c r="BT22" s="373"/>
      <c r="BU22" s="373"/>
      <c r="BV22" s="373"/>
    </row>
    <row r="23" spans="1:74" ht="11.1" customHeight="1" x14ac:dyDescent="0.2">
      <c r="A23" s="77" t="s">
        <v>295</v>
      </c>
      <c r="B23" s="527" t="s">
        <v>1078</v>
      </c>
      <c r="C23" s="359">
        <v>142.91300000000001</v>
      </c>
      <c r="D23" s="359">
        <v>143.422</v>
      </c>
      <c r="E23" s="359">
        <v>144.24600000000001</v>
      </c>
      <c r="F23" s="359">
        <v>144.61099999999999</v>
      </c>
      <c r="G23" s="359">
        <v>145.03200000000001</v>
      </c>
      <c r="H23" s="359">
        <v>145.828</v>
      </c>
      <c r="I23" s="359">
        <v>146.75899999999999</v>
      </c>
      <c r="J23" s="359">
        <v>147.24600000000001</v>
      </c>
      <c r="K23" s="359">
        <v>147.71199999999999</v>
      </c>
      <c r="L23" s="359">
        <v>148.56899999999999</v>
      </c>
      <c r="M23" s="359">
        <v>149.20599999999999</v>
      </c>
      <c r="N23" s="359">
        <v>149.78100000000001</v>
      </c>
      <c r="O23" s="359">
        <v>150.006</v>
      </c>
      <c r="P23" s="359">
        <v>150.875</v>
      </c>
      <c r="Q23" s="359">
        <v>151.346</v>
      </c>
      <c r="R23" s="359">
        <v>151.65100000000001</v>
      </c>
      <c r="S23" s="359">
        <v>151.892</v>
      </c>
      <c r="T23" s="359">
        <v>152.35300000000001</v>
      </c>
      <c r="U23" s="359">
        <v>153.04900000000001</v>
      </c>
      <c r="V23" s="359">
        <v>153.286</v>
      </c>
      <c r="W23" s="359">
        <v>153.51300000000001</v>
      </c>
      <c r="X23" s="359">
        <v>153.91300000000001</v>
      </c>
      <c r="Y23" s="359">
        <v>154.21</v>
      </c>
      <c r="Z23" s="359">
        <v>154.33600000000001</v>
      </c>
      <c r="AA23" s="359">
        <v>154.78</v>
      </c>
      <c r="AB23" s="359">
        <v>155.08600000000001</v>
      </c>
      <c r="AC23" s="359">
        <v>155.17099999999999</v>
      </c>
      <c r="AD23" s="359">
        <v>155.387</v>
      </c>
      <c r="AE23" s="359">
        <v>155.614</v>
      </c>
      <c r="AF23" s="359">
        <v>155.87100000000001</v>
      </c>
      <c r="AG23" s="359">
        <v>156.01900000000001</v>
      </c>
      <c r="AH23" s="359">
        <v>156.17599999999999</v>
      </c>
      <c r="AI23" s="359">
        <v>156.334</v>
      </c>
      <c r="AJ23" s="359">
        <v>156.52000000000001</v>
      </c>
      <c r="AK23" s="359">
        <v>156.661</v>
      </c>
      <c r="AL23" s="359">
        <v>156.93</v>
      </c>
      <c r="AM23" s="359">
        <v>157.04900000000001</v>
      </c>
      <c r="AN23" s="359">
        <v>157.27099999999999</v>
      </c>
      <c r="AO23" s="359">
        <v>157.517</v>
      </c>
      <c r="AP23" s="359">
        <v>157.63499999999999</v>
      </c>
      <c r="AQ23" s="359">
        <v>157.828</v>
      </c>
      <c r="AR23" s="359">
        <v>157.91499999999999</v>
      </c>
      <c r="AS23" s="359">
        <v>158.00299999999999</v>
      </c>
      <c r="AT23" s="359">
        <v>158.07400000000001</v>
      </c>
      <c r="AU23" s="359">
        <v>158.31399999999999</v>
      </c>
      <c r="AV23" s="359">
        <v>158.358</v>
      </c>
      <c r="AW23" s="359">
        <v>158.619</v>
      </c>
      <c r="AX23" s="359">
        <v>158.94200000000001</v>
      </c>
      <c r="AY23" s="914">
        <v>159.053</v>
      </c>
      <c r="AZ23" s="914">
        <v>159.16999999999999</v>
      </c>
      <c r="BA23" s="914">
        <v>159.398</v>
      </c>
      <c r="BB23" s="914">
        <v>159.47288148000001</v>
      </c>
      <c r="BC23" s="370">
        <v>159.55600000000001</v>
      </c>
      <c r="BD23" s="370">
        <v>159.60910000000001</v>
      </c>
      <c r="BE23" s="370">
        <v>159.60849999999999</v>
      </c>
      <c r="BF23" s="370">
        <v>159.6198</v>
      </c>
      <c r="BG23" s="370">
        <v>159.6191</v>
      </c>
      <c r="BH23" s="370">
        <v>159.58699999999999</v>
      </c>
      <c r="BI23" s="370">
        <v>159.57689999999999</v>
      </c>
      <c r="BJ23" s="370">
        <v>159.56950000000001</v>
      </c>
      <c r="BK23" s="370">
        <v>159.55770000000001</v>
      </c>
      <c r="BL23" s="370">
        <v>159.5607</v>
      </c>
      <c r="BM23" s="370">
        <v>159.57149999999999</v>
      </c>
      <c r="BN23" s="370">
        <v>159.5984</v>
      </c>
      <c r="BO23" s="370">
        <v>159.61859999999999</v>
      </c>
      <c r="BP23" s="370">
        <v>159.6403</v>
      </c>
      <c r="BQ23" s="370">
        <v>159.6636</v>
      </c>
      <c r="BR23" s="370">
        <v>159.6884</v>
      </c>
      <c r="BS23" s="370">
        <v>159.7148</v>
      </c>
      <c r="BT23" s="370">
        <v>159.7474</v>
      </c>
      <c r="BU23" s="370">
        <v>159.77330000000001</v>
      </c>
      <c r="BV23" s="370">
        <v>159.79740000000001</v>
      </c>
    </row>
    <row r="24" spans="1:74" s="79" customFormat="1" ht="11.1" customHeight="1" x14ac:dyDescent="0.2">
      <c r="A24" s="77"/>
      <c r="B24" s="526" t="s">
        <v>487</v>
      </c>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914"/>
      <c r="AZ24" s="914"/>
      <c r="BA24" s="914"/>
      <c r="BB24" s="914"/>
      <c r="BC24" s="370"/>
      <c r="BD24" s="370"/>
      <c r="BE24" s="370"/>
      <c r="BF24" s="370"/>
      <c r="BG24" s="370"/>
      <c r="BH24" s="370"/>
      <c r="BI24" s="370"/>
      <c r="BJ24" s="370"/>
      <c r="BK24" s="370"/>
      <c r="BL24" s="370"/>
      <c r="BM24" s="370"/>
      <c r="BN24" s="370"/>
      <c r="BO24" s="370"/>
      <c r="BP24" s="370"/>
      <c r="BQ24" s="370"/>
      <c r="BR24" s="370"/>
      <c r="BS24" s="370"/>
      <c r="BT24" s="370"/>
      <c r="BU24" s="370"/>
      <c r="BV24" s="370"/>
    </row>
    <row r="25" spans="1:74" s="79" customFormat="1" ht="11.1" customHeight="1" x14ac:dyDescent="0.2">
      <c r="A25" s="77" t="s">
        <v>488</v>
      </c>
      <c r="B25" s="527" t="s">
        <v>1079</v>
      </c>
      <c r="C25" s="359">
        <v>6.4</v>
      </c>
      <c r="D25" s="359">
        <v>6.2</v>
      </c>
      <c r="E25" s="359">
        <v>6.1</v>
      </c>
      <c r="F25" s="359">
        <v>6.1</v>
      </c>
      <c r="G25" s="359">
        <v>5.8</v>
      </c>
      <c r="H25" s="359">
        <v>5.9</v>
      </c>
      <c r="I25" s="359">
        <v>5.4</v>
      </c>
      <c r="J25" s="359">
        <v>5.0999999999999996</v>
      </c>
      <c r="K25" s="359">
        <v>4.7</v>
      </c>
      <c r="L25" s="359">
        <v>4.5</v>
      </c>
      <c r="M25" s="359">
        <v>4.2</v>
      </c>
      <c r="N25" s="359">
        <v>3.9</v>
      </c>
      <c r="O25" s="359">
        <v>4</v>
      </c>
      <c r="P25" s="359">
        <v>3.8</v>
      </c>
      <c r="Q25" s="359">
        <v>3.7</v>
      </c>
      <c r="R25" s="359">
        <v>3.7</v>
      </c>
      <c r="S25" s="359">
        <v>3.6</v>
      </c>
      <c r="T25" s="359">
        <v>3.6</v>
      </c>
      <c r="U25" s="359">
        <v>3.5</v>
      </c>
      <c r="V25" s="359">
        <v>3.6</v>
      </c>
      <c r="W25" s="359">
        <v>3.5</v>
      </c>
      <c r="X25" s="359">
        <v>3.6</v>
      </c>
      <c r="Y25" s="359">
        <v>3.6</v>
      </c>
      <c r="Z25" s="359">
        <v>3.5</v>
      </c>
      <c r="AA25" s="359">
        <v>3.5</v>
      </c>
      <c r="AB25" s="359">
        <v>3.6</v>
      </c>
      <c r="AC25" s="359">
        <v>3.5</v>
      </c>
      <c r="AD25" s="359">
        <v>3.4</v>
      </c>
      <c r="AE25" s="359">
        <v>3.6</v>
      </c>
      <c r="AF25" s="359">
        <v>3.6</v>
      </c>
      <c r="AG25" s="359">
        <v>3.5</v>
      </c>
      <c r="AH25" s="359">
        <v>3.7</v>
      </c>
      <c r="AI25" s="359">
        <v>3.8</v>
      </c>
      <c r="AJ25" s="359">
        <v>3.9</v>
      </c>
      <c r="AK25" s="359">
        <v>3.7</v>
      </c>
      <c r="AL25" s="359">
        <v>3.8</v>
      </c>
      <c r="AM25" s="359">
        <v>3.7</v>
      </c>
      <c r="AN25" s="359">
        <v>3.9</v>
      </c>
      <c r="AO25" s="359">
        <v>3.9</v>
      </c>
      <c r="AP25" s="359">
        <v>3.9</v>
      </c>
      <c r="AQ25" s="359">
        <v>4</v>
      </c>
      <c r="AR25" s="359">
        <v>4.0999999999999996</v>
      </c>
      <c r="AS25" s="359">
        <v>4.2</v>
      </c>
      <c r="AT25" s="359">
        <v>4.2</v>
      </c>
      <c r="AU25" s="359">
        <v>4.0999999999999996</v>
      </c>
      <c r="AV25" s="359">
        <v>4.0999999999999996</v>
      </c>
      <c r="AW25" s="359">
        <v>4.2</v>
      </c>
      <c r="AX25" s="359">
        <v>4.0999999999999996</v>
      </c>
      <c r="AY25" s="914">
        <v>4</v>
      </c>
      <c r="AZ25" s="914">
        <v>4.0999999999999996</v>
      </c>
      <c r="BA25" s="914">
        <v>4.2</v>
      </c>
      <c r="BB25" s="914">
        <v>4.2202431111000003</v>
      </c>
      <c r="BC25" s="370">
        <v>4.2747510000000002</v>
      </c>
      <c r="BD25" s="370">
        <v>4.3258900000000002</v>
      </c>
      <c r="BE25" s="370">
        <v>4.3667439999999997</v>
      </c>
      <c r="BF25" s="370">
        <v>4.416334</v>
      </c>
      <c r="BG25" s="370">
        <v>4.4677449999999999</v>
      </c>
      <c r="BH25" s="370">
        <v>4.5302759999999997</v>
      </c>
      <c r="BI25" s="370">
        <v>4.5783509999999996</v>
      </c>
      <c r="BJ25" s="370">
        <v>4.6212689999999998</v>
      </c>
      <c r="BK25" s="370">
        <v>4.6574429999999998</v>
      </c>
      <c r="BL25" s="370">
        <v>4.6912409999999998</v>
      </c>
      <c r="BM25" s="370">
        <v>4.7210749999999999</v>
      </c>
      <c r="BN25" s="370">
        <v>4.7439270000000002</v>
      </c>
      <c r="BO25" s="370">
        <v>4.7680949999999998</v>
      </c>
      <c r="BP25" s="370">
        <v>4.7905620000000004</v>
      </c>
      <c r="BQ25" s="370">
        <v>4.8126239999999996</v>
      </c>
      <c r="BR25" s="370">
        <v>4.8307180000000001</v>
      </c>
      <c r="BS25" s="370">
        <v>4.846139</v>
      </c>
      <c r="BT25" s="370">
        <v>4.8572199999999999</v>
      </c>
      <c r="BU25" s="370">
        <v>4.8685450000000001</v>
      </c>
      <c r="BV25" s="370">
        <v>4.8784479999999997</v>
      </c>
    </row>
    <row r="26" spans="1:74" ht="11.1" customHeight="1" x14ac:dyDescent="0.2">
      <c r="A26" s="77"/>
      <c r="B26" s="526" t="s">
        <v>489</v>
      </c>
      <c r="C26" s="517"/>
      <c r="D26" s="517"/>
      <c r="E26" s="517"/>
      <c r="F26" s="517"/>
      <c r="G26" s="51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7"/>
      <c r="AV26" s="517"/>
      <c r="AW26" s="517"/>
      <c r="AX26" s="517"/>
      <c r="AY26" s="977"/>
      <c r="AZ26" s="977"/>
      <c r="BA26" s="977"/>
      <c r="BB26" s="977"/>
      <c r="BC26" s="522"/>
      <c r="BD26" s="522"/>
      <c r="BE26" s="522"/>
      <c r="BF26" s="522"/>
      <c r="BG26" s="522"/>
      <c r="BH26" s="522"/>
      <c r="BI26" s="522"/>
      <c r="BJ26" s="522"/>
      <c r="BK26" s="522"/>
      <c r="BL26" s="522"/>
      <c r="BM26" s="522"/>
      <c r="BN26" s="522"/>
      <c r="BO26" s="522"/>
      <c r="BP26" s="522"/>
      <c r="BQ26" s="522"/>
      <c r="BR26" s="522"/>
      <c r="BS26" s="522"/>
      <c r="BT26" s="522"/>
      <c r="BU26" s="522"/>
      <c r="BV26" s="522"/>
    </row>
    <row r="27" spans="1:74" ht="11.1" customHeight="1" x14ac:dyDescent="0.2">
      <c r="A27" s="77" t="s">
        <v>490</v>
      </c>
      <c r="B27" s="527" t="s">
        <v>1080</v>
      </c>
      <c r="C27" s="357">
        <v>1.639</v>
      </c>
      <c r="D27" s="357">
        <v>1.407</v>
      </c>
      <c r="E27" s="357">
        <v>1.6679999999999999</v>
      </c>
      <c r="F27" s="357">
        <v>1.492</v>
      </c>
      <c r="G27" s="357">
        <v>1.607</v>
      </c>
      <c r="H27" s="357">
        <v>1.6379999999999999</v>
      </c>
      <c r="I27" s="357">
        <v>1.6</v>
      </c>
      <c r="J27" s="357">
        <v>1.595</v>
      </c>
      <c r="K27" s="357">
        <v>1.5629999999999999</v>
      </c>
      <c r="L27" s="357">
        <v>1.587</v>
      </c>
      <c r="M27" s="357">
        <v>1.704</v>
      </c>
      <c r="N27" s="357">
        <v>1.7569999999999999</v>
      </c>
      <c r="O27" s="357">
        <v>1.712</v>
      </c>
      <c r="P27" s="357">
        <v>1.742</v>
      </c>
      <c r="Q27" s="357">
        <v>1.6779999999999999</v>
      </c>
      <c r="R27" s="357">
        <v>1.8280000000000001</v>
      </c>
      <c r="S27" s="357">
        <v>1.54</v>
      </c>
      <c r="T27" s="357">
        <v>1.542</v>
      </c>
      <c r="U27" s="357">
        <v>1.3919999999999999</v>
      </c>
      <c r="V27" s="357">
        <v>1.52</v>
      </c>
      <c r="W27" s="357">
        <v>1.47</v>
      </c>
      <c r="X27" s="357">
        <v>1.44</v>
      </c>
      <c r="Y27" s="357">
        <v>1.42</v>
      </c>
      <c r="Z27" s="357">
        <v>1.34</v>
      </c>
      <c r="AA27" s="357">
        <v>1.361</v>
      </c>
      <c r="AB27" s="357">
        <v>1.4039999999999999</v>
      </c>
      <c r="AC27" s="357">
        <v>1.3420000000000001</v>
      </c>
      <c r="AD27" s="357">
        <v>1.3680000000000001</v>
      </c>
      <c r="AE27" s="357">
        <v>1.583</v>
      </c>
      <c r="AF27" s="357">
        <v>1.415</v>
      </c>
      <c r="AG27" s="357">
        <v>1.4730000000000001</v>
      </c>
      <c r="AH27" s="357">
        <v>1.3049999999999999</v>
      </c>
      <c r="AI27" s="357">
        <v>1.363</v>
      </c>
      <c r="AJ27" s="357">
        <v>1.365</v>
      </c>
      <c r="AK27" s="357">
        <v>1.51</v>
      </c>
      <c r="AL27" s="357">
        <v>1.5680000000000001</v>
      </c>
      <c r="AM27" s="357">
        <v>1.3759999999999999</v>
      </c>
      <c r="AN27" s="357">
        <v>1.546</v>
      </c>
      <c r="AO27" s="357">
        <v>1.2989999999999999</v>
      </c>
      <c r="AP27" s="357">
        <v>1.377</v>
      </c>
      <c r="AQ27" s="357">
        <v>1.3149999999999999</v>
      </c>
      <c r="AR27" s="357">
        <v>1.329</v>
      </c>
      <c r="AS27" s="357">
        <v>1.262</v>
      </c>
      <c r="AT27" s="357">
        <v>1.379</v>
      </c>
      <c r="AU27" s="357">
        <v>1.355</v>
      </c>
      <c r="AV27" s="357">
        <v>1.3440000000000001</v>
      </c>
      <c r="AW27" s="357">
        <v>1.3049999999999999</v>
      </c>
      <c r="AX27" s="357">
        <v>1.526</v>
      </c>
      <c r="AY27" s="912">
        <v>1.35</v>
      </c>
      <c r="AZ27" s="912">
        <v>1.5009999999999999</v>
      </c>
      <c r="BA27" s="912">
        <v>1.4199204197999999</v>
      </c>
      <c r="BB27" s="912">
        <v>1.4023397778</v>
      </c>
      <c r="BC27" s="368">
        <v>1.400852</v>
      </c>
      <c r="BD27" s="368">
        <v>1.403462</v>
      </c>
      <c r="BE27" s="368">
        <v>1.4233880000000001</v>
      </c>
      <c r="BF27" s="368">
        <v>1.4242840000000001</v>
      </c>
      <c r="BG27" s="368">
        <v>1.4193659999999999</v>
      </c>
      <c r="BH27" s="368">
        <v>1.3977740000000001</v>
      </c>
      <c r="BI27" s="368">
        <v>1.3893740000000001</v>
      </c>
      <c r="BJ27" s="368">
        <v>1.383305</v>
      </c>
      <c r="BK27" s="368">
        <v>1.3828290000000001</v>
      </c>
      <c r="BL27" s="368">
        <v>1.378978</v>
      </c>
      <c r="BM27" s="368">
        <v>1.375013</v>
      </c>
      <c r="BN27" s="368">
        <v>1.3695809999999999</v>
      </c>
      <c r="BO27" s="368">
        <v>1.366401</v>
      </c>
      <c r="BP27" s="368">
        <v>1.3641209999999999</v>
      </c>
      <c r="BQ27" s="368">
        <v>1.364584</v>
      </c>
      <c r="BR27" s="368">
        <v>1.3627229999999999</v>
      </c>
      <c r="BS27" s="368">
        <v>1.360379</v>
      </c>
      <c r="BT27" s="368">
        <v>1.3557669999999999</v>
      </c>
      <c r="BU27" s="368">
        <v>1.3537980000000001</v>
      </c>
      <c r="BV27" s="368">
        <v>1.3526860000000001</v>
      </c>
    </row>
    <row r="28" spans="1:74" s="79" customFormat="1" ht="11.1" customHeight="1" x14ac:dyDescent="0.2">
      <c r="A28" s="78"/>
      <c r="B28" s="100"/>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c r="AU28" s="359"/>
      <c r="AV28" s="359"/>
      <c r="AW28" s="359"/>
      <c r="AX28" s="359"/>
      <c r="AY28" s="914"/>
      <c r="AZ28" s="914"/>
      <c r="BA28" s="914"/>
      <c r="BB28" s="914"/>
      <c r="BC28" s="370"/>
      <c r="BD28" s="370"/>
      <c r="BE28" s="370"/>
      <c r="BF28" s="370"/>
      <c r="BG28" s="370"/>
      <c r="BH28" s="370"/>
      <c r="BI28" s="370"/>
      <c r="BJ28" s="370"/>
      <c r="BK28" s="370"/>
      <c r="BL28" s="370"/>
      <c r="BM28" s="370"/>
      <c r="BN28" s="370"/>
      <c r="BO28" s="370"/>
      <c r="BP28" s="370"/>
      <c r="BQ28" s="370"/>
      <c r="BR28" s="370"/>
      <c r="BS28" s="370"/>
      <c r="BT28" s="370"/>
      <c r="BU28" s="370"/>
      <c r="BV28" s="370"/>
    </row>
    <row r="29" spans="1:74" ht="11.1" customHeight="1" x14ac:dyDescent="0.2">
      <c r="A29" s="71"/>
      <c r="B29" s="130" t="s">
        <v>768</v>
      </c>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919"/>
      <c r="AZ29" s="919"/>
      <c r="BA29" s="919"/>
      <c r="BB29" s="919"/>
      <c r="BC29" s="375"/>
      <c r="BD29" s="375"/>
      <c r="BE29" s="375"/>
      <c r="BF29" s="375"/>
      <c r="BG29" s="375"/>
      <c r="BH29" s="375"/>
      <c r="BI29" s="375"/>
      <c r="BJ29" s="375"/>
      <c r="BK29" s="375"/>
      <c r="BL29" s="375"/>
      <c r="BM29" s="375"/>
      <c r="BN29" s="375"/>
      <c r="BO29" s="375"/>
      <c r="BP29" s="375"/>
      <c r="BQ29" s="375"/>
      <c r="BR29" s="375"/>
      <c r="BS29" s="375"/>
      <c r="BT29" s="375"/>
      <c r="BU29" s="375"/>
      <c r="BV29" s="375"/>
    </row>
    <row r="30" spans="1:74" ht="11.1" customHeight="1" x14ac:dyDescent="0.2">
      <c r="A30" s="268" t="s">
        <v>297</v>
      </c>
      <c r="B30" s="528" t="s">
        <v>296</v>
      </c>
      <c r="C30" s="359">
        <v>98.813500000000005</v>
      </c>
      <c r="D30" s="359">
        <v>95.507199999999997</v>
      </c>
      <c r="E30" s="359">
        <v>98.192899999999995</v>
      </c>
      <c r="F30" s="359">
        <v>98.331699999999998</v>
      </c>
      <c r="G30" s="359">
        <v>99.186700000000002</v>
      </c>
      <c r="H30" s="359">
        <v>99.648300000000006</v>
      </c>
      <c r="I30" s="359">
        <v>100.0668</v>
      </c>
      <c r="J30" s="359">
        <v>100.0412</v>
      </c>
      <c r="K30" s="359">
        <v>98.995500000000007</v>
      </c>
      <c r="L30" s="359">
        <v>100.35420000000001</v>
      </c>
      <c r="M30" s="359">
        <v>101.2684</v>
      </c>
      <c r="N30" s="359">
        <v>101.1948</v>
      </c>
      <c r="O30" s="359">
        <v>101.2146</v>
      </c>
      <c r="P30" s="359">
        <v>101.8458</v>
      </c>
      <c r="Q30" s="359">
        <v>102.67319999999999</v>
      </c>
      <c r="R30" s="359">
        <v>102.9024</v>
      </c>
      <c r="S30" s="359">
        <v>102.9659</v>
      </c>
      <c r="T30" s="359">
        <v>102.8224</v>
      </c>
      <c r="U30" s="359">
        <v>103.0505</v>
      </c>
      <c r="V30" s="359">
        <v>103.1703</v>
      </c>
      <c r="W30" s="359">
        <v>103.5326</v>
      </c>
      <c r="X30" s="359">
        <v>103.4442</v>
      </c>
      <c r="Y30" s="359">
        <v>103.1058</v>
      </c>
      <c r="Z30" s="359">
        <v>101.8266</v>
      </c>
      <c r="AA30" s="359">
        <v>102.74760000000001</v>
      </c>
      <c r="AB30" s="359">
        <v>102.80029999999999</v>
      </c>
      <c r="AC30" s="359">
        <v>102.8143</v>
      </c>
      <c r="AD30" s="359">
        <v>103.22410000000001</v>
      </c>
      <c r="AE30" s="359">
        <v>102.98090000000001</v>
      </c>
      <c r="AF30" s="359">
        <v>102.3809</v>
      </c>
      <c r="AG30" s="359">
        <v>103.0722</v>
      </c>
      <c r="AH30" s="359">
        <v>103.0951</v>
      </c>
      <c r="AI30" s="359">
        <v>103.3081</v>
      </c>
      <c r="AJ30" s="359">
        <v>102.57810000000001</v>
      </c>
      <c r="AK30" s="359">
        <v>102.88679999999999</v>
      </c>
      <c r="AL30" s="359">
        <v>102.6309</v>
      </c>
      <c r="AM30" s="359">
        <v>101.483</v>
      </c>
      <c r="AN30" s="359">
        <v>102.72669999999999</v>
      </c>
      <c r="AO30" s="359">
        <v>102.51860000000001</v>
      </c>
      <c r="AP30" s="359">
        <v>102.35680000000001</v>
      </c>
      <c r="AQ30" s="359">
        <v>102.97969999999999</v>
      </c>
      <c r="AR30" s="359">
        <v>103.2534</v>
      </c>
      <c r="AS30" s="359">
        <v>102.5192</v>
      </c>
      <c r="AT30" s="359">
        <v>103.0196</v>
      </c>
      <c r="AU30" s="359">
        <v>102.5954</v>
      </c>
      <c r="AV30" s="359">
        <v>102.26690000000001</v>
      </c>
      <c r="AW30" s="359">
        <v>102.0231</v>
      </c>
      <c r="AX30" s="359">
        <v>103.16540000000001</v>
      </c>
      <c r="AY30" s="914">
        <v>103.435</v>
      </c>
      <c r="AZ30" s="914">
        <v>104.2062</v>
      </c>
      <c r="BA30" s="914">
        <v>104.10535802</v>
      </c>
      <c r="BB30" s="914">
        <v>104.10184815</v>
      </c>
      <c r="BC30" s="370">
        <v>104.12260000000001</v>
      </c>
      <c r="BD30" s="370">
        <v>104.0822</v>
      </c>
      <c r="BE30" s="370">
        <v>103.8759</v>
      </c>
      <c r="BF30" s="370">
        <v>103.7919</v>
      </c>
      <c r="BG30" s="370">
        <v>103.72539999999999</v>
      </c>
      <c r="BH30" s="370">
        <v>103.706</v>
      </c>
      <c r="BI30" s="370">
        <v>103.6523</v>
      </c>
      <c r="BJ30" s="370">
        <v>103.5938</v>
      </c>
      <c r="BK30" s="370">
        <v>103.4815</v>
      </c>
      <c r="BL30" s="370">
        <v>103.4504</v>
      </c>
      <c r="BM30" s="370">
        <v>103.45140000000001</v>
      </c>
      <c r="BN30" s="370">
        <v>103.5538</v>
      </c>
      <c r="BO30" s="370">
        <v>103.56699999999999</v>
      </c>
      <c r="BP30" s="370">
        <v>103.5603</v>
      </c>
      <c r="BQ30" s="370">
        <v>103.47069999999999</v>
      </c>
      <c r="BR30" s="370">
        <v>103.47150000000001</v>
      </c>
      <c r="BS30" s="370">
        <v>103.4996</v>
      </c>
      <c r="BT30" s="370">
        <v>103.599</v>
      </c>
      <c r="BU30" s="370">
        <v>103.649</v>
      </c>
      <c r="BV30" s="370">
        <v>103.6935</v>
      </c>
    </row>
    <row r="31" spans="1:74" ht="11.1" customHeight="1" x14ac:dyDescent="0.2">
      <c r="A31" s="131" t="s">
        <v>283</v>
      </c>
      <c r="B31" s="532" t="s">
        <v>1081</v>
      </c>
      <c r="C31" s="359">
        <v>97.611800000000002</v>
      </c>
      <c r="D31" s="359">
        <v>93.566100000000006</v>
      </c>
      <c r="E31" s="359">
        <v>96.533900000000003</v>
      </c>
      <c r="F31" s="359">
        <v>96.602999999999994</v>
      </c>
      <c r="G31" s="359">
        <v>97.702799999999996</v>
      </c>
      <c r="H31" s="359">
        <v>97.798000000000002</v>
      </c>
      <c r="I31" s="359">
        <v>98.621499999999997</v>
      </c>
      <c r="J31" s="359">
        <v>98.265199999999993</v>
      </c>
      <c r="K31" s="359">
        <v>97.309600000000003</v>
      </c>
      <c r="L31" s="359">
        <v>98.706400000000002</v>
      </c>
      <c r="M31" s="359">
        <v>99.630300000000005</v>
      </c>
      <c r="N31" s="359">
        <v>99.7196</v>
      </c>
      <c r="O31" s="359">
        <v>99.090100000000007</v>
      </c>
      <c r="P31" s="359">
        <v>99.997399999999999</v>
      </c>
      <c r="Q31" s="359">
        <v>100.925</v>
      </c>
      <c r="R31" s="359">
        <v>100.9186</v>
      </c>
      <c r="S31" s="359">
        <v>100.7136</v>
      </c>
      <c r="T31" s="359">
        <v>100.3815</v>
      </c>
      <c r="U31" s="359">
        <v>100.5031</v>
      </c>
      <c r="V31" s="359">
        <v>100.744</v>
      </c>
      <c r="W31" s="359">
        <v>100.94329999999999</v>
      </c>
      <c r="X31" s="359">
        <v>101.0181</v>
      </c>
      <c r="Y31" s="359">
        <v>100.3051</v>
      </c>
      <c r="Z31" s="359">
        <v>98.441000000000003</v>
      </c>
      <c r="AA31" s="359">
        <v>100.2508</v>
      </c>
      <c r="AB31" s="359">
        <v>100.2323</v>
      </c>
      <c r="AC31" s="359">
        <v>99.640799999999999</v>
      </c>
      <c r="AD31" s="359">
        <v>100.3856</v>
      </c>
      <c r="AE31" s="359">
        <v>100.28870000000001</v>
      </c>
      <c r="AF31" s="359">
        <v>99.649900000000002</v>
      </c>
      <c r="AG31" s="359">
        <v>99.936700000000002</v>
      </c>
      <c r="AH31" s="359">
        <v>99.9923</v>
      </c>
      <c r="AI31" s="359">
        <v>100.1002</v>
      </c>
      <c r="AJ31" s="359">
        <v>99.316599999999994</v>
      </c>
      <c r="AK31" s="359">
        <v>99.869399999999999</v>
      </c>
      <c r="AL31" s="359">
        <v>99.825100000000006</v>
      </c>
      <c r="AM31" s="359">
        <v>98.448899999999995</v>
      </c>
      <c r="AN31" s="359">
        <v>99.8476</v>
      </c>
      <c r="AO31" s="359">
        <v>100.0599</v>
      </c>
      <c r="AP31" s="359">
        <v>99.369600000000005</v>
      </c>
      <c r="AQ31" s="359">
        <v>100.0424</v>
      </c>
      <c r="AR31" s="359">
        <v>99.993499999999997</v>
      </c>
      <c r="AS31" s="359">
        <v>99.358800000000002</v>
      </c>
      <c r="AT31" s="359">
        <v>99.927000000000007</v>
      </c>
      <c r="AU31" s="359">
        <v>99.610799999999998</v>
      </c>
      <c r="AV31" s="359">
        <v>99.0642</v>
      </c>
      <c r="AW31" s="359">
        <v>99.225399999999993</v>
      </c>
      <c r="AX31" s="359">
        <v>99.745199999999997</v>
      </c>
      <c r="AY31" s="914">
        <v>99.764600000000002</v>
      </c>
      <c r="AZ31" s="914">
        <v>100.6523</v>
      </c>
      <c r="BA31" s="914">
        <v>100.74809506</v>
      </c>
      <c r="BB31" s="914">
        <v>101.12844815</v>
      </c>
      <c r="BC31" s="370">
        <v>101.3202</v>
      </c>
      <c r="BD31" s="370">
        <v>101.4169</v>
      </c>
      <c r="BE31" s="370">
        <v>101.2752</v>
      </c>
      <c r="BF31" s="370">
        <v>101.2894</v>
      </c>
      <c r="BG31" s="370">
        <v>101.31610000000001</v>
      </c>
      <c r="BH31" s="370">
        <v>101.3964</v>
      </c>
      <c r="BI31" s="370">
        <v>101.41719999999999</v>
      </c>
      <c r="BJ31" s="370">
        <v>101.41970000000001</v>
      </c>
      <c r="BK31" s="370">
        <v>101.33240000000001</v>
      </c>
      <c r="BL31" s="370">
        <v>101.3518</v>
      </c>
      <c r="BM31" s="370">
        <v>101.4064</v>
      </c>
      <c r="BN31" s="370">
        <v>101.5899</v>
      </c>
      <c r="BO31" s="370">
        <v>101.6448</v>
      </c>
      <c r="BP31" s="370">
        <v>101.66459999999999</v>
      </c>
      <c r="BQ31" s="370">
        <v>101.56910000000001</v>
      </c>
      <c r="BR31" s="370">
        <v>101.5793</v>
      </c>
      <c r="BS31" s="370">
        <v>101.6147</v>
      </c>
      <c r="BT31" s="370">
        <v>101.7073</v>
      </c>
      <c r="BU31" s="370">
        <v>101.76949999999999</v>
      </c>
      <c r="BV31" s="370">
        <v>101.83320000000001</v>
      </c>
    </row>
    <row r="32" spans="1:74" ht="11.1" customHeight="1" x14ac:dyDescent="0.2">
      <c r="A32" s="269" t="s">
        <v>505</v>
      </c>
      <c r="B32" s="533" t="s">
        <v>1075</v>
      </c>
      <c r="C32" s="359">
        <v>104.65560000000001</v>
      </c>
      <c r="D32" s="359">
        <v>102.0818</v>
      </c>
      <c r="E32" s="359">
        <v>104.1083</v>
      </c>
      <c r="F32" s="359">
        <v>103.3689</v>
      </c>
      <c r="G32" s="359">
        <v>102.57599999999999</v>
      </c>
      <c r="H32" s="359">
        <v>102.7268</v>
      </c>
      <c r="I32" s="359">
        <v>102.1751</v>
      </c>
      <c r="J32" s="359">
        <v>102.4271</v>
      </c>
      <c r="K32" s="359">
        <v>101.90170000000001</v>
      </c>
      <c r="L32" s="359">
        <v>102.5198</v>
      </c>
      <c r="M32" s="359">
        <v>103.6073</v>
      </c>
      <c r="N32" s="359">
        <v>104.1054</v>
      </c>
      <c r="O32" s="359">
        <v>104.14749999999999</v>
      </c>
      <c r="P32" s="359">
        <v>105.3107</v>
      </c>
      <c r="Q32" s="359">
        <v>105.3103</v>
      </c>
      <c r="R32" s="359">
        <v>105.2247</v>
      </c>
      <c r="S32" s="359">
        <v>104.8056</v>
      </c>
      <c r="T32" s="359">
        <v>104.99930000000001</v>
      </c>
      <c r="U32" s="359">
        <v>104.7944</v>
      </c>
      <c r="V32" s="359">
        <v>104.64230000000001</v>
      </c>
      <c r="W32" s="359">
        <v>104.9755</v>
      </c>
      <c r="X32" s="359">
        <v>104.9697</v>
      </c>
      <c r="Y32" s="359">
        <v>104.53740000000001</v>
      </c>
      <c r="Z32" s="359">
        <v>103.3092</v>
      </c>
      <c r="AA32" s="359">
        <v>105.5343</v>
      </c>
      <c r="AB32" s="359">
        <v>104.9832</v>
      </c>
      <c r="AC32" s="359">
        <v>103.44670000000001</v>
      </c>
      <c r="AD32" s="359">
        <v>103.9592</v>
      </c>
      <c r="AE32" s="359">
        <v>103.9111</v>
      </c>
      <c r="AF32" s="359">
        <v>102.3468</v>
      </c>
      <c r="AG32" s="359">
        <v>101.4468</v>
      </c>
      <c r="AH32" s="359">
        <v>102.24760000000001</v>
      </c>
      <c r="AI32" s="359">
        <v>102.1112</v>
      </c>
      <c r="AJ32" s="359">
        <v>102.6588</v>
      </c>
      <c r="AK32" s="359">
        <v>102.4139</v>
      </c>
      <c r="AL32" s="359">
        <v>102.39409999999999</v>
      </c>
      <c r="AM32" s="359">
        <v>101.5505</v>
      </c>
      <c r="AN32" s="359">
        <v>102.1777</v>
      </c>
      <c r="AO32" s="359">
        <v>101.542</v>
      </c>
      <c r="AP32" s="359">
        <v>101.81570000000001</v>
      </c>
      <c r="AQ32" s="359">
        <v>102.6267</v>
      </c>
      <c r="AR32" s="359">
        <v>102.1589</v>
      </c>
      <c r="AS32" s="359">
        <v>102.03870000000001</v>
      </c>
      <c r="AT32" s="359">
        <v>101.2026</v>
      </c>
      <c r="AU32" s="359">
        <v>102.35129999999999</v>
      </c>
      <c r="AV32" s="359">
        <v>101.88030000000001</v>
      </c>
      <c r="AW32" s="359">
        <v>102.0254</v>
      </c>
      <c r="AX32" s="359">
        <v>103.0239</v>
      </c>
      <c r="AY32" s="914">
        <v>103.71129999999999</v>
      </c>
      <c r="AZ32" s="914">
        <v>102.5852</v>
      </c>
      <c r="BA32" s="914">
        <v>103.27164938</v>
      </c>
      <c r="BB32" s="914">
        <v>103.3194</v>
      </c>
      <c r="BC32" s="370">
        <v>103.4491</v>
      </c>
      <c r="BD32" s="370">
        <v>103.58750000000001</v>
      </c>
      <c r="BE32" s="370">
        <v>103.7542</v>
      </c>
      <c r="BF32" s="370">
        <v>103.89530000000001</v>
      </c>
      <c r="BG32" s="370">
        <v>104.0303</v>
      </c>
      <c r="BH32" s="370">
        <v>104.1639</v>
      </c>
      <c r="BI32" s="370">
        <v>104.2835</v>
      </c>
      <c r="BJ32" s="370">
        <v>104.3935</v>
      </c>
      <c r="BK32" s="370">
        <v>104.47920000000001</v>
      </c>
      <c r="BL32" s="370">
        <v>104.58150000000001</v>
      </c>
      <c r="BM32" s="370">
        <v>104.6855</v>
      </c>
      <c r="BN32" s="370">
        <v>104.8021</v>
      </c>
      <c r="BO32" s="370">
        <v>104.90130000000001</v>
      </c>
      <c r="BP32" s="370">
        <v>104.9939</v>
      </c>
      <c r="BQ32" s="370">
        <v>105.0582</v>
      </c>
      <c r="BR32" s="370">
        <v>105.1541</v>
      </c>
      <c r="BS32" s="370">
        <v>105.2599</v>
      </c>
      <c r="BT32" s="370">
        <v>105.39109999999999</v>
      </c>
      <c r="BU32" s="370">
        <v>105.505</v>
      </c>
      <c r="BV32" s="370">
        <v>105.61709999999999</v>
      </c>
    </row>
    <row r="33" spans="1:74" ht="11.1" customHeight="1" x14ac:dyDescent="0.2">
      <c r="A33" s="269" t="s">
        <v>506</v>
      </c>
      <c r="B33" s="533" t="s">
        <v>1076</v>
      </c>
      <c r="C33" s="359">
        <v>97.058999999999997</v>
      </c>
      <c r="D33" s="359">
        <v>93.028099999999995</v>
      </c>
      <c r="E33" s="359">
        <v>95.693299999999994</v>
      </c>
      <c r="F33" s="359">
        <v>95.610799999999998</v>
      </c>
      <c r="G33" s="359">
        <v>95.322299999999998</v>
      </c>
      <c r="H33" s="359">
        <v>93.772400000000005</v>
      </c>
      <c r="I33" s="359">
        <v>95.0852</v>
      </c>
      <c r="J33" s="359">
        <v>95.988100000000003</v>
      </c>
      <c r="K33" s="359">
        <v>95.409700000000001</v>
      </c>
      <c r="L33" s="359">
        <v>95.063900000000004</v>
      </c>
      <c r="M33" s="359">
        <v>93.993399999999994</v>
      </c>
      <c r="N33" s="359">
        <v>95.205399999999997</v>
      </c>
      <c r="O33" s="359">
        <v>95.118499999999997</v>
      </c>
      <c r="P33" s="359">
        <v>96.282799999999995</v>
      </c>
      <c r="Q33" s="359">
        <v>96.433599999999998</v>
      </c>
      <c r="R33" s="359">
        <v>96.500500000000002</v>
      </c>
      <c r="S33" s="359">
        <v>95.885099999999994</v>
      </c>
      <c r="T33" s="359">
        <v>95.436800000000005</v>
      </c>
      <c r="U33" s="359">
        <v>94.402500000000003</v>
      </c>
      <c r="V33" s="359">
        <v>92.015199999999993</v>
      </c>
      <c r="W33" s="359">
        <v>91.823300000000003</v>
      </c>
      <c r="X33" s="359">
        <v>89.614800000000002</v>
      </c>
      <c r="Y33" s="359">
        <v>91.130099999999999</v>
      </c>
      <c r="Z33" s="359">
        <v>86.548699999999997</v>
      </c>
      <c r="AA33" s="359">
        <v>88.024299999999997</v>
      </c>
      <c r="AB33" s="359">
        <v>86.183800000000005</v>
      </c>
      <c r="AC33" s="359">
        <v>86.183099999999996</v>
      </c>
      <c r="AD33" s="359">
        <v>84.878100000000003</v>
      </c>
      <c r="AE33" s="359">
        <v>85.583600000000004</v>
      </c>
      <c r="AF33" s="359">
        <v>85.125600000000006</v>
      </c>
      <c r="AG33" s="359">
        <v>83.341700000000003</v>
      </c>
      <c r="AH33" s="359">
        <v>84.759699999999995</v>
      </c>
      <c r="AI33" s="359">
        <v>86.331299999999999</v>
      </c>
      <c r="AJ33" s="359">
        <v>85.900499999999994</v>
      </c>
      <c r="AK33" s="359">
        <v>86.508300000000006</v>
      </c>
      <c r="AL33" s="359">
        <v>86.062600000000003</v>
      </c>
      <c r="AM33" s="359">
        <v>85.791799999999995</v>
      </c>
      <c r="AN33" s="359">
        <v>86.961399999999998</v>
      </c>
      <c r="AO33" s="359">
        <v>86.924199999999999</v>
      </c>
      <c r="AP33" s="359">
        <v>86.914500000000004</v>
      </c>
      <c r="AQ33" s="359">
        <v>86.536699999999996</v>
      </c>
      <c r="AR33" s="359">
        <v>86.540800000000004</v>
      </c>
      <c r="AS33" s="359">
        <v>86.742199999999997</v>
      </c>
      <c r="AT33" s="359">
        <v>86.917299999999997</v>
      </c>
      <c r="AU33" s="359">
        <v>87.619699999999995</v>
      </c>
      <c r="AV33" s="359">
        <v>87.708299999999994</v>
      </c>
      <c r="AW33" s="359">
        <v>86.559299999999993</v>
      </c>
      <c r="AX33" s="359">
        <v>86.777799999999999</v>
      </c>
      <c r="AY33" s="914">
        <v>86.883600000000001</v>
      </c>
      <c r="AZ33" s="914">
        <v>86.964399999999998</v>
      </c>
      <c r="BA33" s="914">
        <v>87.151601728000003</v>
      </c>
      <c r="BB33" s="914">
        <v>87.501261481</v>
      </c>
      <c r="BC33" s="370">
        <v>87.732900000000001</v>
      </c>
      <c r="BD33" s="370">
        <v>87.9589</v>
      </c>
      <c r="BE33" s="370">
        <v>88.179829999999995</v>
      </c>
      <c r="BF33" s="370">
        <v>88.394109999999998</v>
      </c>
      <c r="BG33" s="370">
        <v>88.602320000000006</v>
      </c>
      <c r="BH33" s="370">
        <v>88.853920000000002</v>
      </c>
      <c r="BI33" s="370">
        <v>89.012889999999999</v>
      </c>
      <c r="BJ33" s="370">
        <v>89.128690000000006</v>
      </c>
      <c r="BK33" s="370">
        <v>89.043319999999994</v>
      </c>
      <c r="BL33" s="370">
        <v>89.191310000000001</v>
      </c>
      <c r="BM33" s="370">
        <v>89.414630000000002</v>
      </c>
      <c r="BN33" s="370">
        <v>89.949420000000003</v>
      </c>
      <c r="BO33" s="370">
        <v>90.146339999999995</v>
      </c>
      <c r="BP33" s="370">
        <v>90.241500000000002</v>
      </c>
      <c r="BQ33" s="370">
        <v>90.046639999999996</v>
      </c>
      <c r="BR33" s="370">
        <v>90.079520000000002</v>
      </c>
      <c r="BS33" s="370">
        <v>90.151849999999996</v>
      </c>
      <c r="BT33" s="370">
        <v>90.342209999999994</v>
      </c>
      <c r="BU33" s="370">
        <v>90.434529999999995</v>
      </c>
      <c r="BV33" s="370">
        <v>90.507379999999998</v>
      </c>
    </row>
    <row r="34" spans="1:74" ht="11.1" customHeight="1" x14ac:dyDescent="0.2">
      <c r="A34" s="269" t="s">
        <v>507</v>
      </c>
      <c r="B34" s="533" t="s">
        <v>1421</v>
      </c>
      <c r="C34" s="359">
        <v>83.594800000000006</v>
      </c>
      <c r="D34" s="359">
        <v>77.643299999999996</v>
      </c>
      <c r="E34" s="359">
        <v>86.776300000000006</v>
      </c>
      <c r="F34" s="359">
        <v>88.469800000000006</v>
      </c>
      <c r="G34" s="359">
        <v>89.5886</v>
      </c>
      <c r="H34" s="359">
        <v>90.867199999999997</v>
      </c>
      <c r="I34" s="359">
        <v>91.138900000000007</v>
      </c>
      <c r="J34" s="359">
        <v>90.599100000000007</v>
      </c>
      <c r="K34" s="359">
        <v>90.066199999999995</v>
      </c>
      <c r="L34" s="359">
        <v>92.275999999999996</v>
      </c>
      <c r="M34" s="359">
        <v>91.782799999999995</v>
      </c>
      <c r="N34" s="359">
        <v>91.668499999999995</v>
      </c>
      <c r="O34" s="359">
        <v>89.494</v>
      </c>
      <c r="P34" s="359">
        <v>90.259299999999996</v>
      </c>
      <c r="Q34" s="359">
        <v>91.114400000000003</v>
      </c>
      <c r="R34" s="359">
        <v>89.459299999999999</v>
      </c>
      <c r="S34" s="359">
        <v>90.283000000000001</v>
      </c>
      <c r="T34" s="359">
        <v>88.663399999999996</v>
      </c>
      <c r="U34" s="359">
        <v>87.985500000000002</v>
      </c>
      <c r="V34" s="359">
        <v>89.469399999999993</v>
      </c>
      <c r="W34" s="359">
        <v>91.347899999999996</v>
      </c>
      <c r="X34" s="359">
        <v>90.709000000000003</v>
      </c>
      <c r="Y34" s="359">
        <v>90.393199999999993</v>
      </c>
      <c r="Z34" s="359">
        <v>87.4619</v>
      </c>
      <c r="AA34" s="359">
        <v>89.010900000000007</v>
      </c>
      <c r="AB34" s="359">
        <v>88.415899999999993</v>
      </c>
      <c r="AC34" s="359">
        <v>89.539000000000001</v>
      </c>
      <c r="AD34" s="359">
        <v>89.996499999999997</v>
      </c>
      <c r="AE34" s="359">
        <v>89.939499999999995</v>
      </c>
      <c r="AF34" s="359">
        <v>89.191699999999997</v>
      </c>
      <c r="AG34" s="359">
        <v>90.273499999999999</v>
      </c>
      <c r="AH34" s="359">
        <v>91.274900000000002</v>
      </c>
      <c r="AI34" s="359">
        <v>91.833500000000001</v>
      </c>
      <c r="AJ34" s="359">
        <v>92.406400000000005</v>
      </c>
      <c r="AK34" s="359">
        <v>92.817800000000005</v>
      </c>
      <c r="AL34" s="359">
        <v>93.683099999999996</v>
      </c>
      <c r="AM34" s="359">
        <v>91.627799999999993</v>
      </c>
      <c r="AN34" s="359">
        <v>92.747200000000007</v>
      </c>
      <c r="AO34" s="359">
        <v>94.643000000000001</v>
      </c>
      <c r="AP34" s="359">
        <v>90.9285</v>
      </c>
      <c r="AQ34" s="359">
        <v>93.583200000000005</v>
      </c>
      <c r="AR34" s="359">
        <v>92.812700000000007</v>
      </c>
      <c r="AS34" s="359">
        <v>93.129099999999994</v>
      </c>
      <c r="AT34" s="359">
        <v>93.757499999999993</v>
      </c>
      <c r="AU34" s="359">
        <v>92.965100000000007</v>
      </c>
      <c r="AV34" s="359">
        <v>96.070899999999995</v>
      </c>
      <c r="AW34" s="359">
        <v>93.014200000000002</v>
      </c>
      <c r="AX34" s="359">
        <v>95.317999999999998</v>
      </c>
      <c r="AY34" s="914">
        <v>95.654700000000005</v>
      </c>
      <c r="AZ34" s="914">
        <v>95.272099999999995</v>
      </c>
      <c r="BA34" s="914">
        <v>95.733986913999999</v>
      </c>
      <c r="BB34" s="914">
        <v>95.933053704000002</v>
      </c>
      <c r="BC34" s="370">
        <v>96.035650000000004</v>
      </c>
      <c r="BD34" s="370">
        <v>96.080730000000003</v>
      </c>
      <c r="BE34" s="370">
        <v>96.011089999999996</v>
      </c>
      <c r="BF34" s="370">
        <v>95.984039999999993</v>
      </c>
      <c r="BG34" s="370">
        <v>95.94238</v>
      </c>
      <c r="BH34" s="370">
        <v>95.900720000000007</v>
      </c>
      <c r="BI34" s="370">
        <v>95.818870000000004</v>
      </c>
      <c r="BJ34" s="370">
        <v>95.711429999999993</v>
      </c>
      <c r="BK34" s="370">
        <v>95.546670000000006</v>
      </c>
      <c r="BL34" s="370">
        <v>95.411879999999996</v>
      </c>
      <c r="BM34" s="370">
        <v>95.275329999999997</v>
      </c>
      <c r="BN34" s="370">
        <v>95.15504</v>
      </c>
      <c r="BO34" s="370">
        <v>95.001419999999996</v>
      </c>
      <c r="BP34" s="370">
        <v>94.832499999999996</v>
      </c>
      <c r="BQ34" s="370">
        <v>94.593739999999997</v>
      </c>
      <c r="BR34" s="370">
        <v>94.435119999999998</v>
      </c>
      <c r="BS34" s="370">
        <v>94.302099999999996</v>
      </c>
      <c r="BT34" s="370">
        <v>94.219930000000005</v>
      </c>
      <c r="BU34" s="370">
        <v>94.119169999999997</v>
      </c>
      <c r="BV34" s="370">
        <v>94.025069999999999</v>
      </c>
    </row>
    <row r="35" spans="1:74" ht="11.1" customHeight="1" x14ac:dyDescent="0.2">
      <c r="A35" s="269" t="s">
        <v>508</v>
      </c>
      <c r="B35" s="533" t="s">
        <v>1077</v>
      </c>
      <c r="C35" s="359">
        <v>97.252399999999994</v>
      </c>
      <c r="D35" s="359">
        <v>89.925299999999993</v>
      </c>
      <c r="E35" s="359">
        <v>94.983099999999993</v>
      </c>
      <c r="F35" s="359">
        <v>99.030500000000004</v>
      </c>
      <c r="G35" s="359">
        <v>101.67829999999999</v>
      </c>
      <c r="H35" s="359">
        <v>102.4455</v>
      </c>
      <c r="I35" s="359">
        <v>102.2783</v>
      </c>
      <c r="J35" s="359">
        <v>101.3951</v>
      </c>
      <c r="K35" s="359">
        <v>99.606200000000001</v>
      </c>
      <c r="L35" s="359">
        <v>102.0792</v>
      </c>
      <c r="M35" s="359">
        <v>102.5578</v>
      </c>
      <c r="N35" s="359">
        <v>103.1566</v>
      </c>
      <c r="O35" s="359">
        <v>101.8395</v>
      </c>
      <c r="P35" s="359">
        <v>101.9713</v>
      </c>
      <c r="Q35" s="359">
        <v>102.92019999999999</v>
      </c>
      <c r="R35" s="359">
        <v>102.2308</v>
      </c>
      <c r="S35" s="359">
        <v>102.8533</v>
      </c>
      <c r="T35" s="359">
        <v>102.6431</v>
      </c>
      <c r="U35" s="359">
        <v>102.58799999999999</v>
      </c>
      <c r="V35" s="359">
        <v>102.7654</v>
      </c>
      <c r="W35" s="359">
        <v>102.3536</v>
      </c>
      <c r="X35" s="359">
        <v>102.6901</v>
      </c>
      <c r="Y35" s="359">
        <v>102.4611</v>
      </c>
      <c r="Z35" s="359">
        <v>98.687200000000004</v>
      </c>
      <c r="AA35" s="359">
        <v>102.10760000000001</v>
      </c>
      <c r="AB35" s="359">
        <v>103.95650000000001</v>
      </c>
      <c r="AC35" s="359">
        <v>103.8045</v>
      </c>
      <c r="AD35" s="359">
        <v>104.5228</v>
      </c>
      <c r="AE35" s="359">
        <v>103.7017</v>
      </c>
      <c r="AF35" s="359">
        <v>103.9228</v>
      </c>
      <c r="AG35" s="359">
        <v>103.56789999999999</v>
      </c>
      <c r="AH35" s="359">
        <v>104.1408</v>
      </c>
      <c r="AI35" s="359">
        <v>104.4145</v>
      </c>
      <c r="AJ35" s="359">
        <v>103.4962</v>
      </c>
      <c r="AK35" s="359">
        <v>103.1023</v>
      </c>
      <c r="AL35" s="359">
        <v>103.7028</v>
      </c>
      <c r="AM35" s="359">
        <v>101.21939999999999</v>
      </c>
      <c r="AN35" s="359">
        <v>103.8329</v>
      </c>
      <c r="AO35" s="359">
        <v>104.0061</v>
      </c>
      <c r="AP35" s="359">
        <v>103.47750000000001</v>
      </c>
      <c r="AQ35" s="359">
        <v>105.0415</v>
      </c>
      <c r="AR35" s="359">
        <v>106.1277</v>
      </c>
      <c r="AS35" s="359">
        <v>106.589</v>
      </c>
      <c r="AT35" s="359">
        <v>106.6242</v>
      </c>
      <c r="AU35" s="359">
        <v>106.6923</v>
      </c>
      <c r="AV35" s="359">
        <v>108.4173</v>
      </c>
      <c r="AW35" s="359">
        <v>109.0172</v>
      </c>
      <c r="AX35" s="359">
        <v>109.0013</v>
      </c>
      <c r="AY35" s="914">
        <v>108.8021</v>
      </c>
      <c r="AZ35" s="914">
        <v>109.8694</v>
      </c>
      <c r="BA35" s="914">
        <v>109.99764691</v>
      </c>
      <c r="BB35" s="914">
        <v>110.15208889</v>
      </c>
      <c r="BC35" s="370">
        <v>110.2989</v>
      </c>
      <c r="BD35" s="370">
        <v>110.416</v>
      </c>
      <c r="BE35" s="370">
        <v>110.4419</v>
      </c>
      <c r="BF35" s="370">
        <v>110.5455</v>
      </c>
      <c r="BG35" s="370">
        <v>110.6653</v>
      </c>
      <c r="BH35" s="370">
        <v>110.86969999999999</v>
      </c>
      <c r="BI35" s="370">
        <v>110.9709</v>
      </c>
      <c r="BJ35" s="370">
        <v>111.0373</v>
      </c>
      <c r="BK35" s="370">
        <v>110.87479999999999</v>
      </c>
      <c r="BL35" s="370">
        <v>111.017</v>
      </c>
      <c r="BM35" s="370">
        <v>111.2698</v>
      </c>
      <c r="BN35" s="370">
        <v>111.9537</v>
      </c>
      <c r="BO35" s="370">
        <v>112.1875</v>
      </c>
      <c r="BP35" s="370">
        <v>112.29170000000001</v>
      </c>
      <c r="BQ35" s="370">
        <v>112.012</v>
      </c>
      <c r="BR35" s="370">
        <v>112.0475</v>
      </c>
      <c r="BS35" s="370">
        <v>112.1439</v>
      </c>
      <c r="BT35" s="370">
        <v>112.3387</v>
      </c>
      <c r="BU35" s="370">
        <v>112.5292</v>
      </c>
      <c r="BV35" s="370">
        <v>112.7527</v>
      </c>
    </row>
    <row r="36" spans="1:74" ht="11.1" customHeight="1" x14ac:dyDescent="0.2">
      <c r="A36" s="269" t="s">
        <v>509</v>
      </c>
      <c r="B36" s="533" t="s">
        <v>1422</v>
      </c>
      <c r="C36" s="359">
        <v>100.9996</v>
      </c>
      <c r="D36" s="359">
        <v>97.0989</v>
      </c>
      <c r="E36" s="359">
        <v>100.0163</v>
      </c>
      <c r="F36" s="359">
        <v>99.583500000000001</v>
      </c>
      <c r="G36" s="359">
        <v>97.897400000000005</v>
      </c>
      <c r="H36" s="359">
        <v>99.142899999999997</v>
      </c>
      <c r="I36" s="359">
        <v>100.56270000000001</v>
      </c>
      <c r="J36" s="359">
        <v>101.2097</v>
      </c>
      <c r="K36" s="359">
        <v>101.2483</v>
      </c>
      <c r="L36" s="359">
        <v>100.66500000000001</v>
      </c>
      <c r="M36" s="359">
        <v>103.2527</v>
      </c>
      <c r="N36" s="359">
        <v>104.60680000000001</v>
      </c>
      <c r="O36" s="359">
        <v>104.175</v>
      </c>
      <c r="P36" s="359">
        <v>108.628</v>
      </c>
      <c r="Q36" s="359">
        <v>107.9815</v>
      </c>
      <c r="R36" s="359">
        <v>106.35080000000001</v>
      </c>
      <c r="S36" s="359">
        <v>107.24769999999999</v>
      </c>
      <c r="T36" s="359">
        <v>107.6157</v>
      </c>
      <c r="U36" s="359">
        <v>107.4306</v>
      </c>
      <c r="V36" s="359">
        <v>107.2458</v>
      </c>
      <c r="W36" s="359">
        <v>109.3246</v>
      </c>
      <c r="X36" s="359">
        <v>108.2349</v>
      </c>
      <c r="Y36" s="359">
        <v>107.2139</v>
      </c>
      <c r="Z36" s="359">
        <v>106.7136</v>
      </c>
      <c r="AA36" s="359">
        <v>109.1545</v>
      </c>
      <c r="AB36" s="359">
        <v>110.0491</v>
      </c>
      <c r="AC36" s="359">
        <v>106.48950000000001</v>
      </c>
      <c r="AD36" s="359">
        <v>105.8402</v>
      </c>
      <c r="AE36" s="359">
        <v>106.1083</v>
      </c>
      <c r="AF36" s="359">
        <v>104.5762</v>
      </c>
      <c r="AG36" s="359">
        <v>104.4145</v>
      </c>
      <c r="AH36" s="359">
        <v>104.54470000000001</v>
      </c>
      <c r="AI36" s="359">
        <v>104.68770000000001</v>
      </c>
      <c r="AJ36" s="359">
        <v>105.27290000000001</v>
      </c>
      <c r="AK36" s="359">
        <v>103.5568</v>
      </c>
      <c r="AL36" s="359">
        <v>103.8036</v>
      </c>
      <c r="AM36" s="359">
        <v>100.4795</v>
      </c>
      <c r="AN36" s="359">
        <v>101.58499999999999</v>
      </c>
      <c r="AO36" s="359">
        <v>100.0222</v>
      </c>
      <c r="AP36" s="359">
        <v>99.920100000000005</v>
      </c>
      <c r="AQ36" s="359">
        <v>99.111699999999999</v>
      </c>
      <c r="AR36" s="359">
        <v>100.47969999999999</v>
      </c>
      <c r="AS36" s="359">
        <v>100.5617</v>
      </c>
      <c r="AT36" s="359">
        <v>100.0141</v>
      </c>
      <c r="AU36" s="359">
        <v>100.7163</v>
      </c>
      <c r="AV36" s="359">
        <v>101.8159</v>
      </c>
      <c r="AW36" s="359">
        <v>101.76009999999999</v>
      </c>
      <c r="AX36" s="359">
        <v>101.40819999999999</v>
      </c>
      <c r="AY36" s="914">
        <v>102.81189999999999</v>
      </c>
      <c r="AZ36" s="914">
        <v>103.1536</v>
      </c>
      <c r="BA36" s="914">
        <v>103.52318519000001</v>
      </c>
      <c r="BB36" s="914">
        <v>103.42478518999999</v>
      </c>
      <c r="BC36" s="370">
        <v>103.4392</v>
      </c>
      <c r="BD36" s="370">
        <v>103.41160000000001</v>
      </c>
      <c r="BE36" s="370">
        <v>103.30200000000001</v>
      </c>
      <c r="BF36" s="370">
        <v>103.2201</v>
      </c>
      <c r="BG36" s="370">
        <v>103.126</v>
      </c>
      <c r="BH36" s="370">
        <v>103.0523</v>
      </c>
      <c r="BI36" s="370">
        <v>102.9093</v>
      </c>
      <c r="BJ36" s="370">
        <v>102.7296</v>
      </c>
      <c r="BK36" s="370">
        <v>102.4224</v>
      </c>
      <c r="BL36" s="370">
        <v>102.23739999999999</v>
      </c>
      <c r="BM36" s="370">
        <v>102.0839</v>
      </c>
      <c r="BN36" s="370">
        <v>102.0338</v>
      </c>
      <c r="BO36" s="370">
        <v>101.8891</v>
      </c>
      <c r="BP36" s="370">
        <v>101.7218</v>
      </c>
      <c r="BQ36" s="370">
        <v>101.4093</v>
      </c>
      <c r="BR36" s="370">
        <v>101.28879999999999</v>
      </c>
      <c r="BS36" s="370">
        <v>101.2376</v>
      </c>
      <c r="BT36" s="370">
        <v>101.33969999999999</v>
      </c>
      <c r="BU36" s="370">
        <v>101.3644</v>
      </c>
      <c r="BV36" s="370">
        <v>101.3954</v>
      </c>
    </row>
    <row r="37" spans="1:74" ht="11.1" customHeight="1" x14ac:dyDescent="0.2">
      <c r="A37" s="269" t="s">
        <v>510</v>
      </c>
      <c r="B37" s="533" t="s">
        <v>1423</v>
      </c>
      <c r="C37" s="359">
        <v>94.268000000000001</v>
      </c>
      <c r="D37" s="359">
        <v>92.108000000000004</v>
      </c>
      <c r="E37" s="359">
        <v>94.170599999999993</v>
      </c>
      <c r="F37" s="359">
        <v>96.670599999999993</v>
      </c>
      <c r="G37" s="359">
        <v>95.113</v>
      </c>
      <c r="H37" s="359">
        <v>96.073099999999997</v>
      </c>
      <c r="I37" s="359">
        <v>97.094499999999996</v>
      </c>
      <c r="J37" s="359">
        <v>96.903300000000002</v>
      </c>
      <c r="K37" s="359">
        <v>97.312100000000001</v>
      </c>
      <c r="L37" s="359">
        <v>98.395399999999995</v>
      </c>
      <c r="M37" s="359">
        <v>98.066699999999997</v>
      </c>
      <c r="N37" s="359">
        <v>96.598699999999994</v>
      </c>
      <c r="O37" s="359">
        <v>94.261600000000001</v>
      </c>
      <c r="P37" s="359">
        <v>95.712100000000007</v>
      </c>
      <c r="Q37" s="359">
        <v>94.588300000000004</v>
      </c>
      <c r="R37" s="359">
        <v>95.830500000000001</v>
      </c>
      <c r="S37" s="359">
        <v>96.523799999999994</v>
      </c>
      <c r="T37" s="359">
        <v>95.466499999999996</v>
      </c>
      <c r="U37" s="359">
        <v>96.350399999999993</v>
      </c>
      <c r="V37" s="359">
        <v>94.838999999999999</v>
      </c>
      <c r="W37" s="359">
        <v>94.320800000000006</v>
      </c>
      <c r="X37" s="359">
        <v>94.889700000000005</v>
      </c>
      <c r="Y37" s="359">
        <v>92.208699999999993</v>
      </c>
      <c r="Z37" s="359">
        <v>90.578400000000002</v>
      </c>
      <c r="AA37" s="359">
        <v>93.985200000000006</v>
      </c>
      <c r="AB37" s="359">
        <v>95.072699999999998</v>
      </c>
      <c r="AC37" s="359">
        <v>94.938100000000006</v>
      </c>
      <c r="AD37" s="359">
        <v>95.757199999999997</v>
      </c>
      <c r="AE37" s="359">
        <v>95.096400000000003</v>
      </c>
      <c r="AF37" s="359">
        <v>95.685000000000002</v>
      </c>
      <c r="AG37" s="359">
        <v>94.351299999999995</v>
      </c>
      <c r="AH37" s="359">
        <v>94.133099999999999</v>
      </c>
      <c r="AI37" s="359">
        <v>96.114999999999995</v>
      </c>
      <c r="AJ37" s="359">
        <v>93.393000000000001</v>
      </c>
      <c r="AK37" s="359">
        <v>94.748400000000004</v>
      </c>
      <c r="AL37" s="359">
        <v>94.850499999999997</v>
      </c>
      <c r="AM37" s="359">
        <v>92.856499999999997</v>
      </c>
      <c r="AN37" s="359">
        <v>93.6023</v>
      </c>
      <c r="AO37" s="359">
        <v>94.614699999999999</v>
      </c>
      <c r="AP37" s="359">
        <v>92.613299999999995</v>
      </c>
      <c r="AQ37" s="359">
        <v>95.686999999999998</v>
      </c>
      <c r="AR37" s="359">
        <v>92.319100000000006</v>
      </c>
      <c r="AS37" s="359">
        <v>92.567999999999998</v>
      </c>
      <c r="AT37" s="359">
        <v>94.285600000000002</v>
      </c>
      <c r="AU37" s="359">
        <v>94.22</v>
      </c>
      <c r="AV37" s="359">
        <v>92.058999999999997</v>
      </c>
      <c r="AW37" s="359">
        <v>91.606700000000004</v>
      </c>
      <c r="AX37" s="359">
        <v>93.898799999999994</v>
      </c>
      <c r="AY37" s="914">
        <v>93.5886</v>
      </c>
      <c r="AZ37" s="914">
        <v>93.282200000000003</v>
      </c>
      <c r="BA37" s="914">
        <v>94.199366667000007</v>
      </c>
      <c r="BB37" s="914">
        <v>94.616188148000006</v>
      </c>
      <c r="BC37" s="370">
        <v>95.007159999999999</v>
      </c>
      <c r="BD37" s="370">
        <v>95.38391</v>
      </c>
      <c r="BE37" s="370">
        <v>95.770319999999998</v>
      </c>
      <c r="BF37" s="370">
        <v>96.100679999999997</v>
      </c>
      <c r="BG37" s="370">
        <v>96.398880000000005</v>
      </c>
      <c r="BH37" s="370">
        <v>96.804379999999995</v>
      </c>
      <c r="BI37" s="370">
        <v>96.933679999999995</v>
      </c>
      <c r="BJ37" s="370">
        <v>96.926240000000007</v>
      </c>
      <c r="BK37" s="370">
        <v>96.273309999999995</v>
      </c>
      <c r="BL37" s="370">
        <v>96.373930000000001</v>
      </c>
      <c r="BM37" s="370">
        <v>96.719350000000006</v>
      </c>
      <c r="BN37" s="370">
        <v>98.038970000000006</v>
      </c>
      <c r="BO37" s="370">
        <v>98.326980000000006</v>
      </c>
      <c r="BP37" s="370">
        <v>98.31277</v>
      </c>
      <c r="BQ37" s="370">
        <v>97.343800000000002</v>
      </c>
      <c r="BR37" s="370">
        <v>97.214529999999996</v>
      </c>
      <c r="BS37" s="370">
        <v>97.27243</v>
      </c>
      <c r="BT37" s="370">
        <v>97.775890000000004</v>
      </c>
      <c r="BU37" s="370">
        <v>98.014340000000004</v>
      </c>
      <c r="BV37" s="370">
        <v>98.246160000000003</v>
      </c>
    </row>
    <row r="38" spans="1:74" ht="11.1" customHeight="1" x14ac:dyDescent="0.2">
      <c r="A38" s="131" t="s">
        <v>501</v>
      </c>
      <c r="B38" s="777" t="s">
        <v>1424</v>
      </c>
      <c r="C38" s="359">
        <v>93.827969601000007</v>
      </c>
      <c r="D38" s="359">
        <v>87.880667364000004</v>
      </c>
      <c r="E38" s="359">
        <v>92.92955886</v>
      </c>
      <c r="F38" s="359">
        <v>95.251005929000002</v>
      </c>
      <c r="G38" s="359">
        <v>95.625686393999999</v>
      </c>
      <c r="H38" s="359">
        <v>96.601106707</v>
      </c>
      <c r="I38" s="359">
        <v>97.176668441999993</v>
      </c>
      <c r="J38" s="359">
        <v>96.730672464999998</v>
      </c>
      <c r="K38" s="359">
        <v>95.782465603000006</v>
      </c>
      <c r="L38" s="359">
        <v>97.370198865000006</v>
      </c>
      <c r="M38" s="359">
        <v>97.837526447000002</v>
      </c>
      <c r="N38" s="359">
        <v>97.921762583000003</v>
      </c>
      <c r="O38" s="359">
        <v>96.351246813000003</v>
      </c>
      <c r="P38" s="359">
        <v>97.999494514000006</v>
      </c>
      <c r="Q38" s="359">
        <v>97.680536372999995</v>
      </c>
      <c r="R38" s="359">
        <v>97.060591173000006</v>
      </c>
      <c r="S38" s="359">
        <v>97.591015291000005</v>
      </c>
      <c r="T38" s="359">
        <v>97.022615024999993</v>
      </c>
      <c r="U38" s="359">
        <v>96.988144145999996</v>
      </c>
      <c r="V38" s="359">
        <v>96.457800418000005</v>
      </c>
      <c r="W38" s="359">
        <v>96.914022576999997</v>
      </c>
      <c r="X38" s="359">
        <v>96.593053702000006</v>
      </c>
      <c r="Y38" s="359">
        <v>95.327428827000006</v>
      </c>
      <c r="Z38" s="359">
        <v>92.941587034999998</v>
      </c>
      <c r="AA38" s="359">
        <v>95.852678026999996</v>
      </c>
      <c r="AB38" s="359">
        <v>96.641656237000007</v>
      </c>
      <c r="AC38" s="359">
        <v>96.048259923000003</v>
      </c>
      <c r="AD38" s="359">
        <v>96.215117770999996</v>
      </c>
      <c r="AE38" s="359">
        <v>96.039396291000003</v>
      </c>
      <c r="AF38" s="359">
        <v>95.546643711000002</v>
      </c>
      <c r="AG38" s="359">
        <v>95.319289709000003</v>
      </c>
      <c r="AH38" s="359">
        <v>95.481080434000006</v>
      </c>
      <c r="AI38" s="359">
        <v>96.627043146000005</v>
      </c>
      <c r="AJ38" s="359">
        <v>95.600083431000002</v>
      </c>
      <c r="AK38" s="359">
        <v>95.697554784999994</v>
      </c>
      <c r="AL38" s="359">
        <v>96.066598088000006</v>
      </c>
      <c r="AM38" s="359">
        <v>93.568057550000006</v>
      </c>
      <c r="AN38" s="359">
        <v>94.568542042999994</v>
      </c>
      <c r="AO38" s="359">
        <v>95.013547032000005</v>
      </c>
      <c r="AP38" s="359">
        <v>93.447357456000006</v>
      </c>
      <c r="AQ38" s="359">
        <v>95.109577611000006</v>
      </c>
      <c r="AR38" s="359">
        <v>94.368718943000005</v>
      </c>
      <c r="AS38" s="359">
        <v>94.156010460000005</v>
      </c>
      <c r="AT38" s="359">
        <v>94.659598613</v>
      </c>
      <c r="AU38" s="359">
        <v>94.924919461000002</v>
      </c>
      <c r="AV38" s="359">
        <v>95.282592519999994</v>
      </c>
      <c r="AW38" s="359">
        <v>94.702432755000004</v>
      </c>
      <c r="AX38" s="359">
        <v>96.286852734999997</v>
      </c>
      <c r="AY38" s="914">
        <v>96.295797101000005</v>
      </c>
      <c r="AZ38" s="914">
        <v>96.193297501000004</v>
      </c>
      <c r="BA38" s="914">
        <v>96.647710318999998</v>
      </c>
      <c r="BB38" s="914">
        <v>96.792605011999996</v>
      </c>
      <c r="BC38" s="370">
        <v>96.9298</v>
      </c>
      <c r="BD38" s="370">
        <v>97.033730000000006</v>
      </c>
      <c r="BE38" s="370">
        <v>97.077730000000003</v>
      </c>
      <c r="BF38" s="370">
        <v>97.135130000000004</v>
      </c>
      <c r="BG38" s="370">
        <v>97.179259999999999</v>
      </c>
      <c r="BH38" s="370">
        <v>97.290430000000001</v>
      </c>
      <c r="BI38" s="370">
        <v>97.247789999999995</v>
      </c>
      <c r="BJ38" s="370">
        <v>97.131649999999993</v>
      </c>
      <c r="BK38" s="370">
        <v>96.658770000000004</v>
      </c>
      <c r="BL38" s="370">
        <v>96.608040000000003</v>
      </c>
      <c r="BM38" s="370">
        <v>96.69623</v>
      </c>
      <c r="BN38" s="370">
        <v>97.335740000000001</v>
      </c>
      <c r="BO38" s="370">
        <v>97.392480000000006</v>
      </c>
      <c r="BP38" s="370">
        <v>97.278829999999999</v>
      </c>
      <c r="BQ38" s="370">
        <v>96.615279999999998</v>
      </c>
      <c r="BR38" s="370">
        <v>96.445509999999999</v>
      </c>
      <c r="BS38" s="370">
        <v>96.39</v>
      </c>
      <c r="BT38" s="370">
        <v>96.582660000000004</v>
      </c>
      <c r="BU38" s="370">
        <v>96.655230000000003</v>
      </c>
      <c r="BV38" s="370">
        <v>96.741619999999998</v>
      </c>
    </row>
    <row r="39" spans="1:74" ht="11.1" customHeight="1" x14ac:dyDescent="0.2">
      <c r="A39" s="131" t="s">
        <v>502</v>
      </c>
      <c r="B39" s="777" t="s">
        <v>1425</v>
      </c>
      <c r="C39" s="359">
        <v>97.140268750000004</v>
      </c>
      <c r="D39" s="359">
        <v>92.112462500000007</v>
      </c>
      <c r="E39" s="359">
        <v>96.036249999999995</v>
      </c>
      <c r="F39" s="359">
        <v>96.410968749999995</v>
      </c>
      <c r="G39" s="359">
        <v>96.643043750000004</v>
      </c>
      <c r="H39" s="359">
        <v>96.934075000000007</v>
      </c>
      <c r="I39" s="359">
        <v>97.608312499999997</v>
      </c>
      <c r="J39" s="359">
        <v>97.458587499999993</v>
      </c>
      <c r="K39" s="359">
        <v>96.699606250000002</v>
      </c>
      <c r="L39" s="359">
        <v>97.918043749999995</v>
      </c>
      <c r="M39" s="359">
        <v>98.878200000000007</v>
      </c>
      <c r="N39" s="359">
        <v>99.484256250000001</v>
      </c>
      <c r="O39" s="359">
        <v>98.657718750000001</v>
      </c>
      <c r="P39" s="359">
        <v>100.45014999999999</v>
      </c>
      <c r="Q39" s="359">
        <v>100.7529875</v>
      </c>
      <c r="R39" s="359">
        <v>99.990418750000003</v>
      </c>
      <c r="S39" s="359">
        <v>100.228375</v>
      </c>
      <c r="T39" s="359">
        <v>99.9836375</v>
      </c>
      <c r="U39" s="359">
        <v>99.848643749999994</v>
      </c>
      <c r="V39" s="359">
        <v>99.636218749999998</v>
      </c>
      <c r="W39" s="359">
        <v>100.0398375</v>
      </c>
      <c r="X39" s="359">
        <v>99.502262500000001</v>
      </c>
      <c r="Y39" s="359">
        <v>98.794399999999996</v>
      </c>
      <c r="Z39" s="359">
        <v>96.861081249999998</v>
      </c>
      <c r="AA39" s="359">
        <v>99.025512500000005</v>
      </c>
      <c r="AB39" s="359">
        <v>99.175318750000002</v>
      </c>
      <c r="AC39" s="359">
        <v>98.101574999999997</v>
      </c>
      <c r="AD39" s="359">
        <v>98.385475</v>
      </c>
      <c r="AE39" s="359">
        <v>98.501387500000007</v>
      </c>
      <c r="AF39" s="359">
        <v>97.534374999999997</v>
      </c>
      <c r="AG39" s="359">
        <v>97.520899999999997</v>
      </c>
      <c r="AH39" s="359">
        <v>97.762618750000001</v>
      </c>
      <c r="AI39" s="359">
        <v>98.448556249999996</v>
      </c>
      <c r="AJ39" s="359">
        <v>97.6854625</v>
      </c>
      <c r="AK39" s="359">
        <v>98.082806250000004</v>
      </c>
      <c r="AL39" s="359">
        <v>97.948750000000004</v>
      </c>
      <c r="AM39" s="359">
        <v>95.799518750000004</v>
      </c>
      <c r="AN39" s="359">
        <v>97.21076875</v>
      </c>
      <c r="AO39" s="359">
        <v>97.060837500000005</v>
      </c>
      <c r="AP39" s="359">
        <v>96.058662499999997</v>
      </c>
      <c r="AQ39" s="359">
        <v>96.863543750000005</v>
      </c>
      <c r="AR39" s="359">
        <v>96.974887499999994</v>
      </c>
      <c r="AS39" s="359">
        <v>96.271956250000002</v>
      </c>
      <c r="AT39" s="359">
        <v>96.799306250000001</v>
      </c>
      <c r="AU39" s="359">
        <v>97.092349999999996</v>
      </c>
      <c r="AV39" s="359">
        <v>97.186418750000001</v>
      </c>
      <c r="AW39" s="359">
        <v>97.227424999999997</v>
      </c>
      <c r="AX39" s="359">
        <v>97.719949999999997</v>
      </c>
      <c r="AY39" s="914">
        <v>98.139399999999995</v>
      </c>
      <c r="AZ39" s="914">
        <v>98.817512500000007</v>
      </c>
      <c r="BA39" s="914">
        <v>99.227989050999994</v>
      </c>
      <c r="BB39" s="914">
        <v>99.499716042000003</v>
      </c>
      <c r="BC39" s="370">
        <v>99.711330000000004</v>
      </c>
      <c r="BD39" s="370">
        <v>99.856409999999997</v>
      </c>
      <c r="BE39" s="370">
        <v>99.872230000000002</v>
      </c>
      <c r="BF39" s="370">
        <v>99.931259999999995</v>
      </c>
      <c r="BG39" s="370">
        <v>99.970789999999994</v>
      </c>
      <c r="BH39" s="370">
        <v>100.0162</v>
      </c>
      <c r="BI39" s="370">
        <v>99.997690000000006</v>
      </c>
      <c r="BJ39" s="370">
        <v>99.940579999999997</v>
      </c>
      <c r="BK39" s="370">
        <v>99.732709999999997</v>
      </c>
      <c r="BL39" s="370">
        <v>99.68262</v>
      </c>
      <c r="BM39" s="370">
        <v>99.678110000000004</v>
      </c>
      <c r="BN39" s="370">
        <v>99.869159999999994</v>
      </c>
      <c r="BO39" s="370">
        <v>99.843350000000001</v>
      </c>
      <c r="BP39" s="370">
        <v>99.750640000000004</v>
      </c>
      <c r="BQ39" s="370">
        <v>99.411659999999998</v>
      </c>
      <c r="BR39" s="370">
        <v>99.319720000000004</v>
      </c>
      <c r="BS39" s="370">
        <v>99.295419999999993</v>
      </c>
      <c r="BT39" s="370">
        <v>99.415729999999996</v>
      </c>
      <c r="BU39" s="370">
        <v>99.46902</v>
      </c>
      <c r="BV39" s="370">
        <v>99.532240000000002</v>
      </c>
    </row>
    <row r="40" spans="1:74" ht="11.1" customHeight="1" x14ac:dyDescent="0.2">
      <c r="A40" s="131" t="s">
        <v>503</v>
      </c>
      <c r="B40" s="777" t="s">
        <v>1426</v>
      </c>
      <c r="C40" s="359">
        <v>96.084566680999998</v>
      </c>
      <c r="D40" s="359">
        <v>89.709999663999994</v>
      </c>
      <c r="E40" s="359">
        <v>94.036942366000005</v>
      </c>
      <c r="F40" s="359">
        <v>95.821795027999997</v>
      </c>
      <c r="G40" s="359">
        <v>97.007761739000003</v>
      </c>
      <c r="H40" s="359">
        <v>97.520868922000005</v>
      </c>
      <c r="I40" s="359">
        <v>97.948522510000004</v>
      </c>
      <c r="J40" s="359">
        <v>97.315293543999999</v>
      </c>
      <c r="K40" s="359">
        <v>95.763720925000001</v>
      </c>
      <c r="L40" s="359">
        <v>97.808753596000003</v>
      </c>
      <c r="M40" s="359">
        <v>98.543699763000006</v>
      </c>
      <c r="N40" s="359">
        <v>98.691735459</v>
      </c>
      <c r="O40" s="359">
        <v>97.578112548999997</v>
      </c>
      <c r="P40" s="359">
        <v>98.603141656999995</v>
      </c>
      <c r="Q40" s="359">
        <v>98.960135905000001</v>
      </c>
      <c r="R40" s="359">
        <v>98.738876970000007</v>
      </c>
      <c r="S40" s="359">
        <v>98.691534601000001</v>
      </c>
      <c r="T40" s="359">
        <v>98.279750659000001</v>
      </c>
      <c r="U40" s="359">
        <v>98.411732227000002</v>
      </c>
      <c r="V40" s="359">
        <v>98.042245867000005</v>
      </c>
      <c r="W40" s="359">
        <v>98.006100039000003</v>
      </c>
      <c r="X40" s="359">
        <v>97.877999962999993</v>
      </c>
      <c r="Y40" s="359">
        <v>96.842047790999999</v>
      </c>
      <c r="Z40" s="359">
        <v>94.327457503999995</v>
      </c>
      <c r="AA40" s="359">
        <v>96.968055294999999</v>
      </c>
      <c r="AB40" s="359">
        <v>97.509575437999999</v>
      </c>
      <c r="AC40" s="359">
        <v>97.13900271</v>
      </c>
      <c r="AD40" s="359">
        <v>97.571926934000004</v>
      </c>
      <c r="AE40" s="359">
        <v>97.487420885000006</v>
      </c>
      <c r="AF40" s="359">
        <v>97.055771660000005</v>
      </c>
      <c r="AG40" s="359">
        <v>97.156244955000005</v>
      </c>
      <c r="AH40" s="359">
        <v>97.198855131000002</v>
      </c>
      <c r="AI40" s="359">
        <v>97.956178058000006</v>
      </c>
      <c r="AJ40" s="359">
        <v>96.706606644999994</v>
      </c>
      <c r="AK40" s="359">
        <v>97.252985265000007</v>
      </c>
      <c r="AL40" s="359">
        <v>97.431052109999996</v>
      </c>
      <c r="AM40" s="359">
        <v>95.286758685999999</v>
      </c>
      <c r="AN40" s="359">
        <v>96.607203171999998</v>
      </c>
      <c r="AO40" s="359">
        <v>96.915137462999994</v>
      </c>
      <c r="AP40" s="359">
        <v>95.965145476999993</v>
      </c>
      <c r="AQ40" s="359">
        <v>97.228316591999999</v>
      </c>
      <c r="AR40" s="359">
        <v>96.843515111000002</v>
      </c>
      <c r="AS40" s="359">
        <v>95.935324378999994</v>
      </c>
      <c r="AT40" s="359">
        <v>96.529385895999994</v>
      </c>
      <c r="AU40" s="359">
        <v>96.613216034999994</v>
      </c>
      <c r="AV40" s="359">
        <v>96.357773852999998</v>
      </c>
      <c r="AW40" s="359">
        <v>96.606450523000007</v>
      </c>
      <c r="AX40" s="359">
        <v>97.642007684999996</v>
      </c>
      <c r="AY40" s="914">
        <v>97.219733132000002</v>
      </c>
      <c r="AZ40" s="914">
        <v>97.658801550999996</v>
      </c>
      <c r="BA40" s="914">
        <v>98.076967101999998</v>
      </c>
      <c r="BB40" s="914">
        <v>98.415248876999996</v>
      </c>
      <c r="BC40" s="370">
        <v>98.628529999999998</v>
      </c>
      <c r="BD40" s="370">
        <v>98.781869999999998</v>
      </c>
      <c r="BE40" s="370">
        <v>98.811999999999998</v>
      </c>
      <c r="BF40" s="370">
        <v>98.892889999999994</v>
      </c>
      <c r="BG40" s="370">
        <v>98.961290000000005</v>
      </c>
      <c r="BH40" s="370">
        <v>99.074839999999995</v>
      </c>
      <c r="BI40" s="370">
        <v>99.07499</v>
      </c>
      <c r="BJ40" s="370">
        <v>99.019400000000005</v>
      </c>
      <c r="BK40" s="370">
        <v>98.695830000000001</v>
      </c>
      <c r="BL40" s="370">
        <v>98.687939999999998</v>
      </c>
      <c r="BM40" s="370">
        <v>98.783469999999994</v>
      </c>
      <c r="BN40" s="370">
        <v>99.287220000000005</v>
      </c>
      <c r="BO40" s="370">
        <v>99.361050000000006</v>
      </c>
      <c r="BP40" s="370">
        <v>99.309740000000005</v>
      </c>
      <c r="BQ40" s="370">
        <v>98.850930000000005</v>
      </c>
      <c r="BR40" s="370">
        <v>98.761110000000002</v>
      </c>
      <c r="BS40" s="370">
        <v>98.757909999999995</v>
      </c>
      <c r="BT40" s="370">
        <v>98.931849999999997</v>
      </c>
      <c r="BU40" s="370">
        <v>99.034040000000005</v>
      </c>
      <c r="BV40" s="370">
        <v>99.154979999999995</v>
      </c>
    </row>
    <row r="41" spans="1:74" ht="11.1" customHeight="1" x14ac:dyDescent="0.2">
      <c r="A41" s="131" t="s">
        <v>504</v>
      </c>
      <c r="B41" s="777" t="s">
        <v>1427</v>
      </c>
      <c r="C41" s="359">
        <v>93.817516560000001</v>
      </c>
      <c r="D41" s="359">
        <v>84.097153141000007</v>
      </c>
      <c r="E41" s="359">
        <v>90.719957629999996</v>
      </c>
      <c r="F41" s="359">
        <v>94.439982220000005</v>
      </c>
      <c r="G41" s="359">
        <v>96.470210109000007</v>
      </c>
      <c r="H41" s="359">
        <v>97.263567913000003</v>
      </c>
      <c r="I41" s="359">
        <v>97.386085245000004</v>
      </c>
      <c r="J41" s="359">
        <v>96.208470513999998</v>
      </c>
      <c r="K41" s="359">
        <v>93.858323193000004</v>
      </c>
      <c r="L41" s="359">
        <v>96.801964033000004</v>
      </c>
      <c r="M41" s="359">
        <v>97.358117008999997</v>
      </c>
      <c r="N41" s="359">
        <v>97.633995092000006</v>
      </c>
      <c r="O41" s="359">
        <v>96.322310131999998</v>
      </c>
      <c r="P41" s="359">
        <v>97.028536426000002</v>
      </c>
      <c r="Q41" s="359">
        <v>97.330871165999994</v>
      </c>
      <c r="R41" s="359">
        <v>96.574440073000005</v>
      </c>
      <c r="S41" s="359">
        <v>96.743004056000004</v>
      </c>
      <c r="T41" s="359">
        <v>96.272916276000004</v>
      </c>
      <c r="U41" s="359">
        <v>96.094772391999996</v>
      </c>
      <c r="V41" s="359">
        <v>95.750015255999998</v>
      </c>
      <c r="W41" s="359">
        <v>95.679780399999999</v>
      </c>
      <c r="X41" s="359">
        <v>95.328142803999995</v>
      </c>
      <c r="Y41" s="359">
        <v>94.393025167999994</v>
      </c>
      <c r="Z41" s="359">
        <v>90.743714905999994</v>
      </c>
      <c r="AA41" s="359">
        <v>94.361534128000002</v>
      </c>
      <c r="AB41" s="359">
        <v>95.449780249</v>
      </c>
      <c r="AC41" s="359">
        <v>95.283256035999997</v>
      </c>
      <c r="AD41" s="359">
        <v>95.367834846999997</v>
      </c>
      <c r="AE41" s="359">
        <v>95.062285156000002</v>
      </c>
      <c r="AF41" s="359">
        <v>94.789993588000002</v>
      </c>
      <c r="AG41" s="359">
        <v>95.022309918000005</v>
      </c>
      <c r="AH41" s="359">
        <v>95.342072912999996</v>
      </c>
      <c r="AI41" s="359">
        <v>96.063065473999998</v>
      </c>
      <c r="AJ41" s="359">
        <v>95.011148672999994</v>
      </c>
      <c r="AK41" s="359">
        <v>95.135195589999995</v>
      </c>
      <c r="AL41" s="359">
        <v>95.732274222000001</v>
      </c>
      <c r="AM41" s="359">
        <v>92.629150804999995</v>
      </c>
      <c r="AN41" s="359">
        <v>94.283494520000005</v>
      </c>
      <c r="AO41" s="359">
        <v>94.884568969</v>
      </c>
      <c r="AP41" s="359">
        <v>93.540449760000001</v>
      </c>
      <c r="AQ41" s="359">
        <v>95.231873645999997</v>
      </c>
      <c r="AR41" s="359">
        <v>95.305573525</v>
      </c>
      <c r="AS41" s="359">
        <v>94.167720423000006</v>
      </c>
      <c r="AT41" s="359">
        <v>94.601512150999994</v>
      </c>
      <c r="AU41" s="359">
        <v>95.029007264000001</v>
      </c>
      <c r="AV41" s="359">
        <v>95.923236477000003</v>
      </c>
      <c r="AW41" s="359">
        <v>96.033417276999998</v>
      </c>
      <c r="AX41" s="359">
        <v>97.332562299000003</v>
      </c>
      <c r="AY41" s="914">
        <v>96.487055678000004</v>
      </c>
      <c r="AZ41" s="914">
        <v>96.666850631000003</v>
      </c>
      <c r="BA41" s="914">
        <v>96.808601957999997</v>
      </c>
      <c r="BB41" s="914">
        <v>96.981457102999997</v>
      </c>
      <c r="BC41" s="370">
        <v>97.045929999999998</v>
      </c>
      <c r="BD41" s="370">
        <v>97.066890000000001</v>
      </c>
      <c r="BE41" s="370">
        <v>96.987390000000005</v>
      </c>
      <c r="BF41" s="370">
        <v>96.964020000000005</v>
      </c>
      <c r="BG41" s="370">
        <v>96.939840000000004</v>
      </c>
      <c r="BH41" s="370">
        <v>96.989710000000002</v>
      </c>
      <c r="BI41" s="370">
        <v>96.907749999999993</v>
      </c>
      <c r="BJ41" s="370">
        <v>96.768820000000005</v>
      </c>
      <c r="BK41" s="370">
        <v>96.310299999999998</v>
      </c>
      <c r="BL41" s="370">
        <v>96.254409999999993</v>
      </c>
      <c r="BM41" s="370">
        <v>96.338539999999995</v>
      </c>
      <c r="BN41" s="370">
        <v>96.979399999999998</v>
      </c>
      <c r="BO41" s="370">
        <v>97.031000000000006</v>
      </c>
      <c r="BP41" s="370">
        <v>96.910070000000005</v>
      </c>
      <c r="BQ41" s="370">
        <v>96.252989999999997</v>
      </c>
      <c r="BR41" s="370">
        <v>96.05968</v>
      </c>
      <c r="BS41" s="370">
        <v>95.966539999999995</v>
      </c>
      <c r="BT41" s="370">
        <v>96.061549999999997</v>
      </c>
      <c r="BU41" s="370">
        <v>96.102760000000004</v>
      </c>
      <c r="BV41" s="370">
        <v>96.178150000000002</v>
      </c>
    </row>
    <row r="42" spans="1:74" ht="11.1" customHeight="1" x14ac:dyDescent="0.2">
      <c r="A42" s="17"/>
      <c r="B42" s="1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914"/>
      <c r="AZ42" s="914"/>
      <c r="BA42" s="914"/>
      <c r="BB42" s="914"/>
      <c r="BC42" s="370"/>
      <c r="BD42" s="370"/>
      <c r="BE42" s="370"/>
      <c r="BF42" s="370"/>
      <c r="BG42" s="370"/>
      <c r="BH42" s="370"/>
      <c r="BI42" s="370"/>
      <c r="BJ42" s="370"/>
      <c r="BK42" s="370"/>
      <c r="BL42" s="370"/>
      <c r="BM42" s="370"/>
      <c r="BN42" s="370"/>
      <c r="BO42" s="370"/>
      <c r="BP42" s="370"/>
      <c r="BQ42" s="370"/>
      <c r="BR42" s="370"/>
      <c r="BS42" s="370"/>
      <c r="BT42" s="370"/>
      <c r="BU42" s="370"/>
      <c r="BV42" s="370"/>
    </row>
    <row r="43" spans="1:74" ht="11.1" customHeight="1" x14ac:dyDescent="0.2">
      <c r="A43" s="77"/>
      <c r="B43" s="73" t="s">
        <v>8</v>
      </c>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914"/>
      <c r="AZ43" s="914"/>
      <c r="BA43" s="914"/>
      <c r="BB43" s="914"/>
      <c r="BC43" s="370"/>
      <c r="BD43" s="370"/>
      <c r="BE43" s="370"/>
      <c r="BF43" s="370"/>
      <c r="BG43" s="370"/>
      <c r="BH43" s="370"/>
      <c r="BI43" s="370"/>
      <c r="BJ43" s="370"/>
      <c r="BK43" s="370"/>
      <c r="BL43" s="370"/>
      <c r="BM43" s="370"/>
      <c r="BN43" s="370"/>
      <c r="BO43" s="370"/>
      <c r="BP43" s="370"/>
      <c r="BQ43" s="370"/>
      <c r="BR43" s="370"/>
      <c r="BS43" s="370"/>
      <c r="BT43" s="370"/>
      <c r="BU43" s="370"/>
      <c r="BV43" s="370"/>
    </row>
    <row r="44" spans="1:74" ht="11.1" customHeight="1" x14ac:dyDescent="0.2">
      <c r="A44" s="71"/>
      <c r="B44" s="526" t="s">
        <v>500</v>
      </c>
      <c r="C44" s="518"/>
      <c r="D44" s="518"/>
      <c r="E44" s="518"/>
      <c r="F44" s="518"/>
      <c r="G44" s="518"/>
      <c r="H44" s="518"/>
      <c r="I44" s="518"/>
      <c r="J44" s="518"/>
      <c r="K44" s="518"/>
      <c r="L44" s="518"/>
      <c r="M44" s="518"/>
      <c r="N44" s="518"/>
      <c r="O44" s="518"/>
      <c r="P44" s="518"/>
      <c r="Q44" s="518"/>
      <c r="R44" s="518"/>
      <c r="S44" s="518"/>
      <c r="T44" s="518"/>
      <c r="U44" s="518"/>
      <c r="V44" s="518"/>
      <c r="W44" s="518"/>
      <c r="X44" s="518"/>
      <c r="Y44" s="518"/>
      <c r="Z44" s="518"/>
      <c r="AA44" s="518"/>
      <c r="AB44" s="518"/>
      <c r="AC44" s="518"/>
      <c r="AD44" s="518"/>
      <c r="AE44" s="518"/>
      <c r="AF44" s="518"/>
      <c r="AG44" s="518"/>
      <c r="AH44" s="518"/>
      <c r="AI44" s="518"/>
      <c r="AJ44" s="518"/>
      <c r="AK44" s="518"/>
      <c r="AL44" s="518"/>
      <c r="AM44" s="518"/>
      <c r="AN44" s="518"/>
      <c r="AO44" s="518"/>
      <c r="AP44" s="518"/>
      <c r="AQ44" s="518"/>
      <c r="AR44" s="518"/>
      <c r="AS44" s="518"/>
      <c r="AT44" s="518"/>
      <c r="AU44" s="518"/>
      <c r="AV44" s="518"/>
      <c r="AW44" s="518"/>
      <c r="AX44" s="518"/>
      <c r="AY44" s="978"/>
      <c r="AZ44" s="978"/>
      <c r="BA44" s="978"/>
      <c r="BB44" s="978"/>
      <c r="BC44" s="523"/>
      <c r="BD44" s="523"/>
      <c r="BE44" s="523"/>
      <c r="BF44" s="523"/>
      <c r="BG44" s="523"/>
      <c r="BH44" s="523"/>
      <c r="BI44" s="523"/>
      <c r="BJ44" s="523"/>
      <c r="BK44" s="523"/>
      <c r="BL44" s="523"/>
      <c r="BM44" s="523"/>
      <c r="BN44" s="523"/>
      <c r="BO44" s="523"/>
      <c r="BP44" s="523"/>
      <c r="BQ44" s="523"/>
      <c r="BR44" s="523"/>
      <c r="BS44" s="523"/>
      <c r="BT44" s="523"/>
      <c r="BU44" s="523"/>
      <c r="BV44" s="523"/>
    </row>
    <row r="45" spans="1:74" ht="11.1" customHeight="1" x14ac:dyDescent="0.2">
      <c r="A45" s="77" t="s">
        <v>292</v>
      </c>
      <c r="B45" s="527" t="s">
        <v>1082</v>
      </c>
      <c r="C45" s="445">
        <v>2.6263899999999998</v>
      </c>
      <c r="D45" s="445">
        <v>2.6357300000000001</v>
      </c>
      <c r="E45" s="445">
        <v>2.6484700000000001</v>
      </c>
      <c r="F45" s="445">
        <v>2.6662499999999998</v>
      </c>
      <c r="G45" s="445">
        <v>2.68404</v>
      </c>
      <c r="H45" s="445">
        <v>2.7071000000000001</v>
      </c>
      <c r="I45" s="445">
        <v>2.7196500000000001</v>
      </c>
      <c r="J45" s="445">
        <v>2.7275200000000002</v>
      </c>
      <c r="K45" s="445">
        <v>2.73942</v>
      </c>
      <c r="L45" s="445">
        <v>2.7652800000000002</v>
      </c>
      <c r="M45" s="445">
        <v>2.7882400000000001</v>
      </c>
      <c r="N45" s="445">
        <v>2.8080599999999998</v>
      </c>
      <c r="O45" s="445">
        <v>2.8254199999999998</v>
      </c>
      <c r="P45" s="445">
        <v>2.8452500000000001</v>
      </c>
      <c r="Q45" s="445">
        <v>2.8746700000000001</v>
      </c>
      <c r="R45" s="445">
        <v>2.8858199999999998</v>
      </c>
      <c r="S45" s="445">
        <v>2.9129900000000002</v>
      </c>
      <c r="T45" s="445">
        <v>2.95072</v>
      </c>
      <c r="U45" s="445">
        <v>2.9493999999999998</v>
      </c>
      <c r="V45" s="445">
        <v>2.9516200000000001</v>
      </c>
      <c r="W45" s="445">
        <v>2.96421</v>
      </c>
      <c r="X45" s="445">
        <v>2.9797899999999999</v>
      </c>
      <c r="Y45" s="445">
        <v>2.9870800000000002</v>
      </c>
      <c r="Z45" s="445">
        <v>2.9880800000000001</v>
      </c>
      <c r="AA45" s="445">
        <v>3.0045600000000001</v>
      </c>
      <c r="AB45" s="445">
        <v>3.0147599999999999</v>
      </c>
      <c r="AC45" s="445">
        <v>3.0164300000000002</v>
      </c>
      <c r="AD45" s="445">
        <v>3.0285799999999998</v>
      </c>
      <c r="AE45" s="445">
        <v>3.0331600000000001</v>
      </c>
      <c r="AF45" s="445">
        <v>3.0409899999999999</v>
      </c>
      <c r="AG45" s="445">
        <v>3.0461499999999999</v>
      </c>
      <c r="AH45" s="445">
        <v>3.0613800000000002</v>
      </c>
      <c r="AI45" s="445">
        <v>3.0737399999999999</v>
      </c>
      <c r="AJ45" s="445">
        <v>3.07653</v>
      </c>
      <c r="AK45" s="445">
        <v>3.08087</v>
      </c>
      <c r="AL45" s="445">
        <v>3.0873499999999998</v>
      </c>
      <c r="AM45" s="445">
        <v>3.0979399999999999</v>
      </c>
      <c r="AN45" s="445">
        <v>3.11022</v>
      </c>
      <c r="AO45" s="445">
        <v>3.12107</v>
      </c>
      <c r="AP45" s="445">
        <v>3.1301600000000001</v>
      </c>
      <c r="AQ45" s="445">
        <v>3.1314000000000002</v>
      </c>
      <c r="AR45" s="445">
        <v>3.13131</v>
      </c>
      <c r="AS45" s="445">
        <v>3.1356600000000001</v>
      </c>
      <c r="AT45" s="445">
        <v>3.1413099999999998</v>
      </c>
      <c r="AU45" s="445">
        <v>3.1485099999999999</v>
      </c>
      <c r="AV45" s="445">
        <v>3.15564</v>
      </c>
      <c r="AW45" s="445">
        <v>3.1644899999999998</v>
      </c>
      <c r="AX45" s="445">
        <v>3.1760299999999999</v>
      </c>
      <c r="AY45" s="912">
        <v>3.1908599999999998</v>
      </c>
      <c r="AZ45" s="912">
        <v>3.1977500000000001</v>
      </c>
      <c r="BA45" s="912">
        <v>3.1961499999999998</v>
      </c>
      <c r="BB45" s="912">
        <v>3.2235753332999999</v>
      </c>
      <c r="BC45" s="368">
        <v>3.235131</v>
      </c>
      <c r="BD45" s="368">
        <v>3.2450239999999999</v>
      </c>
      <c r="BE45" s="368">
        <v>3.2512979999999998</v>
      </c>
      <c r="BF45" s="368">
        <v>3.2593320000000001</v>
      </c>
      <c r="BG45" s="368">
        <v>3.2671709999999998</v>
      </c>
      <c r="BH45" s="368">
        <v>3.275169</v>
      </c>
      <c r="BI45" s="368">
        <v>3.2823500000000001</v>
      </c>
      <c r="BJ45" s="368">
        <v>3.2890679999999999</v>
      </c>
      <c r="BK45" s="368">
        <v>3.2953260000000002</v>
      </c>
      <c r="BL45" s="368">
        <v>3.3011180000000002</v>
      </c>
      <c r="BM45" s="368">
        <v>3.3064480000000001</v>
      </c>
      <c r="BN45" s="368">
        <v>3.310692</v>
      </c>
      <c r="BO45" s="368">
        <v>3.3155619999999999</v>
      </c>
      <c r="BP45" s="368">
        <v>3.3204349999999998</v>
      </c>
      <c r="BQ45" s="368">
        <v>3.3252959999999998</v>
      </c>
      <c r="BR45" s="368">
        <v>3.3301859999999999</v>
      </c>
      <c r="BS45" s="368">
        <v>3.3350900000000001</v>
      </c>
      <c r="BT45" s="368">
        <v>3.3412869999999999</v>
      </c>
      <c r="BU45" s="368">
        <v>3.3452600000000001</v>
      </c>
      <c r="BV45" s="368">
        <v>3.3482880000000002</v>
      </c>
    </row>
    <row r="46" spans="1:74" ht="11.1" customHeight="1" x14ac:dyDescent="0.2">
      <c r="A46" s="80"/>
      <c r="B46" s="526" t="s">
        <v>9</v>
      </c>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917"/>
      <c r="AZ46" s="917"/>
      <c r="BA46" s="917"/>
      <c r="BB46" s="917"/>
      <c r="BC46" s="373"/>
      <c r="BD46" s="373"/>
      <c r="BE46" s="373"/>
      <c r="BF46" s="373"/>
      <c r="BG46" s="373"/>
      <c r="BH46" s="373"/>
      <c r="BI46" s="373"/>
      <c r="BJ46" s="373"/>
      <c r="BK46" s="373"/>
      <c r="BL46" s="373"/>
      <c r="BM46" s="373"/>
      <c r="BN46" s="373"/>
      <c r="BO46" s="373"/>
      <c r="BP46" s="373"/>
      <c r="BQ46" s="373"/>
      <c r="BR46" s="373"/>
      <c r="BS46" s="373"/>
      <c r="BT46" s="373"/>
      <c r="BU46" s="373"/>
      <c r="BV46" s="373"/>
    </row>
    <row r="47" spans="1:74" ht="11.1" customHeight="1" x14ac:dyDescent="0.2">
      <c r="A47" s="77" t="s">
        <v>291</v>
      </c>
      <c r="B47" s="527" t="s">
        <v>1083</v>
      </c>
      <c r="C47" s="445">
        <v>2.0697375477</v>
      </c>
      <c r="D47" s="445">
        <v>2.1084811702000001</v>
      </c>
      <c r="E47" s="445">
        <v>2.1478382567000001</v>
      </c>
      <c r="F47" s="445">
        <v>2.1920904912000001</v>
      </c>
      <c r="G47" s="445">
        <v>2.2294632428000001</v>
      </c>
      <c r="H47" s="445">
        <v>2.2642381953999999</v>
      </c>
      <c r="I47" s="445">
        <v>2.2913315787999999</v>
      </c>
      <c r="J47" s="445">
        <v>2.3247237611</v>
      </c>
      <c r="K47" s="445">
        <v>2.3593309722</v>
      </c>
      <c r="L47" s="445">
        <v>2.3966911539</v>
      </c>
      <c r="M47" s="445">
        <v>2.4325749659999998</v>
      </c>
      <c r="N47" s="445">
        <v>2.4685203501999999</v>
      </c>
      <c r="O47" s="445">
        <v>2.4948956939000002</v>
      </c>
      <c r="P47" s="445">
        <v>2.5381879322000001</v>
      </c>
      <c r="Q47" s="445">
        <v>2.5887654523000001</v>
      </c>
      <c r="R47" s="445">
        <v>2.6866093106000002</v>
      </c>
      <c r="S47" s="445">
        <v>2.721771602</v>
      </c>
      <c r="T47" s="445">
        <v>2.7342333828999998</v>
      </c>
      <c r="U47" s="445">
        <v>2.6955982070000002</v>
      </c>
      <c r="V47" s="445">
        <v>2.6839563017999999</v>
      </c>
      <c r="W47" s="445">
        <v>2.6709112207999999</v>
      </c>
      <c r="X47" s="445">
        <v>2.6543294479999999</v>
      </c>
      <c r="Y47" s="445">
        <v>2.6400781528000001</v>
      </c>
      <c r="Z47" s="445">
        <v>2.6260238188999998</v>
      </c>
      <c r="AA47" s="445">
        <v>2.6160896108</v>
      </c>
      <c r="AB47" s="445">
        <v>2.5994868263000002</v>
      </c>
      <c r="AC47" s="445">
        <v>2.58013863</v>
      </c>
      <c r="AD47" s="445">
        <v>2.5416566414999999</v>
      </c>
      <c r="AE47" s="445">
        <v>2.5291089064999999</v>
      </c>
      <c r="AF47" s="445">
        <v>2.5261070448999998</v>
      </c>
      <c r="AG47" s="445">
        <v>2.5489722440000002</v>
      </c>
      <c r="AH47" s="445">
        <v>2.5528212383</v>
      </c>
      <c r="AI47" s="445">
        <v>2.5539752150999999</v>
      </c>
      <c r="AJ47" s="445">
        <v>2.5476957465000001</v>
      </c>
      <c r="AK47" s="445">
        <v>2.5470135097000002</v>
      </c>
      <c r="AL47" s="445">
        <v>2.5471900764000002</v>
      </c>
      <c r="AM47" s="445">
        <v>2.5508940697</v>
      </c>
      <c r="AN47" s="445">
        <v>2.5507867764999999</v>
      </c>
      <c r="AO47" s="445">
        <v>2.5495368198000001</v>
      </c>
      <c r="AP47" s="445">
        <v>2.5457720559000001</v>
      </c>
      <c r="AQ47" s="445">
        <v>2.5432658796999998</v>
      </c>
      <c r="AR47" s="445">
        <v>2.5406461476</v>
      </c>
      <c r="AS47" s="445">
        <v>2.5337093359999998</v>
      </c>
      <c r="AT47" s="445">
        <v>2.5340151347000002</v>
      </c>
      <c r="AU47" s="445">
        <v>2.5373600203</v>
      </c>
      <c r="AV47" s="445">
        <v>2.5486734415000001</v>
      </c>
      <c r="AW47" s="445">
        <v>2.5543994142000002</v>
      </c>
      <c r="AX47" s="445">
        <v>2.5594673870000002</v>
      </c>
      <c r="AY47" s="912">
        <v>2.5675200149999999</v>
      </c>
      <c r="AZ47" s="912">
        <v>2.5685399969999998</v>
      </c>
      <c r="BA47" s="912">
        <v>2.566169988</v>
      </c>
      <c r="BB47" s="912">
        <v>2.5509286667</v>
      </c>
      <c r="BC47" s="368">
        <v>2.5488900000000001</v>
      </c>
      <c r="BD47" s="368">
        <v>2.5505719999999998</v>
      </c>
      <c r="BE47" s="368">
        <v>2.559828</v>
      </c>
      <c r="BF47" s="368">
        <v>2.5660620000000001</v>
      </c>
      <c r="BG47" s="368">
        <v>2.5731259999999998</v>
      </c>
      <c r="BH47" s="368">
        <v>2.5854979999999999</v>
      </c>
      <c r="BI47" s="368">
        <v>2.5908660000000001</v>
      </c>
      <c r="BJ47" s="368">
        <v>2.5937079999999999</v>
      </c>
      <c r="BK47" s="368">
        <v>2.5900560000000001</v>
      </c>
      <c r="BL47" s="368">
        <v>2.5908180000000001</v>
      </c>
      <c r="BM47" s="368">
        <v>2.5920269999999999</v>
      </c>
      <c r="BN47" s="368">
        <v>2.5945019999999999</v>
      </c>
      <c r="BO47" s="368">
        <v>2.5959940000000001</v>
      </c>
      <c r="BP47" s="368">
        <v>2.5973220000000001</v>
      </c>
      <c r="BQ47" s="368">
        <v>2.5988630000000001</v>
      </c>
      <c r="BR47" s="368">
        <v>2.599577</v>
      </c>
      <c r="BS47" s="368">
        <v>2.5998410000000001</v>
      </c>
      <c r="BT47" s="368">
        <v>2.601756</v>
      </c>
      <c r="BU47" s="368">
        <v>2.599548</v>
      </c>
      <c r="BV47" s="368">
        <v>2.5953170000000001</v>
      </c>
    </row>
    <row r="48" spans="1:74" ht="11.1" customHeight="1" x14ac:dyDescent="0.2">
      <c r="A48" s="71"/>
      <c r="B48" s="526" t="s">
        <v>383</v>
      </c>
      <c r="C48" s="518"/>
      <c r="D48" s="518"/>
      <c r="E48" s="518"/>
      <c r="F48" s="518"/>
      <c r="G48" s="518"/>
      <c r="H48" s="518"/>
      <c r="I48" s="518"/>
      <c r="J48" s="518"/>
      <c r="K48" s="518"/>
      <c r="L48" s="518"/>
      <c r="M48" s="518"/>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c r="AV48" s="518"/>
      <c r="AW48" s="518"/>
      <c r="AX48" s="518"/>
      <c r="AY48" s="978"/>
      <c r="AZ48" s="978"/>
      <c r="BA48" s="978"/>
      <c r="BB48" s="978"/>
      <c r="BC48" s="523"/>
      <c r="BD48" s="523"/>
      <c r="BE48" s="523"/>
      <c r="BF48" s="523"/>
      <c r="BG48" s="523"/>
      <c r="BH48" s="523"/>
      <c r="BI48" s="523"/>
      <c r="BJ48" s="523"/>
      <c r="BK48" s="523"/>
      <c r="BL48" s="523"/>
      <c r="BM48" s="523"/>
      <c r="BN48" s="523"/>
      <c r="BO48" s="523"/>
      <c r="BP48" s="523"/>
      <c r="BQ48" s="523"/>
      <c r="BR48" s="523"/>
      <c r="BS48" s="523"/>
      <c r="BT48" s="523"/>
      <c r="BU48" s="523"/>
      <c r="BV48" s="523"/>
    </row>
    <row r="49" spans="1:74" ht="11.1" customHeight="1" x14ac:dyDescent="0.2">
      <c r="A49" s="77" t="s">
        <v>293</v>
      </c>
      <c r="B49" s="527" t="s">
        <v>1083</v>
      </c>
      <c r="C49" s="445">
        <v>1.784</v>
      </c>
      <c r="D49" s="445">
        <v>1.968</v>
      </c>
      <c r="E49" s="445">
        <v>2.2519999999999998</v>
      </c>
      <c r="F49" s="445">
        <v>2.222</v>
      </c>
      <c r="G49" s="445">
        <v>2.4039999999999999</v>
      </c>
      <c r="H49" s="445">
        <v>2.4420000000000002</v>
      </c>
      <c r="I49" s="445">
        <v>2.5663299999999998</v>
      </c>
      <c r="J49" s="445">
        <v>2.5160800000000001</v>
      </c>
      <c r="K49" s="445">
        <v>2.5707</v>
      </c>
      <c r="L49" s="445">
        <v>2.7879999999999998</v>
      </c>
      <c r="M49" s="445">
        <v>2.7869000000000002</v>
      </c>
      <c r="N49" s="445">
        <v>2.5960000000000001</v>
      </c>
      <c r="O49" s="445">
        <v>2.75116</v>
      </c>
      <c r="P49" s="445">
        <v>3.0775700000000001</v>
      </c>
      <c r="Q49" s="445">
        <v>3.6466500000000002</v>
      </c>
      <c r="R49" s="445">
        <v>3.7610899999999998</v>
      </c>
      <c r="S49" s="445">
        <v>4.1862000000000004</v>
      </c>
      <c r="T49" s="445">
        <v>4.6679899999999996</v>
      </c>
      <c r="U49" s="445">
        <v>4.0640099999999997</v>
      </c>
      <c r="V49" s="445">
        <v>3.54467</v>
      </c>
      <c r="W49" s="445">
        <v>3.6070099999999998</v>
      </c>
      <c r="X49" s="445">
        <v>3.8117299999999998</v>
      </c>
      <c r="Y49" s="445">
        <v>3.61972</v>
      </c>
      <c r="Z49" s="445">
        <v>2.8886400000000001</v>
      </c>
      <c r="AA49" s="445">
        <v>3.1082100000000001</v>
      </c>
      <c r="AB49" s="445">
        <v>3.11816</v>
      </c>
      <c r="AC49" s="445">
        <v>3.0461200000000002</v>
      </c>
      <c r="AD49" s="445">
        <v>3.0583100000000001</v>
      </c>
      <c r="AE49" s="445">
        <v>2.8531599999999999</v>
      </c>
      <c r="AF49" s="445">
        <v>2.8186599999999999</v>
      </c>
      <c r="AG49" s="445">
        <v>2.8149799999999998</v>
      </c>
      <c r="AH49" s="445">
        <v>3.3052899999999998</v>
      </c>
      <c r="AI49" s="445">
        <v>3.3782800000000002</v>
      </c>
      <c r="AJ49" s="445">
        <v>3.04867</v>
      </c>
      <c r="AK49" s="445">
        <v>2.8495900000000001</v>
      </c>
      <c r="AL49" s="445">
        <v>2.5603400000000001</v>
      </c>
      <c r="AM49" s="445">
        <v>2.5624400000000001</v>
      </c>
      <c r="AN49" s="445">
        <v>2.8697900000000001</v>
      </c>
      <c r="AO49" s="445">
        <v>2.9390999999999998</v>
      </c>
      <c r="AP49" s="445">
        <v>3.0528</v>
      </c>
      <c r="AQ49" s="445">
        <v>2.7921399999999998</v>
      </c>
      <c r="AR49" s="445">
        <v>2.6645799999999999</v>
      </c>
      <c r="AS49" s="445">
        <v>2.8302200000000002</v>
      </c>
      <c r="AT49" s="445">
        <v>2.7318500000000001</v>
      </c>
      <c r="AU49" s="445">
        <v>2.45045</v>
      </c>
      <c r="AV49" s="445">
        <v>2.5176099999999999</v>
      </c>
      <c r="AW49" s="445">
        <v>2.42571</v>
      </c>
      <c r="AX49" s="445">
        <v>2.3556699999999999</v>
      </c>
      <c r="AY49" s="912">
        <v>2.4725700000000002</v>
      </c>
      <c r="AZ49" s="912">
        <v>2.5385300000000002</v>
      </c>
      <c r="BA49" s="912">
        <v>2.4088500000000002</v>
      </c>
      <c r="BB49" s="912">
        <v>2.2178010000000001</v>
      </c>
      <c r="BC49" s="368">
        <v>2.1591320000000001</v>
      </c>
      <c r="BD49" s="368">
        <v>2.1338200000000001</v>
      </c>
      <c r="BE49" s="368">
        <v>2.0928599999999999</v>
      </c>
      <c r="BF49" s="368">
        <v>2.0886399999999998</v>
      </c>
      <c r="BG49" s="368">
        <v>2.0921810000000001</v>
      </c>
      <c r="BH49" s="368">
        <v>2.0793460000000001</v>
      </c>
      <c r="BI49" s="368">
        <v>2.0644369999999999</v>
      </c>
      <c r="BJ49" s="368">
        <v>2.0569039999999998</v>
      </c>
      <c r="BK49" s="368">
        <v>2.0578699999999999</v>
      </c>
      <c r="BL49" s="368">
        <v>2.0604260000000001</v>
      </c>
      <c r="BM49" s="368">
        <v>2.0977749999999999</v>
      </c>
      <c r="BN49" s="368">
        <v>2.1047989999999999</v>
      </c>
      <c r="BO49" s="368">
        <v>2.12331</v>
      </c>
      <c r="BP49" s="368">
        <v>2.1413530000000001</v>
      </c>
      <c r="BQ49" s="368">
        <v>2.1270069999999999</v>
      </c>
      <c r="BR49" s="368">
        <v>2.162032</v>
      </c>
      <c r="BS49" s="368">
        <v>2.1459929999999998</v>
      </c>
      <c r="BT49" s="368">
        <v>2.1032899999999999</v>
      </c>
      <c r="BU49" s="368">
        <v>2.0657839999999998</v>
      </c>
      <c r="BV49" s="368">
        <v>1.9912829999999999</v>
      </c>
    </row>
    <row r="50" spans="1:74" ht="11.1" customHeight="1" x14ac:dyDescent="0.2">
      <c r="A50" s="77"/>
      <c r="B50" s="526" t="s">
        <v>279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914"/>
      <c r="AZ50" s="914"/>
      <c r="BA50" s="914"/>
      <c r="BB50" s="914"/>
      <c r="BC50" s="370"/>
      <c r="BD50" s="370"/>
      <c r="BE50" s="370"/>
      <c r="BF50" s="370"/>
      <c r="BG50" s="370"/>
      <c r="BH50" s="370"/>
      <c r="BI50" s="370"/>
      <c r="BJ50" s="370"/>
      <c r="BK50" s="370"/>
      <c r="BL50" s="370"/>
      <c r="BM50" s="370"/>
      <c r="BN50" s="370"/>
      <c r="BO50" s="370"/>
      <c r="BP50" s="370"/>
      <c r="BQ50" s="370"/>
      <c r="BR50" s="370"/>
      <c r="BS50" s="370"/>
      <c r="BT50" s="370"/>
      <c r="BU50" s="370"/>
      <c r="BV50" s="370"/>
    </row>
    <row r="51" spans="1:74" ht="11.1" customHeight="1" x14ac:dyDescent="0.2">
      <c r="A51" s="17" t="s">
        <v>280</v>
      </c>
      <c r="B51" s="529" t="s">
        <v>1084</v>
      </c>
      <c r="C51" s="359">
        <v>107.645</v>
      </c>
      <c r="D51" s="359">
        <v>107.645</v>
      </c>
      <c r="E51" s="359">
        <v>107.645</v>
      </c>
      <c r="F51" s="359">
        <v>109.27800000000001</v>
      </c>
      <c r="G51" s="359">
        <v>109.27800000000001</v>
      </c>
      <c r="H51" s="359">
        <v>109.27800000000001</v>
      </c>
      <c r="I51" s="359">
        <v>110.931</v>
      </c>
      <c r="J51" s="359">
        <v>110.931</v>
      </c>
      <c r="K51" s="359">
        <v>110.931</v>
      </c>
      <c r="L51" s="359">
        <v>112.836</v>
      </c>
      <c r="M51" s="359">
        <v>112.836</v>
      </c>
      <c r="N51" s="359">
        <v>112.836</v>
      </c>
      <c r="O51" s="359">
        <v>115.16</v>
      </c>
      <c r="P51" s="359">
        <v>115.16</v>
      </c>
      <c r="Q51" s="359">
        <v>115.16</v>
      </c>
      <c r="R51" s="359">
        <v>117.76</v>
      </c>
      <c r="S51" s="359">
        <v>117.76</v>
      </c>
      <c r="T51" s="359">
        <v>117.76</v>
      </c>
      <c r="U51" s="359">
        <v>119.07299999999999</v>
      </c>
      <c r="V51" s="359">
        <v>119.07299999999999</v>
      </c>
      <c r="W51" s="359">
        <v>119.07299999999999</v>
      </c>
      <c r="X51" s="359">
        <v>120.173</v>
      </c>
      <c r="Y51" s="359">
        <v>120.173</v>
      </c>
      <c r="Z51" s="359">
        <v>120.173</v>
      </c>
      <c r="AA51" s="359">
        <v>121.247</v>
      </c>
      <c r="AB51" s="359">
        <v>121.247</v>
      </c>
      <c r="AC51" s="359">
        <v>121.247</v>
      </c>
      <c r="AD51" s="359">
        <v>121.809</v>
      </c>
      <c r="AE51" s="359">
        <v>121.809</v>
      </c>
      <c r="AF51" s="359">
        <v>121.809</v>
      </c>
      <c r="AG51" s="359">
        <v>122.785</v>
      </c>
      <c r="AH51" s="359">
        <v>122.785</v>
      </c>
      <c r="AI51" s="359">
        <v>122.785</v>
      </c>
      <c r="AJ51" s="359">
        <v>123.247</v>
      </c>
      <c r="AK51" s="359">
        <v>123.247</v>
      </c>
      <c r="AL51" s="359">
        <v>123.247</v>
      </c>
      <c r="AM51" s="359">
        <v>124.16800000000001</v>
      </c>
      <c r="AN51" s="359">
        <v>124.16800000000001</v>
      </c>
      <c r="AO51" s="359">
        <v>124.16800000000001</v>
      </c>
      <c r="AP51" s="359">
        <v>124.94199999999999</v>
      </c>
      <c r="AQ51" s="359">
        <v>124.94199999999999</v>
      </c>
      <c r="AR51" s="359">
        <v>124.94199999999999</v>
      </c>
      <c r="AS51" s="359">
        <v>125.54300000000001</v>
      </c>
      <c r="AT51" s="359">
        <v>125.54300000000001</v>
      </c>
      <c r="AU51" s="359">
        <v>125.54300000000001</v>
      </c>
      <c r="AV51" s="359">
        <v>126.27</v>
      </c>
      <c r="AW51" s="359">
        <v>126.27</v>
      </c>
      <c r="AX51" s="359">
        <v>126.27</v>
      </c>
      <c r="AY51" s="914">
        <v>126.86146454</v>
      </c>
      <c r="AZ51" s="914">
        <v>127.32892456</v>
      </c>
      <c r="BA51" s="914">
        <v>127.89942124</v>
      </c>
      <c r="BB51" s="914">
        <v>128.84381826000001</v>
      </c>
      <c r="BC51" s="370">
        <v>129.41720000000001</v>
      </c>
      <c r="BD51" s="370">
        <v>129.89060000000001</v>
      </c>
      <c r="BE51" s="370">
        <v>130.15100000000001</v>
      </c>
      <c r="BF51" s="370">
        <v>130.5087</v>
      </c>
      <c r="BG51" s="370">
        <v>130.85069999999999</v>
      </c>
      <c r="BH51" s="370">
        <v>131.15639999999999</v>
      </c>
      <c r="BI51" s="370">
        <v>131.483</v>
      </c>
      <c r="BJ51" s="370">
        <v>131.80950000000001</v>
      </c>
      <c r="BK51" s="370">
        <v>132.21899999999999</v>
      </c>
      <c r="BL51" s="370">
        <v>132.48349999999999</v>
      </c>
      <c r="BM51" s="370">
        <v>132.6858</v>
      </c>
      <c r="BN51" s="370">
        <v>132.72720000000001</v>
      </c>
      <c r="BO51" s="370">
        <v>132.8794</v>
      </c>
      <c r="BP51" s="370">
        <v>133.04349999999999</v>
      </c>
      <c r="BQ51" s="370">
        <v>133.22409999999999</v>
      </c>
      <c r="BR51" s="370">
        <v>133.40880000000001</v>
      </c>
      <c r="BS51" s="370">
        <v>133.60210000000001</v>
      </c>
      <c r="BT51" s="370">
        <v>133.83869999999999</v>
      </c>
      <c r="BU51" s="370">
        <v>134.023</v>
      </c>
      <c r="BV51" s="370">
        <v>134.18979999999999</v>
      </c>
    </row>
    <row r="52" spans="1:74" ht="11.1" customHeight="1" x14ac:dyDescent="0.2">
      <c r="A52" s="71"/>
      <c r="B52" s="76" t="s">
        <v>237</v>
      </c>
      <c r="C52" s="362"/>
      <c r="D52" s="362"/>
      <c r="E52" s="362"/>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917"/>
      <c r="AZ52" s="917"/>
      <c r="BA52" s="917"/>
      <c r="BB52" s="917"/>
      <c r="BC52" s="373"/>
      <c r="BD52" s="373"/>
      <c r="BE52" s="373"/>
      <c r="BF52" s="373"/>
      <c r="BG52" s="373"/>
      <c r="BH52" s="373"/>
      <c r="BI52" s="373"/>
      <c r="BJ52" s="373"/>
      <c r="BK52" s="373"/>
      <c r="BL52" s="373"/>
      <c r="BM52" s="373"/>
      <c r="BN52" s="373"/>
      <c r="BO52" s="373"/>
      <c r="BP52" s="373"/>
      <c r="BQ52" s="373"/>
      <c r="BR52" s="373"/>
      <c r="BS52" s="373"/>
      <c r="BT52" s="373"/>
      <c r="BU52" s="373"/>
      <c r="BV52" s="373"/>
    </row>
    <row r="53" spans="1:74" ht="11.1" customHeight="1" x14ac:dyDescent="0.2">
      <c r="A53" s="71"/>
      <c r="B53" s="73" t="s">
        <v>298</v>
      </c>
      <c r="C53" s="362"/>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917"/>
      <c r="AZ53" s="917"/>
      <c r="BA53" s="917"/>
      <c r="BB53" s="917"/>
      <c r="BC53" s="373"/>
      <c r="BD53" s="373"/>
      <c r="BE53" s="373"/>
      <c r="BF53" s="373"/>
      <c r="BG53" s="373"/>
      <c r="BH53" s="373"/>
      <c r="BI53" s="373"/>
      <c r="BJ53" s="373"/>
      <c r="BK53" s="373"/>
      <c r="BL53" s="373"/>
      <c r="BM53" s="373"/>
      <c r="BN53" s="373"/>
      <c r="BO53" s="373"/>
      <c r="BP53" s="373"/>
      <c r="BQ53" s="373"/>
      <c r="BR53" s="373"/>
      <c r="BS53" s="373"/>
      <c r="BT53" s="373"/>
      <c r="BU53" s="373"/>
      <c r="BV53" s="373"/>
    </row>
    <row r="54" spans="1:74" ht="11.1" customHeight="1" x14ac:dyDescent="0.2">
      <c r="A54" s="71"/>
      <c r="B54" s="526" t="s">
        <v>35</v>
      </c>
      <c r="C54" s="362"/>
      <c r="D54" s="362"/>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917"/>
      <c r="AZ54" s="917"/>
      <c r="BA54" s="917"/>
      <c r="BB54" s="917"/>
      <c r="BC54" s="373"/>
      <c r="BD54" s="373"/>
      <c r="BE54" s="373"/>
      <c r="BF54" s="373"/>
      <c r="BG54" s="373"/>
      <c r="BH54" s="373"/>
      <c r="BI54" s="373"/>
      <c r="BJ54" s="373"/>
      <c r="BK54" s="373"/>
      <c r="BL54" s="373"/>
      <c r="BM54" s="373"/>
      <c r="BN54" s="373"/>
      <c r="BO54" s="373"/>
      <c r="BP54" s="373"/>
      <c r="BQ54" s="373"/>
      <c r="BR54" s="373"/>
      <c r="BS54" s="373"/>
      <c r="BT54" s="373"/>
      <c r="BU54" s="373"/>
      <c r="BV54" s="373"/>
    </row>
    <row r="55" spans="1:74" ht="11.1" customHeight="1" x14ac:dyDescent="0.2">
      <c r="A55" s="81" t="s">
        <v>299</v>
      </c>
      <c r="B55" s="527" t="s">
        <v>1085</v>
      </c>
      <c r="C55" s="363">
        <v>7256.7419355000002</v>
      </c>
      <c r="D55" s="363">
        <v>7398.5714286000002</v>
      </c>
      <c r="E55" s="363">
        <v>8453.7096774000001</v>
      </c>
      <c r="F55" s="363">
        <v>8407.2666666999994</v>
      </c>
      <c r="G55" s="363">
        <v>8923.8387096999995</v>
      </c>
      <c r="H55" s="363">
        <v>9306.9666667000001</v>
      </c>
      <c r="I55" s="363">
        <v>9304.6129032000008</v>
      </c>
      <c r="J55" s="363">
        <v>9019.2258065000005</v>
      </c>
      <c r="K55" s="363">
        <v>9015.3666666999998</v>
      </c>
      <c r="L55" s="363">
        <v>8963.7741934999995</v>
      </c>
      <c r="M55" s="363">
        <v>8681.1</v>
      </c>
      <c r="N55" s="363">
        <v>8420.2580644999998</v>
      </c>
      <c r="O55" s="363">
        <v>7614.6774194</v>
      </c>
      <c r="P55" s="363">
        <v>8254.8928570999997</v>
      </c>
      <c r="Q55" s="363">
        <v>8769.9677419</v>
      </c>
      <c r="R55" s="363">
        <v>8600.0333332999999</v>
      </c>
      <c r="S55" s="363">
        <v>9118.6451613000008</v>
      </c>
      <c r="T55" s="363">
        <v>9235.2999999999993</v>
      </c>
      <c r="U55" s="363">
        <v>9096</v>
      </c>
      <c r="V55" s="363">
        <v>9172.4838710000004</v>
      </c>
      <c r="W55" s="363">
        <v>9187.9333332999995</v>
      </c>
      <c r="X55" s="363">
        <v>9053.9677419</v>
      </c>
      <c r="Y55" s="363">
        <v>8624.2666666999994</v>
      </c>
      <c r="Z55" s="363">
        <v>8323.5483870999997</v>
      </c>
      <c r="AA55" s="363">
        <v>8023.1612902999996</v>
      </c>
      <c r="AB55" s="363">
        <v>8434.6428570999997</v>
      </c>
      <c r="AC55" s="363">
        <v>8798.6451613000008</v>
      </c>
      <c r="AD55" s="363">
        <v>8910.2666666999994</v>
      </c>
      <c r="AE55" s="363">
        <v>9311.6451613000008</v>
      </c>
      <c r="AF55" s="363">
        <v>9470.7666666999994</v>
      </c>
      <c r="AG55" s="363">
        <v>9276.8709677000006</v>
      </c>
      <c r="AH55" s="363">
        <v>9317.7096774000001</v>
      </c>
      <c r="AI55" s="363">
        <v>9104.1666667000009</v>
      </c>
      <c r="AJ55" s="363">
        <v>9049.9677419</v>
      </c>
      <c r="AK55" s="363">
        <v>8676.4</v>
      </c>
      <c r="AL55" s="363">
        <v>8344.5161289999996</v>
      </c>
      <c r="AM55" s="363">
        <v>7949.4838710000004</v>
      </c>
      <c r="AN55" s="363">
        <v>8310.8275861999991</v>
      </c>
      <c r="AO55" s="363">
        <v>8857.5806451999997</v>
      </c>
      <c r="AP55" s="363">
        <v>9106.9333332999995</v>
      </c>
      <c r="AQ55" s="363">
        <v>9435.5806451999997</v>
      </c>
      <c r="AR55" s="363">
        <v>9434.5333332999999</v>
      </c>
      <c r="AS55" s="363">
        <v>9387.4193548000003</v>
      </c>
      <c r="AT55" s="363">
        <v>9422.4516129000003</v>
      </c>
      <c r="AU55" s="363">
        <v>9096.5333332999999</v>
      </c>
      <c r="AV55" s="363">
        <v>9295.7096774000001</v>
      </c>
      <c r="AW55" s="363">
        <v>8703.8666666999998</v>
      </c>
      <c r="AX55" s="363">
        <v>8483.8064515999995</v>
      </c>
      <c r="AY55" s="918">
        <v>8103.5806451999997</v>
      </c>
      <c r="AZ55" s="918">
        <v>8475.8214286000002</v>
      </c>
      <c r="BA55" s="918">
        <v>8722.2759999999998</v>
      </c>
      <c r="BB55" s="918">
        <v>9095.1509999999998</v>
      </c>
      <c r="BC55" s="374">
        <v>9452.7369999999992</v>
      </c>
      <c r="BD55" s="374">
        <v>9581.9860000000008</v>
      </c>
      <c r="BE55" s="374">
        <v>9480.7800000000007</v>
      </c>
      <c r="BF55" s="374">
        <v>9478.8410000000003</v>
      </c>
      <c r="BG55" s="374">
        <v>9224.91</v>
      </c>
      <c r="BH55" s="374">
        <v>9192.9490000000005</v>
      </c>
      <c r="BI55" s="374">
        <v>8728.518</v>
      </c>
      <c r="BJ55" s="374">
        <v>8489.7849999999999</v>
      </c>
      <c r="BK55" s="374">
        <v>8049.5129999999999</v>
      </c>
      <c r="BL55" s="374">
        <v>8455.1450000000004</v>
      </c>
      <c r="BM55" s="374">
        <v>8862.1090000000004</v>
      </c>
      <c r="BN55" s="374">
        <v>9063.8809999999994</v>
      </c>
      <c r="BO55" s="374">
        <v>9414.6560000000009</v>
      </c>
      <c r="BP55" s="374">
        <v>9542.0490000000009</v>
      </c>
      <c r="BQ55" s="374">
        <v>9436.0429999999997</v>
      </c>
      <c r="BR55" s="374">
        <v>9438.018</v>
      </c>
      <c r="BS55" s="374">
        <v>9188.8510000000006</v>
      </c>
      <c r="BT55" s="374">
        <v>9169.7420000000002</v>
      </c>
      <c r="BU55" s="374">
        <v>8712.3250000000007</v>
      </c>
      <c r="BV55" s="374">
        <v>8484.3140000000003</v>
      </c>
    </row>
    <row r="56" spans="1:74" ht="11.1" customHeight="1" x14ac:dyDescent="0.2">
      <c r="A56" s="71"/>
      <c r="B56" s="526" t="s">
        <v>300</v>
      </c>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919"/>
      <c r="AZ56" s="919"/>
      <c r="BA56" s="919"/>
      <c r="BB56" s="919"/>
      <c r="BC56" s="375"/>
      <c r="BD56" s="375"/>
      <c r="BE56" s="375"/>
      <c r="BF56" s="375"/>
      <c r="BG56" s="375"/>
      <c r="BH56" s="375"/>
      <c r="BI56" s="375"/>
      <c r="BJ56" s="375"/>
      <c r="BK56" s="375"/>
      <c r="BL56" s="375"/>
      <c r="BM56" s="375"/>
      <c r="BN56" s="375"/>
      <c r="BO56" s="375"/>
      <c r="BP56" s="375"/>
      <c r="BQ56" s="375"/>
      <c r="BR56" s="375"/>
      <c r="BS56" s="375"/>
      <c r="BT56" s="375"/>
      <c r="BU56" s="375"/>
      <c r="BV56" s="375"/>
    </row>
    <row r="57" spans="1:74" ht="11.1" customHeight="1" x14ac:dyDescent="0.2">
      <c r="A57" s="77" t="s">
        <v>301</v>
      </c>
      <c r="B57" s="527" t="s">
        <v>1086</v>
      </c>
      <c r="C57" s="446">
        <v>7.3604285714</v>
      </c>
      <c r="D57" s="446">
        <v>6.9491428571</v>
      </c>
      <c r="E57" s="446">
        <v>7.7874285714000004</v>
      </c>
      <c r="F57" s="446">
        <v>7.6014285713999996</v>
      </c>
      <c r="G57" s="446">
        <v>7.9831428570999998</v>
      </c>
      <c r="H57" s="446">
        <v>7.8748571428999998</v>
      </c>
      <c r="I57" s="446">
        <v>8.2444285714000003</v>
      </c>
      <c r="J57" s="446">
        <v>8.2907142857</v>
      </c>
      <c r="K57" s="446">
        <v>8.0394285714000002</v>
      </c>
      <c r="L57" s="446">
        <v>8.0048571429000006</v>
      </c>
      <c r="M57" s="446">
        <v>7.9064285714000002</v>
      </c>
      <c r="N57" s="446">
        <v>7.9875714285999999</v>
      </c>
      <c r="O57" s="446">
        <v>8.01</v>
      </c>
      <c r="P57" s="446">
        <v>7.0554285714000002</v>
      </c>
      <c r="Q57" s="446">
        <v>7.6950000000000003</v>
      </c>
      <c r="R57" s="446">
        <v>7.5535714285999997</v>
      </c>
      <c r="S57" s="446">
        <v>7.9122857143000003</v>
      </c>
      <c r="T57" s="446">
        <v>7.5718571428999999</v>
      </c>
      <c r="U57" s="446">
        <v>7.718</v>
      </c>
      <c r="V57" s="446">
        <v>7.7018571428999998</v>
      </c>
      <c r="W57" s="446">
        <v>7.2921428571</v>
      </c>
      <c r="X57" s="446">
        <v>7.4114285714000001</v>
      </c>
      <c r="Y57" s="446">
        <v>6.7658571428999998</v>
      </c>
      <c r="Z57" s="446">
        <v>7.1765714286</v>
      </c>
      <c r="AA57" s="446">
        <v>7.1617142856999996</v>
      </c>
      <c r="AB57" s="446">
        <v>6.6514285714000003</v>
      </c>
      <c r="AC57" s="446">
        <v>7.4139999999999997</v>
      </c>
      <c r="AD57" s="446">
        <v>7.0225714286000001</v>
      </c>
      <c r="AE57" s="446">
        <v>7.6597142856999998</v>
      </c>
      <c r="AF57" s="446">
        <v>7.4831428570999998</v>
      </c>
      <c r="AG57" s="446">
        <v>7.4104285713999998</v>
      </c>
      <c r="AH57" s="446">
        <v>7.6945714285999998</v>
      </c>
      <c r="AI57" s="446">
        <v>7.4050000000000002</v>
      </c>
      <c r="AJ57" s="446">
        <v>7.5311428570999999</v>
      </c>
      <c r="AK57" s="446">
        <v>7.2525714285999996</v>
      </c>
      <c r="AL57" s="446">
        <v>7.5141428571000004</v>
      </c>
      <c r="AM57" s="446">
        <v>7.4967142857000004</v>
      </c>
      <c r="AN57" s="446">
        <v>7.1101428570999996</v>
      </c>
      <c r="AO57" s="446">
        <v>7.6087285714000004</v>
      </c>
      <c r="AP57" s="446">
        <v>7.3711428570999997</v>
      </c>
      <c r="AQ57" s="446">
        <v>7.6485714286000004</v>
      </c>
      <c r="AR57" s="446">
        <v>7.3421428570999998</v>
      </c>
      <c r="AS57" s="446">
        <v>7.6138032786999998</v>
      </c>
      <c r="AT57" s="446">
        <v>7.7690000000000001</v>
      </c>
      <c r="AU57" s="446">
        <v>7.3328571429</v>
      </c>
      <c r="AV57" s="446">
        <v>7.2217142857000001</v>
      </c>
      <c r="AW57" s="446">
        <v>7.0304285713999999</v>
      </c>
      <c r="AX57" s="446">
        <v>7.3677142857</v>
      </c>
      <c r="AY57" s="969">
        <v>7.2977142856999997</v>
      </c>
      <c r="AZ57" s="969">
        <v>6.6471428571000004</v>
      </c>
      <c r="BA57" s="969">
        <v>7.3965714285999997</v>
      </c>
      <c r="BB57" s="969">
        <v>7.2229120879000002</v>
      </c>
      <c r="BC57" s="451">
        <v>7.7859410000000002</v>
      </c>
      <c r="BD57" s="451">
        <v>7.58535</v>
      </c>
      <c r="BE57" s="451">
        <v>7.8635140000000003</v>
      </c>
      <c r="BF57" s="451">
        <v>8.0164690000000007</v>
      </c>
      <c r="BG57" s="451">
        <v>7.7545080000000004</v>
      </c>
      <c r="BH57" s="451">
        <v>7.7945729999999998</v>
      </c>
      <c r="BI57" s="451">
        <v>7.5970209999999998</v>
      </c>
      <c r="BJ57" s="451">
        <v>7.7726490000000004</v>
      </c>
      <c r="BK57" s="451">
        <v>7.674925</v>
      </c>
      <c r="BL57" s="451">
        <v>7.2170949999999996</v>
      </c>
      <c r="BM57" s="451">
        <v>7.8075010000000002</v>
      </c>
      <c r="BN57" s="451">
        <v>7.6971889999999998</v>
      </c>
      <c r="BO57" s="451">
        <v>8.2552559999999993</v>
      </c>
      <c r="BP57" s="451">
        <v>7.987158</v>
      </c>
      <c r="BQ57" s="451">
        <v>8.1600149999999996</v>
      </c>
      <c r="BR57" s="451">
        <v>8.2650469999999991</v>
      </c>
      <c r="BS57" s="451">
        <v>7.9616600000000002</v>
      </c>
      <c r="BT57" s="451">
        <v>7.9950419999999998</v>
      </c>
      <c r="BU57" s="451">
        <v>7.7888380000000002</v>
      </c>
      <c r="BV57" s="451">
        <v>7.9766260000000004</v>
      </c>
    </row>
    <row r="58" spans="1:74" ht="11.1" customHeight="1" x14ac:dyDescent="0.2">
      <c r="A58" s="77"/>
      <c r="B58" s="100"/>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c r="AJ58" s="446"/>
      <c r="AK58" s="446"/>
      <c r="AL58" s="446"/>
      <c r="AM58" s="446"/>
      <c r="AN58" s="446"/>
      <c r="AO58" s="446"/>
      <c r="AP58" s="446"/>
      <c r="AQ58" s="446"/>
      <c r="AR58" s="446"/>
      <c r="AS58" s="446"/>
      <c r="AT58" s="446"/>
      <c r="AU58" s="446"/>
      <c r="AV58" s="446"/>
      <c r="AW58" s="446"/>
      <c r="AX58" s="446"/>
      <c r="AY58" s="969"/>
      <c r="AZ58" s="969"/>
      <c r="BA58" s="969"/>
      <c r="BB58" s="969"/>
      <c r="BC58" s="451"/>
      <c r="BD58" s="451"/>
      <c r="BE58" s="451"/>
      <c r="BF58" s="451"/>
      <c r="BG58" s="451"/>
      <c r="BH58" s="451"/>
      <c r="BI58" s="451"/>
      <c r="BJ58" s="451"/>
      <c r="BK58" s="451"/>
      <c r="BL58" s="451"/>
      <c r="BM58" s="451"/>
      <c r="BN58" s="451"/>
      <c r="BO58" s="451"/>
      <c r="BP58" s="451"/>
      <c r="BQ58" s="451"/>
      <c r="BR58" s="451"/>
      <c r="BS58" s="451"/>
      <c r="BT58" s="451"/>
      <c r="BU58" s="451"/>
      <c r="BV58" s="451"/>
    </row>
    <row r="59" spans="1:74" ht="11.1" customHeight="1" x14ac:dyDescent="0.25">
      <c r="A59" s="77"/>
      <c r="B59" s="299" t="s">
        <v>1419</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446"/>
      <c r="AM59" s="446"/>
      <c r="AN59" s="446"/>
      <c r="AO59" s="446"/>
      <c r="AP59" s="446"/>
      <c r="AQ59" s="446"/>
      <c r="AR59" s="446"/>
      <c r="AS59" s="446"/>
      <c r="AT59" s="446"/>
      <c r="AU59" s="446"/>
      <c r="AV59" s="446"/>
      <c r="AW59" s="446"/>
      <c r="AX59" s="446"/>
      <c r="AY59" s="969"/>
      <c r="AZ59" s="969"/>
      <c r="BA59" s="969"/>
      <c r="BB59" s="969"/>
      <c r="BC59" s="451"/>
      <c r="BD59" s="451"/>
      <c r="BE59" s="451"/>
      <c r="BF59" s="451"/>
      <c r="BG59" s="451"/>
      <c r="BH59" s="451"/>
      <c r="BI59" s="451"/>
      <c r="BJ59" s="451"/>
      <c r="BK59" s="451"/>
      <c r="BL59" s="451"/>
      <c r="BM59" s="451"/>
      <c r="BN59" s="451"/>
      <c r="BO59" s="451"/>
      <c r="BP59" s="451"/>
      <c r="BQ59" s="451"/>
      <c r="BR59" s="451"/>
      <c r="BS59" s="451"/>
      <c r="BT59" s="451"/>
      <c r="BU59" s="451"/>
      <c r="BV59" s="451"/>
    </row>
    <row r="60" spans="1:74" s="299" customFormat="1" ht="11.1" customHeight="1" x14ac:dyDescent="0.2">
      <c r="A60" s="525" t="s">
        <v>543</v>
      </c>
      <c r="B60" s="775"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475.89742649999999</v>
      </c>
      <c r="P60" s="34">
        <v>420.80853409999997</v>
      </c>
      <c r="Q60" s="34">
        <v>416.9409728</v>
      </c>
      <c r="R60" s="34">
        <v>373.16407670000001</v>
      </c>
      <c r="S60" s="34">
        <v>381.39865780000002</v>
      </c>
      <c r="T60" s="34">
        <v>395.37312320000001</v>
      </c>
      <c r="U60" s="34">
        <v>425.13635520000003</v>
      </c>
      <c r="V60" s="34">
        <v>427.90192350000001</v>
      </c>
      <c r="W60" s="34">
        <v>385.51837999999998</v>
      </c>
      <c r="X60" s="34">
        <v>382.28935949999999</v>
      </c>
      <c r="Y60" s="34">
        <v>403.83166169999998</v>
      </c>
      <c r="Z60" s="34">
        <v>452.5047338</v>
      </c>
      <c r="AA60" s="34">
        <v>434.5114476</v>
      </c>
      <c r="AB60" s="34">
        <v>388.51596970000003</v>
      </c>
      <c r="AC60" s="34">
        <v>418.00006960000002</v>
      </c>
      <c r="AD60" s="34">
        <v>362.434527</v>
      </c>
      <c r="AE60" s="34">
        <v>367.89148019999999</v>
      </c>
      <c r="AF60" s="34">
        <v>384.0982573</v>
      </c>
      <c r="AG60" s="34">
        <v>416.26173219999998</v>
      </c>
      <c r="AH60" s="34">
        <v>427.72682179999998</v>
      </c>
      <c r="AI60" s="34">
        <v>381.1173809</v>
      </c>
      <c r="AJ60" s="34">
        <v>386.16867480000002</v>
      </c>
      <c r="AK60" s="34">
        <v>403.18779710000001</v>
      </c>
      <c r="AL60" s="34">
        <v>424.7347173</v>
      </c>
      <c r="AM60" s="34">
        <v>469.84709140000001</v>
      </c>
      <c r="AN60" s="34">
        <v>388.2462271</v>
      </c>
      <c r="AO60" s="34">
        <v>384.5714572</v>
      </c>
      <c r="AP60" s="34">
        <v>359.24157209999998</v>
      </c>
      <c r="AQ60" s="34">
        <v>375.3285333</v>
      </c>
      <c r="AR60" s="34">
        <v>381.7713321</v>
      </c>
      <c r="AS60" s="34">
        <v>421.99520280000002</v>
      </c>
      <c r="AT60" s="34">
        <v>415.8948269</v>
      </c>
      <c r="AU60" s="34">
        <v>374.49957849999998</v>
      </c>
      <c r="AV60" s="34">
        <v>381.26343220000001</v>
      </c>
      <c r="AW60" s="34">
        <v>382.20066229999998</v>
      </c>
      <c r="AX60" s="34">
        <v>440.52157829999999</v>
      </c>
      <c r="AY60" s="931">
        <v>497.20657199999999</v>
      </c>
      <c r="AZ60" s="931">
        <v>409.99799999999999</v>
      </c>
      <c r="BA60" s="931">
        <v>392.40769999999998</v>
      </c>
      <c r="BB60" s="931">
        <v>358.47719999999998</v>
      </c>
      <c r="BC60" s="453">
        <v>365.22710000000001</v>
      </c>
      <c r="BD60" s="453">
        <v>376.62310000000002</v>
      </c>
      <c r="BE60" s="453">
        <v>419.49290000000002</v>
      </c>
      <c r="BF60" s="453">
        <v>421.7398</v>
      </c>
      <c r="BG60" s="453">
        <v>374.38929999999999</v>
      </c>
      <c r="BH60" s="453">
        <v>381.04730000000001</v>
      </c>
      <c r="BI60" s="453">
        <v>389.27260000000001</v>
      </c>
      <c r="BJ60" s="453">
        <v>440.8673</v>
      </c>
      <c r="BK60" s="453">
        <v>455.86430000000001</v>
      </c>
      <c r="BL60" s="453">
        <v>395.4794</v>
      </c>
      <c r="BM60" s="453">
        <v>398.1893</v>
      </c>
      <c r="BN60" s="453">
        <v>353.28969999999998</v>
      </c>
      <c r="BO60" s="453">
        <v>360.6508</v>
      </c>
      <c r="BP60" s="453">
        <v>373.69589999999999</v>
      </c>
      <c r="BQ60" s="453">
        <v>415.78769999999997</v>
      </c>
      <c r="BR60" s="453">
        <v>415.8648</v>
      </c>
      <c r="BS60" s="453">
        <v>373.38310000000001</v>
      </c>
      <c r="BT60" s="453">
        <v>374.16340000000002</v>
      </c>
      <c r="BU60" s="453">
        <v>388.41109999999998</v>
      </c>
      <c r="BV60" s="453">
        <v>436.99849999999998</v>
      </c>
    </row>
    <row r="61" spans="1:74" ht="11.1" customHeight="1" x14ac:dyDescent="0.2">
      <c r="A61" s="77" t="s">
        <v>463</v>
      </c>
      <c r="B61" s="529" t="s">
        <v>314</v>
      </c>
      <c r="C61" s="359">
        <v>177.7519216</v>
      </c>
      <c r="D61" s="359">
        <v>157.13468460000001</v>
      </c>
      <c r="E61" s="359">
        <v>186.00796869999999</v>
      </c>
      <c r="F61" s="359">
        <v>183.36601110000001</v>
      </c>
      <c r="G61" s="359">
        <v>189.96734960000001</v>
      </c>
      <c r="H61" s="359">
        <v>188.52227429999999</v>
      </c>
      <c r="I61" s="359">
        <v>190.25366439999999</v>
      </c>
      <c r="J61" s="359">
        <v>195.765063</v>
      </c>
      <c r="K61" s="359">
        <v>185.6664054</v>
      </c>
      <c r="L61" s="359">
        <v>193.62798369999999</v>
      </c>
      <c r="M61" s="359">
        <v>190.7930145</v>
      </c>
      <c r="N61" s="359">
        <v>195.96676199999999</v>
      </c>
      <c r="O61" s="359">
        <v>185.7733264</v>
      </c>
      <c r="P61" s="359">
        <v>175.24067289999999</v>
      </c>
      <c r="Q61" s="359">
        <v>196.32444330000001</v>
      </c>
      <c r="R61" s="359">
        <v>182.4017173</v>
      </c>
      <c r="S61" s="359">
        <v>189.81752059999999</v>
      </c>
      <c r="T61" s="359">
        <v>187.22290530000001</v>
      </c>
      <c r="U61" s="359">
        <v>188.2634458</v>
      </c>
      <c r="V61" s="359">
        <v>194.27658790000001</v>
      </c>
      <c r="W61" s="359">
        <v>186.91928379999999</v>
      </c>
      <c r="X61" s="359">
        <v>190.10955519999999</v>
      </c>
      <c r="Y61" s="359">
        <v>187.79732369999999</v>
      </c>
      <c r="Z61" s="359">
        <v>186.40612429999999</v>
      </c>
      <c r="AA61" s="359">
        <v>183.25289839999999</v>
      </c>
      <c r="AB61" s="359">
        <v>172.4042546</v>
      </c>
      <c r="AC61" s="359">
        <v>194.4755012</v>
      </c>
      <c r="AD61" s="359">
        <v>183.52803929999999</v>
      </c>
      <c r="AE61" s="359">
        <v>190.27021529999999</v>
      </c>
      <c r="AF61" s="359">
        <v>188.89173729999999</v>
      </c>
      <c r="AG61" s="359">
        <v>185.05487099999999</v>
      </c>
      <c r="AH61" s="359">
        <v>196.74961540000001</v>
      </c>
      <c r="AI61" s="359">
        <v>184.01621510000001</v>
      </c>
      <c r="AJ61" s="359">
        <v>194.07305210000001</v>
      </c>
      <c r="AK61" s="359">
        <v>189.95793420000001</v>
      </c>
      <c r="AL61" s="359">
        <v>187.47743249999999</v>
      </c>
      <c r="AM61" s="359">
        <v>183.84255949999999</v>
      </c>
      <c r="AN61" s="359">
        <v>173.19182470000001</v>
      </c>
      <c r="AO61" s="359">
        <v>185.654732</v>
      </c>
      <c r="AP61" s="359">
        <v>184.7207038</v>
      </c>
      <c r="AQ61" s="359">
        <v>194.97769009999999</v>
      </c>
      <c r="AR61" s="359">
        <v>181.60938659999999</v>
      </c>
      <c r="AS61" s="359">
        <v>193.62051439999999</v>
      </c>
      <c r="AT61" s="359">
        <v>191.2952209</v>
      </c>
      <c r="AU61" s="359">
        <v>180.3333887</v>
      </c>
      <c r="AV61" s="359">
        <v>193.14613170000001</v>
      </c>
      <c r="AW61" s="359">
        <v>180.73418319999999</v>
      </c>
      <c r="AX61" s="359">
        <v>187.8841903</v>
      </c>
      <c r="AY61" s="914">
        <v>194.93439409999999</v>
      </c>
      <c r="AZ61" s="914">
        <v>172.37870000000001</v>
      </c>
      <c r="BA61" s="914">
        <v>189.029</v>
      </c>
      <c r="BB61" s="914">
        <v>184.39109999999999</v>
      </c>
      <c r="BC61" s="370">
        <v>192.23599999999999</v>
      </c>
      <c r="BD61" s="370">
        <v>187.33779999999999</v>
      </c>
      <c r="BE61" s="370">
        <v>191.8466</v>
      </c>
      <c r="BF61" s="370">
        <v>193.26249999999999</v>
      </c>
      <c r="BG61" s="370">
        <v>183.39320000000001</v>
      </c>
      <c r="BH61" s="370">
        <v>191.36359999999999</v>
      </c>
      <c r="BI61" s="370">
        <v>182.32300000000001</v>
      </c>
      <c r="BJ61" s="370">
        <v>189.46</v>
      </c>
      <c r="BK61" s="370">
        <v>187.1027</v>
      </c>
      <c r="BL61" s="370">
        <v>168.78479999999999</v>
      </c>
      <c r="BM61" s="370">
        <v>190.4007</v>
      </c>
      <c r="BN61" s="370">
        <v>183.3117</v>
      </c>
      <c r="BO61" s="370">
        <v>190.0772</v>
      </c>
      <c r="BP61" s="370">
        <v>186.19550000000001</v>
      </c>
      <c r="BQ61" s="370">
        <v>191.25749999999999</v>
      </c>
      <c r="BR61" s="370">
        <v>191.3314</v>
      </c>
      <c r="BS61" s="370">
        <v>181.38069999999999</v>
      </c>
      <c r="BT61" s="370">
        <v>188.69280000000001</v>
      </c>
      <c r="BU61" s="370">
        <v>182.0582</v>
      </c>
      <c r="BV61" s="370">
        <v>188.36429999999999</v>
      </c>
    </row>
    <row r="62" spans="1:74" ht="11.1" customHeight="1" x14ac:dyDescent="0.2">
      <c r="A62" s="77" t="s">
        <v>464</v>
      </c>
      <c r="B62" s="529" t="s">
        <v>1042</v>
      </c>
      <c r="C62" s="359">
        <v>180.7111017</v>
      </c>
      <c r="D62" s="359">
        <v>167.87557150000001</v>
      </c>
      <c r="E62" s="359">
        <v>142.74894019999999</v>
      </c>
      <c r="F62" s="359">
        <v>122.5748124</v>
      </c>
      <c r="G62" s="359">
        <v>114.0824535</v>
      </c>
      <c r="H62" s="359">
        <v>121.00915310000001</v>
      </c>
      <c r="I62" s="359">
        <v>130.54539389999999</v>
      </c>
      <c r="J62" s="359">
        <v>131.5507728</v>
      </c>
      <c r="K62" s="359">
        <v>115.30254170000001</v>
      </c>
      <c r="L62" s="359">
        <v>121.8466655</v>
      </c>
      <c r="M62" s="359">
        <v>145.11575730000001</v>
      </c>
      <c r="N62" s="359">
        <v>162.75669060000001</v>
      </c>
      <c r="O62" s="359">
        <v>193.95065729999999</v>
      </c>
      <c r="P62" s="359">
        <v>165.1820501</v>
      </c>
      <c r="Q62" s="359">
        <v>150.2104065</v>
      </c>
      <c r="R62" s="359">
        <v>127.11447320000001</v>
      </c>
      <c r="S62" s="359">
        <v>120.6547066</v>
      </c>
      <c r="T62" s="359">
        <v>124.9225641</v>
      </c>
      <c r="U62" s="359">
        <v>139.80310489999999</v>
      </c>
      <c r="V62" s="359">
        <v>138.514884</v>
      </c>
      <c r="W62" s="359">
        <v>123.6256034</v>
      </c>
      <c r="X62" s="359">
        <v>127.3263029</v>
      </c>
      <c r="Y62" s="359">
        <v>149.56622110000001</v>
      </c>
      <c r="Z62" s="359">
        <v>182.9472973</v>
      </c>
      <c r="AA62" s="359">
        <v>179.4051575</v>
      </c>
      <c r="AB62" s="359">
        <v>159.95209209999999</v>
      </c>
      <c r="AC62" s="359">
        <v>163.62285549999999</v>
      </c>
      <c r="AD62" s="359">
        <v>130.36352260000001</v>
      </c>
      <c r="AE62" s="359">
        <v>124.4521079</v>
      </c>
      <c r="AF62" s="359">
        <v>127.6021947</v>
      </c>
      <c r="AG62" s="359">
        <v>144.21359649999999</v>
      </c>
      <c r="AH62" s="359">
        <v>144.8129509</v>
      </c>
      <c r="AI62" s="359">
        <v>128.5694857</v>
      </c>
      <c r="AJ62" s="359">
        <v>131.58515449999999</v>
      </c>
      <c r="AK62" s="359">
        <v>152.57201939999999</v>
      </c>
      <c r="AL62" s="359">
        <v>172.58149599999999</v>
      </c>
      <c r="AM62" s="359">
        <v>202.0293977</v>
      </c>
      <c r="AN62" s="359">
        <v>160.94822980000001</v>
      </c>
      <c r="AO62" s="359">
        <v>151.45072070000001</v>
      </c>
      <c r="AP62" s="359">
        <v>129.5062021</v>
      </c>
      <c r="AQ62" s="359">
        <v>126.0004728</v>
      </c>
      <c r="AR62" s="359">
        <v>131.4349545</v>
      </c>
      <c r="AS62" s="359">
        <v>148.54412550000001</v>
      </c>
      <c r="AT62" s="359">
        <v>146.87013640000001</v>
      </c>
      <c r="AU62" s="359">
        <v>130.67274470000001</v>
      </c>
      <c r="AV62" s="359">
        <v>131.32592009999999</v>
      </c>
      <c r="AW62" s="359">
        <v>146.62185650000001</v>
      </c>
      <c r="AX62" s="359">
        <v>181.7337205</v>
      </c>
      <c r="AY62" s="914">
        <v>212.35278030000001</v>
      </c>
      <c r="AZ62" s="914">
        <v>169.7098</v>
      </c>
      <c r="BA62" s="914">
        <v>148.98339999999999</v>
      </c>
      <c r="BB62" s="914">
        <v>126.8903</v>
      </c>
      <c r="BC62" s="370">
        <v>121.1202</v>
      </c>
      <c r="BD62" s="370">
        <v>126.2573</v>
      </c>
      <c r="BE62" s="370">
        <v>145.8297</v>
      </c>
      <c r="BF62" s="370">
        <v>146.11879999999999</v>
      </c>
      <c r="BG62" s="370">
        <v>127.9984</v>
      </c>
      <c r="BH62" s="370">
        <v>133.6935</v>
      </c>
      <c r="BI62" s="370">
        <v>150.78540000000001</v>
      </c>
      <c r="BJ62" s="370">
        <v>181.67320000000001</v>
      </c>
      <c r="BK62" s="370">
        <v>193.3612</v>
      </c>
      <c r="BL62" s="370">
        <v>163.97970000000001</v>
      </c>
      <c r="BM62" s="370">
        <v>155.8261</v>
      </c>
      <c r="BN62" s="370">
        <v>128.2919</v>
      </c>
      <c r="BO62" s="370">
        <v>122.74850000000001</v>
      </c>
      <c r="BP62" s="370">
        <v>127.4603</v>
      </c>
      <c r="BQ62" s="370">
        <v>147.37180000000001</v>
      </c>
      <c r="BR62" s="370">
        <v>147.5043</v>
      </c>
      <c r="BS62" s="370">
        <v>129.71940000000001</v>
      </c>
      <c r="BT62" s="370">
        <v>134.05170000000001</v>
      </c>
      <c r="BU62" s="370">
        <v>152.63659999999999</v>
      </c>
      <c r="BV62" s="370">
        <v>183.08750000000001</v>
      </c>
    </row>
    <row r="63" spans="1:74" s="774" customFormat="1" ht="11.1" customHeight="1" x14ac:dyDescent="0.2">
      <c r="A63" s="268" t="s">
        <v>160</v>
      </c>
      <c r="B63" s="776" t="s">
        <v>474</v>
      </c>
      <c r="C63" s="773">
        <v>90.138281509999999</v>
      </c>
      <c r="D63" s="773">
        <v>94.61694498</v>
      </c>
      <c r="E63" s="773">
        <v>71.112653620000003</v>
      </c>
      <c r="F63" s="773">
        <v>62.07670203</v>
      </c>
      <c r="G63" s="773">
        <v>72.421722419999995</v>
      </c>
      <c r="H63" s="773">
        <v>94.461197729999995</v>
      </c>
      <c r="I63" s="773">
        <v>110.1142545</v>
      </c>
      <c r="J63" s="773">
        <v>109.6606642</v>
      </c>
      <c r="K63" s="773">
        <v>87.84178962</v>
      </c>
      <c r="L63" s="773">
        <v>72.718991220000007</v>
      </c>
      <c r="M63" s="773">
        <v>67.415651539999999</v>
      </c>
      <c r="N63" s="773">
        <v>70.358790350000007</v>
      </c>
      <c r="O63" s="773">
        <v>95.539681630000004</v>
      </c>
      <c r="P63" s="773">
        <v>79.81338169</v>
      </c>
      <c r="Q63" s="773">
        <v>69.77236173</v>
      </c>
      <c r="R63" s="773">
        <v>63.034568899999996</v>
      </c>
      <c r="S63" s="773">
        <v>70.292669380000007</v>
      </c>
      <c r="T63" s="773">
        <v>82.614336539999996</v>
      </c>
      <c r="U63" s="773">
        <v>96.436043220000002</v>
      </c>
      <c r="V63" s="773">
        <v>94.47669028</v>
      </c>
      <c r="W63" s="773">
        <v>74.360175499999997</v>
      </c>
      <c r="X63" s="773">
        <v>64.219740110000004</v>
      </c>
      <c r="Y63" s="773">
        <v>65.854799670000006</v>
      </c>
      <c r="Z63" s="773">
        <v>82.517551040000001</v>
      </c>
      <c r="AA63" s="773">
        <v>71.219630390000006</v>
      </c>
      <c r="AB63" s="773">
        <v>55.587193509999999</v>
      </c>
      <c r="AC63" s="773">
        <v>59.267951719999999</v>
      </c>
      <c r="AD63" s="773">
        <v>47.929647869999997</v>
      </c>
      <c r="AE63" s="773">
        <v>52.535395800000003</v>
      </c>
      <c r="AF63" s="773">
        <v>66.991007940000003</v>
      </c>
      <c r="AG63" s="773">
        <v>86.359503570000001</v>
      </c>
      <c r="AH63" s="773">
        <v>85.530494270000005</v>
      </c>
      <c r="AI63" s="773">
        <v>67.918362740000006</v>
      </c>
      <c r="AJ63" s="773">
        <v>59.876707070000002</v>
      </c>
      <c r="AK63" s="773">
        <v>60.044526249999997</v>
      </c>
      <c r="AL63" s="773">
        <v>64.042027579999996</v>
      </c>
      <c r="AM63" s="773">
        <v>83.343104620000005</v>
      </c>
      <c r="AN63" s="773">
        <v>53.514919059999997</v>
      </c>
      <c r="AO63" s="773">
        <v>46.833974949999998</v>
      </c>
      <c r="AP63" s="773">
        <v>44.403024610000003</v>
      </c>
      <c r="AQ63" s="773">
        <v>53.718340820000002</v>
      </c>
      <c r="AR63" s="773">
        <v>68.115349409999993</v>
      </c>
      <c r="AS63" s="773">
        <v>79.198533299999994</v>
      </c>
      <c r="AT63" s="773">
        <v>77.09744001</v>
      </c>
      <c r="AU63" s="773">
        <v>62.881803619999999</v>
      </c>
      <c r="AV63" s="773">
        <v>56.159350760000002</v>
      </c>
      <c r="AW63" s="773">
        <v>54.232981070000001</v>
      </c>
      <c r="AX63" s="773">
        <v>70.271637889999994</v>
      </c>
      <c r="AY63" s="941">
        <v>89.285636429999997</v>
      </c>
      <c r="AZ63" s="941">
        <v>67.318269999999998</v>
      </c>
      <c r="BA63" s="941">
        <v>53.763330000000003</v>
      </c>
      <c r="BB63" s="941">
        <v>46.584139999999998</v>
      </c>
      <c r="BC63" s="524">
        <v>51.238790000000002</v>
      </c>
      <c r="BD63" s="524">
        <v>62.41628</v>
      </c>
      <c r="BE63" s="524">
        <v>81.184539999999998</v>
      </c>
      <c r="BF63" s="524">
        <v>81.726389999999995</v>
      </c>
      <c r="BG63" s="524">
        <v>62.386040000000001</v>
      </c>
      <c r="BH63" s="524">
        <v>55.358220000000003</v>
      </c>
      <c r="BI63" s="524">
        <v>55.552570000000003</v>
      </c>
      <c r="BJ63" s="524">
        <v>69.102069999999998</v>
      </c>
      <c r="BK63" s="524">
        <v>74.766649999999998</v>
      </c>
      <c r="BL63" s="524">
        <v>62.12368</v>
      </c>
      <c r="BM63" s="524">
        <v>51.33052</v>
      </c>
      <c r="BN63" s="524">
        <v>41.074480000000001</v>
      </c>
      <c r="BO63" s="524">
        <v>47.19312</v>
      </c>
      <c r="BP63" s="524">
        <v>59.428469999999997</v>
      </c>
      <c r="BQ63" s="524">
        <v>76.526290000000003</v>
      </c>
      <c r="BR63" s="524">
        <v>76.397090000000006</v>
      </c>
      <c r="BS63" s="524">
        <v>61.671329999999998</v>
      </c>
      <c r="BT63" s="524">
        <v>50.786850000000001</v>
      </c>
      <c r="BU63" s="524">
        <v>53.104759999999999</v>
      </c>
      <c r="BV63" s="524">
        <v>64.914609999999996</v>
      </c>
    </row>
    <row r="64" spans="1:74" s="189" customFormat="1" ht="12" customHeight="1" x14ac:dyDescent="0.2">
      <c r="A64" s="188"/>
      <c r="B64" s="1129" t="s">
        <v>1481</v>
      </c>
      <c r="C64" s="1129"/>
      <c r="D64" s="1129"/>
      <c r="E64" s="1129"/>
      <c r="F64" s="1129"/>
      <c r="G64" s="1129"/>
      <c r="H64" s="1129"/>
      <c r="I64" s="1129"/>
      <c r="J64" s="1129"/>
      <c r="K64" s="1129"/>
      <c r="L64" s="1129"/>
      <c r="M64" s="1129"/>
      <c r="N64" s="1129"/>
      <c r="O64" s="1129"/>
      <c r="P64" s="1129"/>
      <c r="Q64" s="1129"/>
      <c r="R64" s="774"/>
      <c r="AY64" s="728"/>
      <c r="AZ64" s="728"/>
      <c r="BA64" s="728"/>
      <c r="BB64" s="728"/>
      <c r="BC64" s="203"/>
      <c r="BD64" s="728"/>
      <c r="BE64" s="728"/>
      <c r="BF64" s="728"/>
      <c r="BG64" s="728"/>
      <c r="BH64" s="728"/>
      <c r="BI64" s="728"/>
      <c r="BJ64" s="203"/>
    </row>
    <row r="65" spans="1:74" s="189" customFormat="1" ht="12" customHeight="1" x14ac:dyDescent="0.2">
      <c r="A65" s="188"/>
      <c r="B65" s="1129" t="s">
        <v>1482</v>
      </c>
      <c r="C65" s="1129"/>
      <c r="D65" s="1129"/>
      <c r="E65" s="1129"/>
      <c r="F65" s="1129"/>
      <c r="G65" s="1129"/>
      <c r="H65" s="1129"/>
      <c r="I65" s="1129"/>
      <c r="J65" s="1129"/>
      <c r="K65" s="1129"/>
      <c r="L65" s="1129"/>
      <c r="M65" s="1129"/>
      <c r="N65" s="1129"/>
      <c r="O65" s="1129"/>
      <c r="P65" s="1129"/>
      <c r="Q65" s="1129"/>
      <c r="R65" s="774"/>
      <c r="AY65" s="728"/>
      <c r="AZ65" s="728"/>
      <c r="BA65" s="728"/>
      <c r="BB65" s="728"/>
      <c r="BC65" s="203"/>
      <c r="BD65" s="729"/>
      <c r="BE65" s="729"/>
      <c r="BF65" s="729"/>
      <c r="BG65" s="728"/>
      <c r="BH65" s="728"/>
      <c r="BI65" s="728"/>
      <c r="BJ65" s="203"/>
    </row>
    <row r="66" spans="1:74" s="189" customFormat="1" ht="12" customHeight="1" x14ac:dyDescent="0.25">
      <c r="A66" s="188"/>
      <c r="B66" s="1129" t="s">
        <v>1483</v>
      </c>
      <c r="C66" s="1019"/>
      <c r="D66" s="1019"/>
      <c r="E66" s="1019"/>
      <c r="F66" s="1019"/>
      <c r="G66" s="1019"/>
      <c r="H66" s="1019"/>
      <c r="I66" s="1019"/>
      <c r="J66" s="1019"/>
      <c r="K66" s="1019"/>
      <c r="L66" s="1019"/>
      <c r="M66" s="1019"/>
      <c r="N66" s="1019"/>
      <c r="O66" s="1019"/>
      <c r="P66" s="1019"/>
      <c r="Q66" s="1019"/>
      <c r="R66" s="774"/>
      <c r="AY66" s="728"/>
      <c r="AZ66" s="728"/>
      <c r="BA66" s="728"/>
      <c r="BB66" s="728"/>
      <c r="BC66" s="203"/>
      <c r="BD66" s="729"/>
      <c r="BE66" s="729"/>
      <c r="BF66" s="729"/>
      <c r="BG66" s="728"/>
      <c r="BH66" s="728"/>
      <c r="BI66" s="728"/>
      <c r="BJ66" s="203"/>
    </row>
    <row r="67" spans="1:74" s="304" customFormat="1" ht="12" customHeight="1" x14ac:dyDescent="0.3">
      <c r="A67" s="306"/>
      <c r="B67" s="793" t="s">
        <v>826</v>
      </c>
      <c r="C67" s="793"/>
      <c r="D67" s="793"/>
      <c r="E67" s="793"/>
      <c r="F67" s="793"/>
      <c r="G67" s="793"/>
      <c r="H67" s="794"/>
      <c r="I67" s="793"/>
      <c r="J67" s="793"/>
      <c r="K67" s="793"/>
      <c r="L67" s="793"/>
      <c r="M67" s="793"/>
      <c r="N67" s="793"/>
      <c r="O67" s="793"/>
      <c r="P67" s="793"/>
      <c r="Q67" s="793"/>
      <c r="R67" s="795"/>
      <c r="S67" s="316"/>
      <c r="T67" s="316"/>
      <c r="U67" s="316"/>
      <c r="V67" s="316"/>
      <c r="W67" s="316"/>
      <c r="X67" s="316"/>
      <c r="Y67" s="316"/>
      <c r="Z67" s="316"/>
      <c r="AA67" s="316"/>
      <c r="AB67" s="316"/>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713"/>
      <c r="AZ67" s="713"/>
      <c r="BA67" s="713"/>
      <c r="BB67" s="713"/>
      <c r="BC67" s="317"/>
      <c r="BD67" s="713"/>
      <c r="BE67" s="713"/>
      <c r="BF67" s="713"/>
      <c r="BG67" s="713"/>
      <c r="BH67" s="713"/>
      <c r="BI67" s="713"/>
      <c r="BJ67" s="317"/>
      <c r="BK67" s="317"/>
      <c r="BL67" s="317"/>
      <c r="BM67" s="317"/>
      <c r="BN67" s="317"/>
      <c r="BO67" s="317"/>
      <c r="BP67" s="317"/>
      <c r="BQ67" s="317"/>
      <c r="BR67" s="317"/>
      <c r="BS67" s="317"/>
      <c r="BT67" s="317"/>
      <c r="BU67" s="317"/>
      <c r="BV67" s="317"/>
    </row>
    <row r="68" spans="1:74" s="189" customFormat="1" ht="12" customHeight="1" x14ac:dyDescent="0.25">
      <c r="A68" s="188"/>
      <c r="B68" s="1013" t="str">
        <f>Dates!$G$2</f>
        <v>EIA completed modeling and analysis for this report on Thursday, May 1, 2025.</v>
      </c>
      <c r="C68" s="1000"/>
      <c r="D68" s="1000"/>
      <c r="E68" s="1000"/>
      <c r="F68" s="1000"/>
      <c r="G68" s="1000"/>
      <c r="H68" s="1000"/>
      <c r="I68" s="1000"/>
      <c r="J68" s="1000"/>
      <c r="K68" s="1000"/>
      <c r="L68" s="1000"/>
      <c r="M68" s="1000"/>
      <c r="N68" s="1000"/>
      <c r="O68" s="1000"/>
      <c r="P68" s="1000"/>
      <c r="Q68" s="1000"/>
      <c r="R68" s="796"/>
      <c r="AY68" s="728"/>
      <c r="AZ68" s="728"/>
      <c r="BA68" s="728"/>
      <c r="BB68" s="728"/>
      <c r="BC68" s="203"/>
      <c r="BD68" s="729"/>
      <c r="BE68" s="729"/>
      <c r="BF68" s="729"/>
      <c r="BG68" s="728"/>
      <c r="BH68" s="728"/>
      <c r="BI68" s="728"/>
      <c r="BJ68" s="203"/>
    </row>
    <row r="69" spans="1:74" s="189" customFormat="1" ht="12" customHeight="1" x14ac:dyDescent="0.25">
      <c r="A69" s="188"/>
      <c r="B69" s="1008" t="s">
        <v>483</v>
      </c>
      <c r="C69" s="1009"/>
      <c r="D69" s="1009"/>
      <c r="E69" s="1009"/>
      <c r="F69" s="1009"/>
      <c r="G69" s="1009"/>
      <c r="H69" s="1009"/>
      <c r="I69" s="1009"/>
      <c r="J69" s="1009"/>
      <c r="K69" s="1009"/>
      <c r="L69" s="1009"/>
      <c r="M69" s="1009"/>
      <c r="N69" s="1009"/>
      <c r="O69" s="1009"/>
      <c r="P69" s="1009"/>
      <c r="Q69" s="1009"/>
      <c r="R69" s="774"/>
      <c r="AY69" s="728"/>
      <c r="AZ69" s="728"/>
      <c r="BA69" s="728"/>
      <c r="BB69" s="728"/>
      <c r="BC69" s="203"/>
      <c r="BD69" s="729"/>
      <c r="BE69" s="729"/>
      <c r="BF69" s="729"/>
      <c r="BG69" s="728"/>
      <c r="BH69" s="728"/>
      <c r="BI69" s="728"/>
      <c r="BJ69" s="203"/>
    </row>
    <row r="70" spans="1:74" s="189" customFormat="1" ht="12" customHeight="1" x14ac:dyDescent="0.25">
      <c r="A70" s="188"/>
      <c r="B70" s="802" t="s">
        <v>491</v>
      </c>
      <c r="C70" s="325"/>
      <c r="D70" s="325"/>
      <c r="E70" s="325"/>
      <c r="F70" s="325"/>
      <c r="G70" s="325"/>
      <c r="H70" s="826"/>
      <c r="I70" s="325"/>
      <c r="J70" s="325"/>
      <c r="K70" s="325"/>
      <c r="L70" s="325"/>
      <c r="M70" s="325"/>
      <c r="N70" s="325"/>
      <c r="O70" s="325"/>
      <c r="P70" s="325"/>
      <c r="Q70" s="325"/>
      <c r="R70" s="774"/>
      <c r="AY70" s="728"/>
      <c r="AZ70" s="728"/>
      <c r="BA70" s="728"/>
      <c r="BB70" s="728"/>
      <c r="BC70" s="203"/>
      <c r="BD70" s="729"/>
      <c r="BE70" s="729"/>
      <c r="BF70" s="729"/>
      <c r="BG70" s="728"/>
      <c r="BH70" s="728"/>
      <c r="BI70" s="728"/>
      <c r="BJ70" s="203"/>
    </row>
    <row r="71" spans="1:74" s="189" customFormat="1" ht="12" customHeight="1" x14ac:dyDescent="0.25">
      <c r="A71" s="188"/>
      <c r="B71" s="1022" t="s">
        <v>1435</v>
      </c>
      <c r="C71" s="1009"/>
      <c r="D71" s="1009"/>
      <c r="E71" s="1009"/>
      <c r="F71" s="1009"/>
      <c r="G71" s="1009"/>
      <c r="H71" s="1009"/>
      <c r="I71" s="1009"/>
      <c r="J71" s="1009"/>
      <c r="K71" s="1009"/>
      <c r="L71" s="1009"/>
      <c r="M71" s="1009"/>
      <c r="N71" s="1009"/>
      <c r="O71" s="1009"/>
      <c r="P71" s="1009"/>
      <c r="Q71" s="1009"/>
      <c r="R71" s="774"/>
      <c r="AY71" s="728"/>
      <c r="AZ71" s="728"/>
      <c r="BA71" s="728"/>
      <c r="BB71" s="728"/>
      <c r="BC71" s="203"/>
      <c r="BD71" s="729"/>
      <c r="BE71" s="729"/>
      <c r="BF71" s="729"/>
      <c r="BG71" s="728"/>
      <c r="BH71" s="728"/>
      <c r="BI71" s="728"/>
      <c r="BJ71" s="203"/>
    </row>
    <row r="72" spans="1:74" s="189" customFormat="1" ht="12" customHeight="1" x14ac:dyDescent="0.2">
      <c r="A72" s="188"/>
      <c r="B72" s="1014" t="s">
        <v>840</v>
      </c>
      <c r="C72" s="1014"/>
      <c r="D72" s="1014"/>
      <c r="E72" s="1014"/>
      <c r="F72" s="1014"/>
      <c r="G72" s="1014"/>
      <c r="H72" s="1014"/>
      <c r="I72" s="1014"/>
      <c r="J72" s="1014"/>
      <c r="K72" s="1014"/>
      <c r="L72" s="1014"/>
      <c r="M72" s="1014"/>
      <c r="N72" s="1014"/>
      <c r="O72" s="1014"/>
      <c r="P72" s="1014"/>
      <c r="Q72" s="1014"/>
      <c r="R72" s="1014"/>
      <c r="AY72" s="728"/>
      <c r="AZ72" s="728"/>
      <c r="BA72" s="728"/>
      <c r="BB72" s="728"/>
      <c r="BC72" s="203"/>
      <c r="BD72" s="729"/>
      <c r="BE72" s="729"/>
      <c r="BF72" s="729"/>
      <c r="BG72" s="728"/>
      <c r="BH72" s="728"/>
      <c r="BI72" s="728"/>
      <c r="BJ72" s="203"/>
    </row>
    <row r="73" spans="1:74" s="189" customFormat="1" ht="12" customHeight="1" x14ac:dyDescent="0.25">
      <c r="A73" s="188"/>
      <c r="B73" s="1017" t="s">
        <v>1480</v>
      </c>
      <c r="C73" s="1018"/>
      <c r="D73" s="1018"/>
      <c r="E73" s="1018"/>
      <c r="F73" s="1018"/>
      <c r="G73" s="1018"/>
      <c r="H73" s="1018"/>
      <c r="I73" s="1018"/>
      <c r="J73" s="1018"/>
      <c r="K73" s="1018"/>
      <c r="L73" s="1018"/>
      <c r="M73" s="1018"/>
      <c r="N73" s="1018"/>
      <c r="O73" s="1018"/>
      <c r="P73" s="1018"/>
      <c r="Q73" s="1019"/>
      <c r="R73" s="774"/>
      <c r="AY73" s="728"/>
      <c r="AZ73" s="728"/>
      <c r="BA73" s="728"/>
      <c r="BB73" s="728"/>
      <c r="BC73" s="203"/>
      <c r="BD73" s="729"/>
      <c r="BE73" s="729"/>
      <c r="BF73" s="729"/>
      <c r="BG73" s="728"/>
      <c r="BH73" s="728"/>
      <c r="BI73" s="728"/>
      <c r="BJ73" s="203"/>
    </row>
    <row r="74" spans="1:74" s="189" customFormat="1" ht="12" customHeight="1" x14ac:dyDescent="0.25">
      <c r="A74" s="188"/>
      <c r="B74" s="1017" t="s">
        <v>492</v>
      </c>
      <c r="C74" s="1019"/>
      <c r="D74" s="1019"/>
      <c r="E74" s="1019"/>
      <c r="F74" s="1019"/>
      <c r="G74" s="1019"/>
      <c r="H74" s="1019"/>
      <c r="I74" s="1019"/>
      <c r="J74" s="1019"/>
      <c r="K74" s="1019"/>
      <c r="L74" s="1019"/>
      <c r="M74" s="1019"/>
      <c r="N74" s="1019"/>
      <c r="O74" s="1019"/>
      <c r="P74" s="1019"/>
      <c r="Q74" s="1019"/>
      <c r="R74" s="774"/>
      <c r="AY74" s="728"/>
      <c r="AZ74" s="728"/>
      <c r="BA74" s="728"/>
      <c r="BB74" s="728"/>
      <c r="BC74" s="203"/>
      <c r="BD74" s="729"/>
      <c r="BE74" s="729"/>
      <c r="BF74" s="729"/>
      <c r="BG74" s="728"/>
      <c r="BH74" s="728"/>
      <c r="BI74" s="728"/>
      <c r="BJ74" s="203"/>
    </row>
    <row r="75" spans="1:74" s="189" customFormat="1" ht="12" customHeight="1" x14ac:dyDescent="0.25">
      <c r="A75" s="188"/>
      <c r="B75" s="1021" t="s">
        <v>1436</v>
      </c>
      <c r="C75" s="1019"/>
      <c r="D75" s="1019"/>
      <c r="E75" s="1019"/>
      <c r="F75" s="1019"/>
      <c r="G75" s="1019"/>
      <c r="H75" s="1019"/>
      <c r="I75" s="1019"/>
      <c r="J75" s="1019"/>
      <c r="K75" s="1019"/>
      <c r="L75" s="1019"/>
      <c r="M75" s="1019"/>
      <c r="N75" s="1019"/>
      <c r="O75" s="1019"/>
      <c r="P75" s="1019"/>
      <c r="Q75" s="1019"/>
      <c r="R75" s="774"/>
      <c r="AY75" s="728"/>
      <c r="AZ75" s="728"/>
      <c r="BA75" s="728"/>
      <c r="BB75" s="728"/>
      <c r="BC75" s="203"/>
      <c r="BD75" s="729"/>
      <c r="BE75" s="729"/>
      <c r="BF75" s="729"/>
      <c r="BG75" s="728"/>
      <c r="BH75" s="728"/>
      <c r="BI75" s="728"/>
      <c r="BJ75" s="203"/>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91" customWidth="1"/>
    <col min="2" max="2" width="43.44140625" style="91" customWidth="1"/>
    <col min="3" max="50" width="7.44140625" style="91" customWidth="1"/>
    <col min="51" max="54" width="7.44140625" style="861" customWidth="1"/>
    <col min="55" max="55" width="7.44140625" style="134" customWidth="1"/>
    <col min="56" max="58" width="7.44140625" style="730" customWidth="1"/>
    <col min="59" max="61" width="7.44140625" style="861" customWidth="1"/>
    <col min="62" max="62" width="7.44140625" style="134" customWidth="1"/>
    <col min="63" max="74" width="7.44140625" style="91" customWidth="1"/>
    <col min="75" max="16384" width="9.5546875" style="91"/>
  </cols>
  <sheetData>
    <row r="1" spans="1:74" ht="13.35" customHeight="1" x14ac:dyDescent="0.25">
      <c r="A1" s="997" t="s">
        <v>479</v>
      </c>
      <c r="B1" s="1132" t="s">
        <v>761</v>
      </c>
      <c r="C1" s="1133"/>
      <c r="D1" s="1133"/>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3"/>
      <c r="AG1" s="1133"/>
      <c r="AH1" s="1133"/>
      <c r="AI1" s="1133"/>
      <c r="AJ1" s="1133"/>
      <c r="AK1" s="1133"/>
      <c r="AL1" s="1133"/>
    </row>
    <row r="2" spans="1:74" s="8" customFormat="1"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1"/>
      <c r="AZ2" s="841"/>
      <c r="BA2" s="841"/>
      <c r="BB2" s="841"/>
      <c r="BC2" s="153"/>
      <c r="BD2" s="343"/>
      <c r="BE2" s="343"/>
      <c r="BF2" s="343"/>
      <c r="BG2" s="841"/>
      <c r="BH2" s="841"/>
      <c r="BI2" s="841"/>
      <c r="BJ2" s="153"/>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2"/>
      <c r="B5" s="92" t="s">
        <v>1428</v>
      </c>
      <c r="C5" s="534"/>
      <c r="D5" s="534"/>
      <c r="E5" s="534"/>
      <c r="F5" s="534"/>
      <c r="G5" s="534"/>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979"/>
      <c r="AZ5" s="979"/>
      <c r="BA5" s="979"/>
      <c r="BB5" s="979"/>
      <c r="BC5" s="901"/>
      <c r="BD5" s="902"/>
      <c r="BE5" s="902"/>
      <c r="BF5" s="902"/>
      <c r="BG5" s="902"/>
      <c r="BH5" s="902"/>
      <c r="BI5" s="902"/>
      <c r="BJ5" s="540"/>
      <c r="BK5" s="540"/>
      <c r="BL5" s="540"/>
      <c r="BM5" s="540"/>
      <c r="BN5" s="540"/>
      <c r="BO5" s="540"/>
      <c r="BP5" s="540"/>
      <c r="BQ5" s="540"/>
      <c r="BR5" s="540"/>
      <c r="BS5" s="540"/>
      <c r="BT5" s="540"/>
      <c r="BU5" s="540"/>
      <c r="BV5" s="540"/>
    </row>
    <row r="6" spans="1:74" ht="11.1" customHeight="1" x14ac:dyDescent="0.2">
      <c r="A6" s="82" t="s">
        <v>384</v>
      </c>
      <c r="B6" s="545" t="s">
        <v>1025</v>
      </c>
      <c r="C6" s="363">
        <v>1089.3732669999999</v>
      </c>
      <c r="D6" s="363">
        <v>1092.7406688999999</v>
      </c>
      <c r="E6" s="363">
        <v>1098.5007559000001</v>
      </c>
      <c r="F6" s="363">
        <v>1111.4989969999999</v>
      </c>
      <c r="G6" s="363">
        <v>1118.4103528999999</v>
      </c>
      <c r="H6" s="363">
        <v>1124.0802923000001</v>
      </c>
      <c r="I6" s="363">
        <v>1127.1698596000001</v>
      </c>
      <c r="J6" s="363">
        <v>1131.361183</v>
      </c>
      <c r="K6" s="363">
        <v>1135.3153067000001</v>
      </c>
      <c r="L6" s="363">
        <v>1140.8158464000001</v>
      </c>
      <c r="M6" s="363">
        <v>1142.9578593000001</v>
      </c>
      <c r="N6" s="363">
        <v>1143.5249607999999</v>
      </c>
      <c r="O6" s="363">
        <v>1139.0960267999999</v>
      </c>
      <c r="P6" s="363">
        <v>1139.0791489999999</v>
      </c>
      <c r="Q6" s="363">
        <v>1140.0532033</v>
      </c>
      <c r="R6" s="363">
        <v>1144.1601230000001</v>
      </c>
      <c r="S6" s="363">
        <v>1145.5095911999999</v>
      </c>
      <c r="T6" s="363">
        <v>1146.2435412</v>
      </c>
      <c r="U6" s="363">
        <v>1143.0037678000001</v>
      </c>
      <c r="V6" s="363">
        <v>1145.0253356000001</v>
      </c>
      <c r="W6" s="363">
        <v>1148.9500392</v>
      </c>
      <c r="X6" s="363">
        <v>1160.6876337000001</v>
      </c>
      <c r="Y6" s="363">
        <v>1163.9862928</v>
      </c>
      <c r="Z6" s="363">
        <v>1164.7557714</v>
      </c>
      <c r="AA6" s="363">
        <v>1157.9204199000001</v>
      </c>
      <c r="AB6" s="363">
        <v>1157.438275</v>
      </c>
      <c r="AC6" s="363">
        <v>1158.2336869999999</v>
      </c>
      <c r="AD6" s="363">
        <v>1161.8663669</v>
      </c>
      <c r="AE6" s="363">
        <v>1164.0471096000001</v>
      </c>
      <c r="AF6" s="363">
        <v>1166.335626</v>
      </c>
      <c r="AG6" s="363">
        <v>1168.5238724000001</v>
      </c>
      <c r="AH6" s="363">
        <v>1171.1839691</v>
      </c>
      <c r="AI6" s="363">
        <v>1174.1078723000001</v>
      </c>
      <c r="AJ6" s="363">
        <v>1177.5133329</v>
      </c>
      <c r="AK6" s="363">
        <v>1180.8015362000001</v>
      </c>
      <c r="AL6" s="363">
        <v>1184.190233</v>
      </c>
      <c r="AM6" s="363">
        <v>1188.4285334000001</v>
      </c>
      <c r="AN6" s="363">
        <v>1191.4563846000001</v>
      </c>
      <c r="AO6" s="363">
        <v>1194.0228967999999</v>
      </c>
      <c r="AP6" s="363">
        <v>1195.1854542999999</v>
      </c>
      <c r="AQ6" s="363">
        <v>1197.5362502</v>
      </c>
      <c r="AR6" s="363">
        <v>1200.1326687000001</v>
      </c>
      <c r="AS6" s="363">
        <v>1203.6671425</v>
      </c>
      <c r="AT6" s="363">
        <v>1206.2354819</v>
      </c>
      <c r="AU6" s="363">
        <v>1208.5301196</v>
      </c>
      <c r="AV6" s="363">
        <v>1211.1226147</v>
      </c>
      <c r="AW6" s="363">
        <v>1212.4411795000001</v>
      </c>
      <c r="AX6" s="363">
        <v>1213.0573730999999</v>
      </c>
      <c r="AY6" s="918">
        <v>1211.8027162999999</v>
      </c>
      <c r="AZ6" s="918">
        <v>1211.890527</v>
      </c>
      <c r="BA6" s="918">
        <v>1212.1523261</v>
      </c>
      <c r="BB6" s="918">
        <v>1212.7290763999999</v>
      </c>
      <c r="BC6" s="374">
        <v>1213.2329999999999</v>
      </c>
      <c r="BD6" s="374">
        <v>1213.8050000000001</v>
      </c>
      <c r="BE6" s="374">
        <v>1214.1179999999999</v>
      </c>
      <c r="BF6" s="374">
        <v>1215.0730000000001</v>
      </c>
      <c r="BG6" s="374">
        <v>1216.3420000000001</v>
      </c>
      <c r="BH6" s="374">
        <v>1218.386</v>
      </c>
      <c r="BI6" s="374">
        <v>1219.94</v>
      </c>
      <c r="BJ6" s="374">
        <v>1221.4639999999999</v>
      </c>
      <c r="BK6" s="374">
        <v>1222.905</v>
      </c>
      <c r="BL6" s="374">
        <v>1224.4090000000001</v>
      </c>
      <c r="BM6" s="374">
        <v>1225.922</v>
      </c>
      <c r="BN6" s="374">
        <v>1227.5650000000001</v>
      </c>
      <c r="BO6" s="374">
        <v>1229.008</v>
      </c>
      <c r="BP6" s="374">
        <v>1230.3720000000001</v>
      </c>
      <c r="BQ6" s="374">
        <v>1231.4760000000001</v>
      </c>
      <c r="BR6" s="374">
        <v>1232.816</v>
      </c>
      <c r="BS6" s="374">
        <v>1234.211</v>
      </c>
      <c r="BT6" s="374">
        <v>1235.663</v>
      </c>
      <c r="BU6" s="374">
        <v>1237.17</v>
      </c>
      <c r="BV6" s="374">
        <v>1238.7329999999999</v>
      </c>
    </row>
    <row r="7" spans="1:74" ht="11.1" customHeight="1" x14ac:dyDescent="0.2">
      <c r="A7" s="82" t="s">
        <v>385</v>
      </c>
      <c r="B7" s="545" t="s">
        <v>1026</v>
      </c>
      <c r="C7" s="363">
        <v>3054.9612846</v>
      </c>
      <c r="D7" s="363">
        <v>3062.2146182000001</v>
      </c>
      <c r="E7" s="363">
        <v>3073.3206958999999</v>
      </c>
      <c r="F7" s="363">
        <v>3095.1171168000001</v>
      </c>
      <c r="G7" s="363">
        <v>3108.8004832000001</v>
      </c>
      <c r="H7" s="363">
        <v>3121.2083941999999</v>
      </c>
      <c r="I7" s="363">
        <v>3123.5618113</v>
      </c>
      <c r="J7" s="363">
        <v>3140.0030906000002</v>
      </c>
      <c r="K7" s="363">
        <v>3161.7531935000002</v>
      </c>
      <c r="L7" s="363">
        <v>3212.3260049999999</v>
      </c>
      <c r="M7" s="363">
        <v>3227.0583412999999</v>
      </c>
      <c r="N7" s="363">
        <v>3229.4640875</v>
      </c>
      <c r="O7" s="363">
        <v>3200.4258212</v>
      </c>
      <c r="P7" s="363">
        <v>3192.5164539000002</v>
      </c>
      <c r="Q7" s="363">
        <v>3186.6185633</v>
      </c>
      <c r="R7" s="363">
        <v>3181.4418601000002</v>
      </c>
      <c r="S7" s="363">
        <v>3180.5346398000001</v>
      </c>
      <c r="T7" s="363">
        <v>3182.6066132000001</v>
      </c>
      <c r="U7" s="363">
        <v>3192.3611079000002</v>
      </c>
      <c r="V7" s="363">
        <v>3196.863973</v>
      </c>
      <c r="W7" s="363">
        <v>3200.8185358999999</v>
      </c>
      <c r="X7" s="363">
        <v>3203.0360762</v>
      </c>
      <c r="Y7" s="363">
        <v>3206.7855755</v>
      </c>
      <c r="Z7" s="363">
        <v>3210.8783131999999</v>
      </c>
      <c r="AA7" s="363">
        <v>3215.4068825999998</v>
      </c>
      <c r="AB7" s="363">
        <v>3220.1166521</v>
      </c>
      <c r="AC7" s="363">
        <v>3225.1002149999999</v>
      </c>
      <c r="AD7" s="363">
        <v>3227.6411484999999</v>
      </c>
      <c r="AE7" s="363">
        <v>3235.2096154999999</v>
      </c>
      <c r="AF7" s="363">
        <v>3245.0891931000001</v>
      </c>
      <c r="AG7" s="363">
        <v>3264.4841987</v>
      </c>
      <c r="AH7" s="363">
        <v>3273.5827592999999</v>
      </c>
      <c r="AI7" s="363">
        <v>3279.5891925000001</v>
      </c>
      <c r="AJ7" s="363">
        <v>3278.0291241999998</v>
      </c>
      <c r="AK7" s="363">
        <v>3281.2070828000001</v>
      </c>
      <c r="AL7" s="363">
        <v>3284.6486945000001</v>
      </c>
      <c r="AM7" s="363">
        <v>3286.3432195999999</v>
      </c>
      <c r="AN7" s="363">
        <v>3291.8201918</v>
      </c>
      <c r="AO7" s="363">
        <v>3299.0688716</v>
      </c>
      <c r="AP7" s="363">
        <v>3311.2809017</v>
      </c>
      <c r="AQ7" s="363">
        <v>3319.6792647000002</v>
      </c>
      <c r="AR7" s="363">
        <v>3327.4556032</v>
      </c>
      <c r="AS7" s="363">
        <v>3333.8857306999998</v>
      </c>
      <c r="AT7" s="363">
        <v>3340.9611602999998</v>
      </c>
      <c r="AU7" s="363">
        <v>3347.9577054000001</v>
      </c>
      <c r="AV7" s="363">
        <v>3357.6384892000001</v>
      </c>
      <c r="AW7" s="363">
        <v>3362.4049230000001</v>
      </c>
      <c r="AX7" s="363">
        <v>3365.0201299999999</v>
      </c>
      <c r="AY7" s="918">
        <v>3361.8601549</v>
      </c>
      <c r="AZ7" s="918">
        <v>3362.8908747999999</v>
      </c>
      <c r="BA7" s="918">
        <v>3364.4883343000001</v>
      </c>
      <c r="BB7" s="918">
        <v>3367.3978084</v>
      </c>
      <c r="BC7" s="374">
        <v>3369.57</v>
      </c>
      <c r="BD7" s="374">
        <v>3371.75</v>
      </c>
      <c r="BE7" s="374">
        <v>3372.9140000000002</v>
      </c>
      <c r="BF7" s="374">
        <v>3375.877</v>
      </c>
      <c r="BG7" s="374">
        <v>3379.6149999999998</v>
      </c>
      <c r="BH7" s="374">
        <v>3385.1559999999999</v>
      </c>
      <c r="BI7" s="374">
        <v>3389.674</v>
      </c>
      <c r="BJ7" s="374">
        <v>3394.1979999999999</v>
      </c>
      <c r="BK7" s="374">
        <v>3398.7910000000002</v>
      </c>
      <c r="BL7" s="374">
        <v>3403.2779999999998</v>
      </c>
      <c r="BM7" s="374">
        <v>3407.721</v>
      </c>
      <c r="BN7" s="374">
        <v>3412.5970000000002</v>
      </c>
      <c r="BO7" s="374">
        <v>3416.598</v>
      </c>
      <c r="BP7" s="374">
        <v>3420.2</v>
      </c>
      <c r="BQ7" s="374">
        <v>3422.473</v>
      </c>
      <c r="BR7" s="374">
        <v>3425.973</v>
      </c>
      <c r="BS7" s="374">
        <v>3429.7710000000002</v>
      </c>
      <c r="BT7" s="374">
        <v>3433.866</v>
      </c>
      <c r="BU7" s="374">
        <v>3438.259</v>
      </c>
      <c r="BV7" s="374">
        <v>3442.95</v>
      </c>
    </row>
    <row r="8" spans="1:74" ht="11.1" customHeight="1" x14ac:dyDescent="0.2">
      <c r="A8" s="82" t="s">
        <v>386</v>
      </c>
      <c r="B8" s="545" t="s">
        <v>1027</v>
      </c>
      <c r="C8" s="363">
        <v>2739.0335452999998</v>
      </c>
      <c r="D8" s="363">
        <v>2749.8956358</v>
      </c>
      <c r="E8" s="363">
        <v>2762.1879226999999</v>
      </c>
      <c r="F8" s="363">
        <v>2782.4091982999998</v>
      </c>
      <c r="G8" s="363">
        <v>2792.6877838</v>
      </c>
      <c r="H8" s="363">
        <v>2799.5224714999999</v>
      </c>
      <c r="I8" s="363">
        <v>2792.7892109999998</v>
      </c>
      <c r="J8" s="363">
        <v>2800.3291407000002</v>
      </c>
      <c r="K8" s="363">
        <v>2812.0182104999999</v>
      </c>
      <c r="L8" s="363">
        <v>2840.2908330999999</v>
      </c>
      <c r="M8" s="363">
        <v>2850.9523728999998</v>
      </c>
      <c r="N8" s="363">
        <v>2856.4372429</v>
      </c>
      <c r="O8" s="363">
        <v>2850.2900201000002</v>
      </c>
      <c r="P8" s="363">
        <v>2850.2631176999998</v>
      </c>
      <c r="Q8" s="363">
        <v>2849.9011126999999</v>
      </c>
      <c r="R8" s="363">
        <v>2847.6616524999999</v>
      </c>
      <c r="S8" s="363">
        <v>2847.7862070000001</v>
      </c>
      <c r="T8" s="363">
        <v>2848.7324235000001</v>
      </c>
      <c r="U8" s="363">
        <v>2850.6987340000001</v>
      </c>
      <c r="V8" s="363">
        <v>2853.1394503000001</v>
      </c>
      <c r="W8" s="363">
        <v>2856.2530044999999</v>
      </c>
      <c r="X8" s="363">
        <v>2861.8447142</v>
      </c>
      <c r="Y8" s="363">
        <v>2864.9499556999999</v>
      </c>
      <c r="Z8" s="363">
        <v>2867.3740468000001</v>
      </c>
      <c r="AA8" s="363">
        <v>2866.9590300999998</v>
      </c>
      <c r="AB8" s="363">
        <v>2869.6392881000002</v>
      </c>
      <c r="AC8" s="363">
        <v>2873.2568633999999</v>
      </c>
      <c r="AD8" s="363">
        <v>2877.5274211999999</v>
      </c>
      <c r="AE8" s="363">
        <v>2883.2328824000001</v>
      </c>
      <c r="AF8" s="363">
        <v>2890.0889120000002</v>
      </c>
      <c r="AG8" s="363">
        <v>2900.4893562000002</v>
      </c>
      <c r="AH8" s="363">
        <v>2907.8511382000002</v>
      </c>
      <c r="AI8" s="363">
        <v>2914.5681040999998</v>
      </c>
      <c r="AJ8" s="363">
        <v>2922.2627787000001</v>
      </c>
      <c r="AK8" s="363">
        <v>2926.4732187</v>
      </c>
      <c r="AL8" s="363">
        <v>2928.8219488999998</v>
      </c>
      <c r="AM8" s="363">
        <v>2923.4508231</v>
      </c>
      <c r="AN8" s="363">
        <v>2926.4697434</v>
      </c>
      <c r="AO8" s="363">
        <v>2932.0205636000001</v>
      </c>
      <c r="AP8" s="363">
        <v>2944.0217035999999</v>
      </c>
      <c r="AQ8" s="363">
        <v>2951.6975087000001</v>
      </c>
      <c r="AR8" s="363">
        <v>2958.9663986999999</v>
      </c>
      <c r="AS8" s="363">
        <v>2965.9278202</v>
      </c>
      <c r="AT8" s="363">
        <v>2972.3082954000001</v>
      </c>
      <c r="AU8" s="363">
        <v>2978.2072708000001</v>
      </c>
      <c r="AV8" s="363">
        <v>2985.6656452000002</v>
      </c>
      <c r="AW8" s="363">
        <v>2989.0709467000001</v>
      </c>
      <c r="AX8" s="363">
        <v>2990.4640743999998</v>
      </c>
      <c r="AY8" s="918">
        <v>2986.2388738</v>
      </c>
      <c r="AZ8" s="918">
        <v>2986.3122690999999</v>
      </c>
      <c r="BA8" s="918">
        <v>2987.0781060999998</v>
      </c>
      <c r="BB8" s="918">
        <v>2989.0243922999998</v>
      </c>
      <c r="BC8" s="374">
        <v>2990.8090000000002</v>
      </c>
      <c r="BD8" s="374">
        <v>2992.92</v>
      </c>
      <c r="BE8" s="374">
        <v>2995.0430000000001</v>
      </c>
      <c r="BF8" s="374">
        <v>2998.0430000000001</v>
      </c>
      <c r="BG8" s="374">
        <v>3001.605</v>
      </c>
      <c r="BH8" s="374">
        <v>3006.7</v>
      </c>
      <c r="BI8" s="374">
        <v>3010.6590000000001</v>
      </c>
      <c r="BJ8" s="374">
        <v>3014.453</v>
      </c>
      <c r="BK8" s="374">
        <v>3017.6010000000001</v>
      </c>
      <c r="BL8" s="374">
        <v>3021.4250000000002</v>
      </c>
      <c r="BM8" s="374">
        <v>3025.4430000000002</v>
      </c>
      <c r="BN8" s="374">
        <v>3030.0859999999998</v>
      </c>
      <c r="BO8" s="374">
        <v>3034.1729999999998</v>
      </c>
      <c r="BP8" s="374">
        <v>3038.1329999999998</v>
      </c>
      <c r="BQ8" s="374">
        <v>3041.7660000000001</v>
      </c>
      <c r="BR8" s="374">
        <v>3045.6219999999998</v>
      </c>
      <c r="BS8" s="374">
        <v>3049.502</v>
      </c>
      <c r="BT8" s="374">
        <v>3053.4059999999999</v>
      </c>
      <c r="BU8" s="374">
        <v>3057.3330000000001</v>
      </c>
      <c r="BV8" s="374">
        <v>3061.2840000000001</v>
      </c>
    </row>
    <row r="9" spans="1:74" ht="11.1" customHeight="1" x14ac:dyDescent="0.2">
      <c r="A9" s="82" t="s">
        <v>387</v>
      </c>
      <c r="B9" s="545" t="s">
        <v>1028</v>
      </c>
      <c r="C9" s="363">
        <v>1307.2056141</v>
      </c>
      <c r="D9" s="363">
        <v>1313.6449107999999</v>
      </c>
      <c r="E9" s="363">
        <v>1320.459764</v>
      </c>
      <c r="F9" s="363">
        <v>1331.9228691999999</v>
      </c>
      <c r="G9" s="363">
        <v>1336.2843135999999</v>
      </c>
      <c r="H9" s="363">
        <v>1337.8167927</v>
      </c>
      <c r="I9" s="363">
        <v>1330.8720083000001</v>
      </c>
      <c r="J9" s="363">
        <v>1330.9827806999999</v>
      </c>
      <c r="K9" s="363">
        <v>1332.5008114</v>
      </c>
      <c r="L9" s="363">
        <v>1337.4009732</v>
      </c>
      <c r="M9" s="363">
        <v>1340.2523664</v>
      </c>
      <c r="N9" s="363">
        <v>1343.0298636</v>
      </c>
      <c r="O9" s="363">
        <v>1347.1453354</v>
      </c>
      <c r="P9" s="363">
        <v>1348.7161375000001</v>
      </c>
      <c r="Q9" s="363">
        <v>1349.1541405</v>
      </c>
      <c r="R9" s="363">
        <v>1344.8127615999999</v>
      </c>
      <c r="S9" s="363">
        <v>1345.7201037</v>
      </c>
      <c r="T9" s="363">
        <v>1348.2295838</v>
      </c>
      <c r="U9" s="363">
        <v>1356.1229418999999</v>
      </c>
      <c r="V9" s="363">
        <v>1359.0003933999999</v>
      </c>
      <c r="W9" s="363">
        <v>1360.6436779999999</v>
      </c>
      <c r="X9" s="363">
        <v>1358.0056288999999</v>
      </c>
      <c r="Y9" s="363">
        <v>1359.4659552000001</v>
      </c>
      <c r="Z9" s="363">
        <v>1361.9774898999999</v>
      </c>
      <c r="AA9" s="363">
        <v>1367.3442156999999</v>
      </c>
      <c r="AB9" s="363">
        <v>1370.6051803</v>
      </c>
      <c r="AC9" s="363">
        <v>1373.5643662</v>
      </c>
      <c r="AD9" s="363">
        <v>1374.6026251999999</v>
      </c>
      <c r="AE9" s="363">
        <v>1378.1726152000001</v>
      </c>
      <c r="AF9" s="363">
        <v>1382.6551879000001</v>
      </c>
      <c r="AG9" s="363">
        <v>1390.2634198999999</v>
      </c>
      <c r="AH9" s="363">
        <v>1394.9113503999999</v>
      </c>
      <c r="AI9" s="363">
        <v>1398.8120561000001</v>
      </c>
      <c r="AJ9" s="363">
        <v>1404.648148</v>
      </c>
      <c r="AK9" s="363">
        <v>1405.0424459000001</v>
      </c>
      <c r="AL9" s="363">
        <v>1402.6775608</v>
      </c>
      <c r="AM9" s="363">
        <v>1390.0908793999999</v>
      </c>
      <c r="AN9" s="363">
        <v>1387.8045881999999</v>
      </c>
      <c r="AO9" s="363">
        <v>1388.356074</v>
      </c>
      <c r="AP9" s="363">
        <v>1396.3150344999999</v>
      </c>
      <c r="AQ9" s="363">
        <v>1399.1148006999999</v>
      </c>
      <c r="AR9" s="363">
        <v>1401.3250703000001</v>
      </c>
      <c r="AS9" s="363">
        <v>1401.5406149999999</v>
      </c>
      <c r="AT9" s="363">
        <v>1403.6258130000001</v>
      </c>
      <c r="AU9" s="363">
        <v>1406.1754358999999</v>
      </c>
      <c r="AV9" s="363">
        <v>1410.9182963999999</v>
      </c>
      <c r="AW9" s="363">
        <v>1413.1001595</v>
      </c>
      <c r="AX9" s="363">
        <v>1414.4498378000001</v>
      </c>
      <c r="AY9" s="918">
        <v>1413.5609489999999</v>
      </c>
      <c r="AZ9" s="918">
        <v>1414.3010449000001</v>
      </c>
      <c r="BA9" s="918">
        <v>1415.263743</v>
      </c>
      <c r="BB9" s="918">
        <v>1416.6987690000001</v>
      </c>
      <c r="BC9" s="374">
        <v>1417.9190000000001</v>
      </c>
      <c r="BD9" s="374">
        <v>1419.175</v>
      </c>
      <c r="BE9" s="374">
        <v>1420.115</v>
      </c>
      <c r="BF9" s="374">
        <v>1421.7049999999999</v>
      </c>
      <c r="BG9" s="374">
        <v>1423.5940000000001</v>
      </c>
      <c r="BH9" s="374">
        <v>1426.202</v>
      </c>
      <c r="BI9" s="374">
        <v>1428.3720000000001</v>
      </c>
      <c r="BJ9" s="374">
        <v>1430.5260000000001</v>
      </c>
      <c r="BK9" s="374">
        <v>1432.5440000000001</v>
      </c>
      <c r="BL9" s="374">
        <v>1434.751</v>
      </c>
      <c r="BM9" s="374">
        <v>1437.03</v>
      </c>
      <c r="BN9" s="374">
        <v>1439.5409999999999</v>
      </c>
      <c r="BO9" s="374">
        <v>1441.8430000000001</v>
      </c>
      <c r="BP9" s="374">
        <v>1444.095</v>
      </c>
      <c r="BQ9" s="374">
        <v>1446.259</v>
      </c>
      <c r="BR9" s="374">
        <v>1448.444</v>
      </c>
      <c r="BS9" s="374">
        <v>1450.6089999999999</v>
      </c>
      <c r="BT9" s="374">
        <v>1452.7560000000001</v>
      </c>
      <c r="BU9" s="374">
        <v>1454.883</v>
      </c>
      <c r="BV9" s="374">
        <v>1456.991</v>
      </c>
    </row>
    <row r="10" spans="1:74" ht="11.1" customHeight="1" x14ac:dyDescent="0.2">
      <c r="A10" s="82" t="s">
        <v>388</v>
      </c>
      <c r="B10" s="545" t="s">
        <v>1029</v>
      </c>
      <c r="C10" s="363">
        <v>3813.2284417999999</v>
      </c>
      <c r="D10" s="363">
        <v>3834.9260693000001</v>
      </c>
      <c r="E10" s="363">
        <v>3856.3500181999998</v>
      </c>
      <c r="F10" s="363">
        <v>3879.7479282999998</v>
      </c>
      <c r="G10" s="363">
        <v>3898.9387900000002</v>
      </c>
      <c r="H10" s="363">
        <v>3916.1702432000002</v>
      </c>
      <c r="I10" s="363">
        <v>3923.8446023000001</v>
      </c>
      <c r="J10" s="363">
        <v>3942.8555025999999</v>
      </c>
      <c r="K10" s="363">
        <v>3965.6052586000001</v>
      </c>
      <c r="L10" s="363">
        <v>4008.5061314</v>
      </c>
      <c r="M10" s="363">
        <v>4026.424403</v>
      </c>
      <c r="N10" s="363">
        <v>4035.7723344999999</v>
      </c>
      <c r="O10" s="363">
        <v>4021.9002227999999</v>
      </c>
      <c r="P10" s="363">
        <v>4025.0947514999998</v>
      </c>
      <c r="Q10" s="363">
        <v>4030.7062172999999</v>
      </c>
      <c r="R10" s="363">
        <v>4039.8168375</v>
      </c>
      <c r="S10" s="363">
        <v>4049.450515</v>
      </c>
      <c r="T10" s="363">
        <v>4060.6894668999998</v>
      </c>
      <c r="U10" s="363">
        <v>4074.8352817</v>
      </c>
      <c r="V10" s="363">
        <v>4088.3085910999998</v>
      </c>
      <c r="W10" s="363">
        <v>4102.4109835999998</v>
      </c>
      <c r="X10" s="363">
        <v>4122.3384745000003</v>
      </c>
      <c r="Y10" s="363">
        <v>4133.8020217000003</v>
      </c>
      <c r="Z10" s="363">
        <v>4141.9976405999996</v>
      </c>
      <c r="AA10" s="363">
        <v>4141.9520421999996</v>
      </c>
      <c r="AB10" s="363">
        <v>4147.3417710000003</v>
      </c>
      <c r="AC10" s="363">
        <v>4153.1935382000001</v>
      </c>
      <c r="AD10" s="363">
        <v>4156.8133029999999</v>
      </c>
      <c r="AE10" s="363">
        <v>4165.6096773999998</v>
      </c>
      <c r="AF10" s="363">
        <v>4176.8886206999996</v>
      </c>
      <c r="AG10" s="363">
        <v>4193.3003373000001</v>
      </c>
      <c r="AH10" s="363">
        <v>4207.5567652</v>
      </c>
      <c r="AI10" s="363">
        <v>4222.3081088999998</v>
      </c>
      <c r="AJ10" s="363">
        <v>4240.8592588000001</v>
      </c>
      <c r="AK10" s="363">
        <v>4254.1217660000002</v>
      </c>
      <c r="AL10" s="363">
        <v>4265.4005211000003</v>
      </c>
      <c r="AM10" s="363">
        <v>4271.1586209999996</v>
      </c>
      <c r="AN10" s="363">
        <v>4281.1225489999997</v>
      </c>
      <c r="AO10" s="363">
        <v>4291.7554022000004</v>
      </c>
      <c r="AP10" s="363">
        <v>4303.9398698000005</v>
      </c>
      <c r="AQ10" s="363">
        <v>4315.2485563</v>
      </c>
      <c r="AR10" s="363">
        <v>4326.5641508999997</v>
      </c>
      <c r="AS10" s="363">
        <v>4339.0031458000003</v>
      </c>
      <c r="AT10" s="363">
        <v>4349.4951878000002</v>
      </c>
      <c r="AU10" s="363">
        <v>4359.1567687999996</v>
      </c>
      <c r="AV10" s="363">
        <v>4370.2589205000004</v>
      </c>
      <c r="AW10" s="363">
        <v>4376.5563061000003</v>
      </c>
      <c r="AX10" s="363">
        <v>4380.3199572000003</v>
      </c>
      <c r="AY10" s="918">
        <v>4378.8726761999997</v>
      </c>
      <c r="AZ10" s="918">
        <v>4379.5767562999999</v>
      </c>
      <c r="BA10" s="918">
        <v>4379.7550000000001</v>
      </c>
      <c r="BB10" s="918">
        <v>4377.9778847999996</v>
      </c>
      <c r="BC10" s="374">
        <v>4378.1769999999997</v>
      </c>
      <c r="BD10" s="374">
        <v>4378.9219999999996</v>
      </c>
      <c r="BE10" s="374">
        <v>4379.6440000000002</v>
      </c>
      <c r="BF10" s="374">
        <v>4381.9080000000004</v>
      </c>
      <c r="BG10" s="374">
        <v>4385.1459999999997</v>
      </c>
      <c r="BH10" s="374">
        <v>4390.2340000000004</v>
      </c>
      <c r="BI10" s="374">
        <v>4394.759</v>
      </c>
      <c r="BJ10" s="374">
        <v>4399.5969999999998</v>
      </c>
      <c r="BK10" s="374">
        <v>4404.5780000000004</v>
      </c>
      <c r="BL10" s="374">
        <v>4410.1729999999998</v>
      </c>
      <c r="BM10" s="374">
        <v>4416.2110000000002</v>
      </c>
      <c r="BN10" s="374">
        <v>4423.3540000000003</v>
      </c>
      <c r="BO10" s="374">
        <v>4429.78</v>
      </c>
      <c r="BP10" s="374">
        <v>4436.1530000000002</v>
      </c>
      <c r="BQ10" s="374">
        <v>4442.1840000000002</v>
      </c>
      <c r="BR10" s="374">
        <v>4448.665</v>
      </c>
      <c r="BS10" s="374">
        <v>4455.3059999999996</v>
      </c>
      <c r="BT10" s="374">
        <v>4462.1099999999997</v>
      </c>
      <c r="BU10" s="374">
        <v>4469.0739999999996</v>
      </c>
      <c r="BV10" s="374">
        <v>4476.201</v>
      </c>
    </row>
    <row r="11" spans="1:74" ht="11.1" customHeight="1" x14ac:dyDescent="0.2">
      <c r="A11" s="82" t="s">
        <v>389</v>
      </c>
      <c r="B11" s="545" t="s">
        <v>1030</v>
      </c>
      <c r="C11" s="363">
        <v>950.31734926000001</v>
      </c>
      <c r="D11" s="363">
        <v>955.60498939000001</v>
      </c>
      <c r="E11" s="363">
        <v>959.12414501000001</v>
      </c>
      <c r="F11" s="363">
        <v>958.85845056999995</v>
      </c>
      <c r="G11" s="363">
        <v>960.35291137000002</v>
      </c>
      <c r="H11" s="363">
        <v>961.59116185000005</v>
      </c>
      <c r="I11" s="363">
        <v>960.11001777000001</v>
      </c>
      <c r="J11" s="363">
        <v>962.68323578000002</v>
      </c>
      <c r="K11" s="363">
        <v>966.84763166000005</v>
      </c>
      <c r="L11" s="363">
        <v>977.16362749999996</v>
      </c>
      <c r="M11" s="363">
        <v>981.09006251000005</v>
      </c>
      <c r="N11" s="363">
        <v>983.18735877999995</v>
      </c>
      <c r="O11" s="363">
        <v>980.74750931000005</v>
      </c>
      <c r="P11" s="363">
        <v>981.21753338999997</v>
      </c>
      <c r="Q11" s="363">
        <v>981.88942400999997</v>
      </c>
      <c r="R11" s="363">
        <v>982.48453676999998</v>
      </c>
      <c r="S11" s="363">
        <v>983.76914376000002</v>
      </c>
      <c r="T11" s="363">
        <v>985.46460058000002</v>
      </c>
      <c r="U11" s="363">
        <v>987.40162752000003</v>
      </c>
      <c r="V11" s="363">
        <v>990.04574378999996</v>
      </c>
      <c r="W11" s="363">
        <v>993.22766966999995</v>
      </c>
      <c r="X11" s="363">
        <v>999.02838584999995</v>
      </c>
      <c r="Y11" s="363">
        <v>1001.7251954</v>
      </c>
      <c r="Z11" s="363">
        <v>1003.3990791</v>
      </c>
      <c r="AA11" s="363">
        <v>1002.7249672</v>
      </c>
      <c r="AB11" s="363">
        <v>1003.3468014</v>
      </c>
      <c r="AC11" s="363">
        <v>1003.939512</v>
      </c>
      <c r="AD11" s="363">
        <v>1003.4508109</v>
      </c>
      <c r="AE11" s="363">
        <v>1004.7744904</v>
      </c>
      <c r="AF11" s="363">
        <v>1006.8582623999999</v>
      </c>
      <c r="AG11" s="363">
        <v>1010.8300505</v>
      </c>
      <c r="AH11" s="363">
        <v>1013.5880648999999</v>
      </c>
      <c r="AI11" s="363">
        <v>1016.2602290999999</v>
      </c>
      <c r="AJ11" s="363">
        <v>1019.710652</v>
      </c>
      <c r="AK11" s="363">
        <v>1021.5630341999999</v>
      </c>
      <c r="AL11" s="363">
        <v>1022.6814844</v>
      </c>
      <c r="AM11" s="363">
        <v>1021.0848264</v>
      </c>
      <c r="AN11" s="363">
        <v>1022.2212953</v>
      </c>
      <c r="AO11" s="363">
        <v>1024.1097146</v>
      </c>
      <c r="AP11" s="363">
        <v>1027.1899499000001</v>
      </c>
      <c r="AQ11" s="363">
        <v>1030.2523710999999</v>
      </c>
      <c r="AR11" s="363">
        <v>1033.7368435999999</v>
      </c>
      <c r="AS11" s="363">
        <v>1038.8226967999999</v>
      </c>
      <c r="AT11" s="363">
        <v>1042.2667750000001</v>
      </c>
      <c r="AU11" s="363">
        <v>1045.2484073999999</v>
      </c>
      <c r="AV11" s="363">
        <v>1048.2793440999999</v>
      </c>
      <c r="AW11" s="363">
        <v>1049.9522727000001</v>
      </c>
      <c r="AX11" s="363">
        <v>1050.7789433</v>
      </c>
      <c r="AY11" s="918">
        <v>1049.3646484000001</v>
      </c>
      <c r="AZ11" s="918">
        <v>1049.5448332000001</v>
      </c>
      <c r="BA11" s="918">
        <v>1049.9247903999999</v>
      </c>
      <c r="BB11" s="918">
        <v>1050.6728708000001</v>
      </c>
      <c r="BC11" s="374">
        <v>1051.326</v>
      </c>
      <c r="BD11" s="374">
        <v>1052.0530000000001</v>
      </c>
      <c r="BE11" s="374">
        <v>1052.6099999999999</v>
      </c>
      <c r="BF11" s="374">
        <v>1053.6659999999999</v>
      </c>
      <c r="BG11" s="374">
        <v>1054.9780000000001</v>
      </c>
      <c r="BH11" s="374">
        <v>1056.9459999999999</v>
      </c>
      <c r="BI11" s="374">
        <v>1058.4680000000001</v>
      </c>
      <c r="BJ11" s="374">
        <v>1059.9449999999999</v>
      </c>
      <c r="BK11" s="374">
        <v>1061.2059999999999</v>
      </c>
      <c r="BL11" s="374">
        <v>1062.721</v>
      </c>
      <c r="BM11" s="374">
        <v>1064.318</v>
      </c>
      <c r="BN11" s="374">
        <v>1066.1600000000001</v>
      </c>
      <c r="BO11" s="374">
        <v>1067.8009999999999</v>
      </c>
      <c r="BP11" s="374">
        <v>1069.403</v>
      </c>
      <c r="BQ11" s="374">
        <v>1070.9570000000001</v>
      </c>
      <c r="BR11" s="374">
        <v>1072.4860000000001</v>
      </c>
      <c r="BS11" s="374">
        <v>1073.9829999999999</v>
      </c>
      <c r="BT11" s="374">
        <v>1075.4480000000001</v>
      </c>
      <c r="BU11" s="374">
        <v>1076.8800000000001</v>
      </c>
      <c r="BV11" s="374">
        <v>1078.278</v>
      </c>
    </row>
    <row r="12" spans="1:74" ht="11.1" customHeight="1" x14ac:dyDescent="0.2">
      <c r="A12" s="82" t="s">
        <v>390</v>
      </c>
      <c r="B12" s="545" t="s">
        <v>1031</v>
      </c>
      <c r="C12" s="363">
        <v>2393.4484520999999</v>
      </c>
      <c r="D12" s="363">
        <v>2405.6542187999999</v>
      </c>
      <c r="E12" s="363">
        <v>2417.8120988000001</v>
      </c>
      <c r="F12" s="363">
        <v>2433.0956237999999</v>
      </c>
      <c r="G12" s="363">
        <v>2442.7775814000001</v>
      </c>
      <c r="H12" s="363">
        <v>2450.0315034999999</v>
      </c>
      <c r="I12" s="363">
        <v>2448.826638</v>
      </c>
      <c r="J12" s="363">
        <v>2455.7475528999998</v>
      </c>
      <c r="K12" s="363">
        <v>2464.7634963</v>
      </c>
      <c r="L12" s="363">
        <v>2484.2301025000002</v>
      </c>
      <c r="M12" s="363">
        <v>2491.1693770000002</v>
      </c>
      <c r="N12" s="363">
        <v>2493.9369541000001</v>
      </c>
      <c r="O12" s="363">
        <v>2486.1920580999999</v>
      </c>
      <c r="P12" s="363">
        <v>2485.3718223999999</v>
      </c>
      <c r="Q12" s="363">
        <v>2485.1354713999999</v>
      </c>
      <c r="R12" s="363">
        <v>2480.3168222999998</v>
      </c>
      <c r="S12" s="363">
        <v>2485.1228772999998</v>
      </c>
      <c r="T12" s="363">
        <v>2494.3874537000002</v>
      </c>
      <c r="U12" s="363">
        <v>2510.7430915</v>
      </c>
      <c r="V12" s="363">
        <v>2526.9503061</v>
      </c>
      <c r="W12" s="363">
        <v>2545.6416374</v>
      </c>
      <c r="X12" s="363">
        <v>2573.0374351</v>
      </c>
      <c r="Y12" s="363">
        <v>2592.0317374000001</v>
      </c>
      <c r="Z12" s="363">
        <v>2608.8448939999998</v>
      </c>
      <c r="AA12" s="363">
        <v>2621.3608138999998</v>
      </c>
      <c r="AB12" s="363">
        <v>2635.3987476000002</v>
      </c>
      <c r="AC12" s="363">
        <v>2648.8426039000001</v>
      </c>
      <c r="AD12" s="363">
        <v>2660.1678072</v>
      </c>
      <c r="AE12" s="363">
        <v>2673.5669407</v>
      </c>
      <c r="AF12" s="363">
        <v>2687.5154286000002</v>
      </c>
      <c r="AG12" s="363">
        <v>2703.8895097</v>
      </c>
      <c r="AH12" s="363">
        <v>2717.5295276000002</v>
      </c>
      <c r="AI12" s="363">
        <v>2730.311721</v>
      </c>
      <c r="AJ12" s="363">
        <v>2746.3467578999998</v>
      </c>
      <c r="AK12" s="363">
        <v>2754.3303013</v>
      </c>
      <c r="AL12" s="363">
        <v>2758.3730191999998</v>
      </c>
      <c r="AM12" s="363">
        <v>2750.5568287999999</v>
      </c>
      <c r="AN12" s="363">
        <v>2752.6564576999999</v>
      </c>
      <c r="AO12" s="363">
        <v>2756.7538230999999</v>
      </c>
      <c r="AP12" s="363">
        <v>2764.0697377000001</v>
      </c>
      <c r="AQ12" s="363">
        <v>2771.2469664999999</v>
      </c>
      <c r="AR12" s="363">
        <v>2779.5063221999999</v>
      </c>
      <c r="AS12" s="363">
        <v>2791.1861064999998</v>
      </c>
      <c r="AT12" s="363">
        <v>2799.8559897999999</v>
      </c>
      <c r="AU12" s="363">
        <v>2807.8542739</v>
      </c>
      <c r="AV12" s="363">
        <v>2817.0259737000001</v>
      </c>
      <c r="AW12" s="363">
        <v>2822.2972977999998</v>
      </c>
      <c r="AX12" s="363">
        <v>2825.5132613999999</v>
      </c>
      <c r="AY12" s="918">
        <v>2823.3631356999999</v>
      </c>
      <c r="AZ12" s="918">
        <v>2824.9514245999999</v>
      </c>
      <c r="BA12" s="918">
        <v>2826.9673996000001</v>
      </c>
      <c r="BB12" s="918">
        <v>2829.5411632999999</v>
      </c>
      <c r="BC12" s="374">
        <v>2832.3150000000001</v>
      </c>
      <c r="BD12" s="374">
        <v>2835.4189999999999</v>
      </c>
      <c r="BE12" s="374">
        <v>2838.3980000000001</v>
      </c>
      <c r="BF12" s="374">
        <v>2842.5030000000002</v>
      </c>
      <c r="BG12" s="374">
        <v>2847.279</v>
      </c>
      <c r="BH12" s="374">
        <v>2853.7829999999999</v>
      </c>
      <c r="BI12" s="374">
        <v>2859.1089999999999</v>
      </c>
      <c r="BJ12" s="374">
        <v>2864.3119999999999</v>
      </c>
      <c r="BK12" s="374">
        <v>2869.3440000000001</v>
      </c>
      <c r="BL12" s="374">
        <v>2874.3420000000001</v>
      </c>
      <c r="BM12" s="374">
        <v>2879.2559999999999</v>
      </c>
      <c r="BN12" s="374">
        <v>2884.056</v>
      </c>
      <c r="BO12" s="374">
        <v>2888.8270000000002</v>
      </c>
      <c r="BP12" s="374">
        <v>2893.538</v>
      </c>
      <c r="BQ12" s="374">
        <v>2898.03</v>
      </c>
      <c r="BR12" s="374">
        <v>2902.74</v>
      </c>
      <c r="BS12" s="374">
        <v>2907.51</v>
      </c>
      <c r="BT12" s="374">
        <v>2912.3389999999999</v>
      </c>
      <c r="BU12" s="374">
        <v>2917.2280000000001</v>
      </c>
      <c r="BV12" s="374">
        <v>2922.1759999999999</v>
      </c>
    </row>
    <row r="13" spans="1:74" ht="11.1" customHeight="1" x14ac:dyDescent="0.2">
      <c r="A13" s="82" t="s">
        <v>391</v>
      </c>
      <c r="B13" s="545" t="s">
        <v>1032</v>
      </c>
      <c r="C13" s="363">
        <v>1430.1050676</v>
      </c>
      <c r="D13" s="363">
        <v>1438.7761424</v>
      </c>
      <c r="E13" s="363">
        <v>1447.1431038999999</v>
      </c>
      <c r="F13" s="363">
        <v>1455.3374080000001</v>
      </c>
      <c r="G13" s="363">
        <v>1462.9975511</v>
      </c>
      <c r="H13" s="363">
        <v>1470.2549892</v>
      </c>
      <c r="I13" s="363">
        <v>1475.1952498999999</v>
      </c>
      <c r="J13" s="363">
        <v>1483.083132</v>
      </c>
      <c r="K13" s="363">
        <v>1492.0041633000001</v>
      </c>
      <c r="L13" s="363">
        <v>1507.5400778999999</v>
      </c>
      <c r="M13" s="363">
        <v>1514.3411069000001</v>
      </c>
      <c r="N13" s="363">
        <v>1517.9889845</v>
      </c>
      <c r="O13" s="363">
        <v>1514.5892392999999</v>
      </c>
      <c r="P13" s="363">
        <v>1514.8516675000001</v>
      </c>
      <c r="Q13" s="363">
        <v>1514.8817977000001</v>
      </c>
      <c r="R13" s="363">
        <v>1512.4223175</v>
      </c>
      <c r="S13" s="363">
        <v>1513.6808363</v>
      </c>
      <c r="T13" s="363">
        <v>1516.4000418000001</v>
      </c>
      <c r="U13" s="363">
        <v>1521.5611214999999</v>
      </c>
      <c r="V13" s="363">
        <v>1526.4658092</v>
      </c>
      <c r="W13" s="363">
        <v>1532.0952926</v>
      </c>
      <c r="X13" s="363">
        <v>1540.1402098000001</v>
      </c>
      <c r="Y13" s="363">
        <v>1545.9513059000001</v>
      </c>
      <c r="Z13" s="363">
        <v>1551.2192190000001</v>
      </c>
      <c r="AA13" s="363">
        <v>1554.8528706</v>
      </c>
      <c r="AB13" s="363">
        <v>1559.8527269000001</v>
      </c>
      <c r="AC13" s="363">
        <v>1565.1277092</v>
      </c>
      <c r="AD13" s="363">
        <v>1571.3654122</v>
      </c>
      <c r="AE13" s="363">
        <v>1576.6749506000001</v>
      </c>
      <c r="AF13" s="363">
        <v>1581.7439191000001</v>
      </c>
      <c r="AG13" s="363">
        <v>1586.5504691000001</v>
      </c>
      <c r="AH13" s="363">
        <v>1591.1546840000001</v>
      </c>
      <c r="AI13" s="363">
        <v>1595.5347153</v>
      </c>
      <c r="AJ13" s="363">
        <v>1600.7272198000001</v>
      </c>
      <c r="AK13" s="363">
        <v>1603.8813912999999</v>
      </c>
      <c r="AL13" s="363">
        <v>1606.0338866</v>
      </c>
      <c r="AM13" s="363">
        <v>1604.5278917000001</v>
      </c>
      <c r="AN13" s="363">
        <v>1606.6696449999999</v>
      </c>
      <c r="AO13" s="363">
        <v>1609.8023324000001</v>
      </c>
      <c r="AP13" s="363">
        <v>1615.2238460000001</v>
      </c>
      <c r="AQ13" s="363">
        <v>1619.3649829000001</v>
      </c>
      <c r="AR13" s="363">
        <v>1623.5236351999999</v>
      </c>
      <c r="AS13" s="363">
        <v>1627.6904495000001</v>
      </c>
      <c r="AT13" s="363">
        <v>1631.8911475</v>
      </c>
      <c r="AU13" s="363">
        <v>1636.1163759000001</v>
      </c>
      <c r="AV13" s="363">
        <v>1641.9468113</v>
      </c>
      <c r="AW13" s="363">
        <v>1645.0355930000001</v>
      </c>
      <c r="AX13" s="363">
        <v>1646.9633974999999</v>
      </c>
      <c r="AY13" s="918">
        <v>1645.7499682</v>
      </c>
      <c r="AZ13" s="918">
        <v>1646.841011</v>
      </c>
      <c r="BA13" s="918">
        <v>1648.2562693</v>
      </c>
      <c r="BB13" s="918">
        <v>1650.2713979</v>
      </c>
      <c r="BC13" s="374">
        <v>1652.1279999999999</v>
      </c>
      <c r="BD13" s="374">
        <v>1654.1030000000001</v>
      </c>
      <c r="BE13" s="374">
        <v>1655.7929999999999</v>
      </c>
      <c r="BF13" s="374">
        <v>1658.3040000000001</v>
      </c>
      <c r="BG13" s="374">
        <v>1661.2329999999999</v>
      </c>
      <c r="BH13" s="374">
        <v>1665.1790000000001</v>
      </c>
      <c r="BI13" s="374">
        <v>1668.5</v>
      </c>
      <c r="BJ13" s="374">
        <v>1671.7919999999999</v>
      </c>
      <c r="BK13" s="374">
        <v>1675.0619999999999</v>
      </c>
      <c r="BL13" s="374">
        <v>1678.2929999999999</v>
      </c>
      <c r="BM13" s="374">
        <v>1681.491</v>
      </c>
      <c r="BN13" s="374">
        <v>1684.742</v>
      </c>
      <c r="BO13" s="374">
        <v>1687.8119999999999</v>
      </c>
      <c r="BP13" s="374">
        <v>1690.7860000000001</v>
      </c>
      <c r="BQ13" s="374">
        <v>1693.4639999999999</v>
      </c>
      <c r="BR13" s="374">
        <v>1696.3979999999999</v>
      </c>
      <c r="BS13" s="374">
        <v>1699.3879999999999</v>
      </c>
      <c r="BT13" s="374">
        <v>1702.434</v>
      </c>
      <c r="BU13" s="374">
        <v>1705.5360000000001</v>
      </c>
      <c r="BV13" s="374">
        <v>1708.693</v>
      </c>
    </row>
    <row r="14" spans="1:74" ht="11.1" customHeight="1" x14ac:dyDescent="0.2">
      <c r="A14" s="82" t="s">
        <v>392</v>
      </c>
      <c r="B14" s="545" t="s">
        <v>1035</v>
      </c>
      <c r="C14" s="363">
        <v>4052.2118620000001</v>
      </c>
      <c r="D14" s="363">
        <v>4078.1220579999999</v>
      </c>
      <c r="E14" s="363">
        <v>4102.6272558000001</v>
      </c>
      <c r="F14" s="363">
        <v>4127.6386460000003</v>
      </c>
      <c r="G14" s="363">
        <v>4147.9004548000003</v>
      </c>
      <c r="H14" s="363">
        <v>4165.3238726999998</v>
      </c>
      <c r="I14" s="363">
        <v>4171.5560402999999</v>
      </c>
      <c r="J14" s="363">
        <v>4189.5673208999997</v>
      </c>
      <c r="K14" s="363">
        <v>4211.0048551</v>
      </c>
      <c r="L14" s="363">
        <v>4258.2299776999998</v>
      </c>
      <c r="M14" s="363">
        <v>4269.7490178999997</v>
      </c>
      <c r="N14" s="363">
        <v>4267.9233106000001</v>
      </c>
      <c r="O14" s="363">
        <v>4229.8048355999999</v>
      </c>
      <c r="P14" s="363">
        <v>4218.5006481999999</v>
      </c>
      <c r="Q14" s="363">
        <v>4211.0627284000002</v>
      </c>
      <c r="R14" s="363">
        <v>4208.8545126999998</v>
      </c>
      <c r="S14" s="363">
        <v>4208.1265505000001</v>
      </c>
      <c r="T14" s="363">
        <v>4210.2422784</v>
      </c>
      <c r="U14" s="363">
        <v>4220.2814375999997</v>
      </c>
      <c r="V14" s="363">
        <v>4224.2747399</v>
      </c>
      <c r="W14" s="363">
        <v>4227.3019265000003</v>
      </c>
      <c r="X14" s="363">
        <v>4220.9669940000003</v>
      </c>
      <c r="Y14" s="363">
        <v>4228.3589517999999</v>
      </c>
      <c r="Z14" s="363">
        <v>4241.0817963999998</v>
      </c>
      <c r="AA14" s="363">
        <v>4271.9584117000004</v>
      </c>
      <c r="AB14" s="363">
        <v>4285.7258672999997</v>
      </c>
      <c r="AC14" s="363">
        <v>4295.2070469999999</v>
      </c>
      <c r="AD14" s="363">
        <v>4289.8717649</v>
      </c>
      <c r="AE14" s="363">
        <v>4298.6780322000004</v>
      </c>
      <c r="AF14" s="363">
        <v>4311.0956630000001</v>
      </c>
      <c r="AG14" s="363">
        <v>4334.5148275000001</v>
      </c>
      <c r="AH14" s="363">
        <v>4348.6125577000003</v>
      </c>
      <c r="AI14" s="363">
        <v>4360.7790237999998</v>
      </c>
      <c r="AJ14" s="363">
        <v>4365.3089911999996</v>
      </c>
      <c r="AK14" s="363">
        <v>4377.8918549</v>
      </c>
      <c r="AL14" s="363">
        <v>4392.8223803000001</v>
      </c>
      <c r="AM14" s="363">
        <v>4416.6270291999999</v>
      </c>
      <c r="AN14" s="363">
        <v>4431.3580318000004</v>
      </c>
      <c r="AO14" s="363">
        <v>4443.5418498999998</v>
      </c>
      <c r="AP14" s="363">
        <v>4449.1032292999998</v>
      </c>
      <c r="AQ14" s="363">
        <v>4459.2491189000002</v>
      </c>
      <c r="AR14" s="363">
        <v>4469.9042645999998</v>
      </c>
      <c r="AS14" s="363">
        <v>4483.7194224000004</v>
      </c>
      <c r="AT14" s="363">
        <v>4493.4050132000002</v>
      </c>
      <c r="AU14" s="363">
        <v>4501.611793</v>
      </c>
      <c r="AV14" s="363">
        <v>4508.3574177</v>
      </c>
      <c r="AW14" s="363">
        <v>4513.5933335999998</v>
      </c>
      <c r="AX14" s="363">
        <v>4517.3371968000001</v>
      </c>
      <c r="AY14" s="918">
        <v>4516.9655333999999</v>
      </c>
      <c r="AZ14" s="918">
        <v>4519.6928961000003</v>
      </c>
      <c r="BA14" s="918">
        <v>4522.8958111000002</v>
      </c>
      <c r="BB14" s="918">
        <v>4526.7612148999997</v>
      </c>
      <c r="BC14" s="374">
        <v>4530.7749999999996</v>
      </c>
      <c r="BD14" s="374">
        <v>4535.1239999999998</v>
      </c>
      <c r="BE14" s="374">
        <v>4539.1229999999996</v>
      </c>
      <c r="BF14" s="374">
        <v>4544.6570000000002</v>
      </c>
      <c r="BG14" s="374">
        <v>4551.04</v>
      </c>
      <c r="BH14" s="374">
        <v>4559.4440000000004</v>
      </c>
      <c r="BI14" s="374">
        <v>4566.6469999999999</v>
      </c>
      <c r="BJ14" s="374">
        <v>4573.8230000000003</v>
      </c>
      <c r="BK14" s="374">
        <v>4581.0450000000001</v>
      </c>
      <c r="BL14" s="374">
        <v>4588.107</v>
      </c>
      <c r="BM14" s="374">
        <v>4595.0829999999996</v>
      </c>
      <c r="BN14" s="374">
        <v>4602.5230000000001</v>
      </c>
      <c r="BO14" s="374">
        <v>4608.9170000000004</v>
      </c>
      <c r="BP14" s="374">
        <v>4614.8149999999996</v>
      </c>
      <c r="BQ14" s="374">
        <v>4619.2179999999998</v>
      </c>
      <c r="BR14" s="374">
        <v>4624.8710000000001</v>
      </c>
      <c r="BS14" s="374">
        <v>4630.7740000000003</v>
      </c>
      <c r="BT14" s="374">
        <v>4636.9290000000001</v>
      </c>
      <c r="BU14" s="374">
        <v>4643.335</v>
      </c>
      <c r="BV14" s="374">
        <v>4649.9920000000002</v>
      </c>
    </row>
    <row r="15" spans="1:74" ht="11.1" customHeight="1" x14ac:dyDescent="0.2">
      <c r="A15" s="82"/>
      <c r="B15" s="92" t="s">
        <v>1429</v>
      </c>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535"/>
      <c r="AX15" s="535"/>
      <c r="AY15" s="980"/>
      <c r="AZ15" s="980"/>
      <c r="BA15" s="980"/>
      <c r="BB15" s="980"/>
      <c r="BC15" s="541"/>
      <c r="BD15" s="541"/>
      <c r="BE15" s="541"/>
      <c r="BF15" s="541"/>
      <c r="BG15" s="541"/>
      <c r="BH15" s="541"/>
      <c r="BI15" s="541"/>
      <c r="BJ15" s="541"/>
      <c r="BK15" s="541"/>
      <c r="BL15" s="541"/>
      <c r="BM15" s="541"/>
      <c r="BN15" s="541"/>
      <c r="BO15" s="541"/>
      <c r="BP15" s="541"/>
      <c r="BQ15" s="541"/>
      <c r="BR15" s="541"/>
      <c r="BS15" s="541"/>
      <c r="BT15" s="541"/>
      <c r="BU15" s="541"/>
      <c r="BV15" s="541"/>
    </row>
    <row r="16" spans="1:74" ht="11.1" customHeight="1" x14ac:dyDescent="0.2">
      <c r="A16" s="82" t="s">
        <v>393</v>
      </c>
      <c r="B16" s="545" t="s">
        <v>1025</v>
      </c>
      <c r="C16" s="359">
        <v>94.014677569</v>
      </c>
      <c r="D16" s="359">
        <v>94.148731549999994</v>
      </c>
      <c r="E16" s="359">
        <v>94.508917749000005</v>
      </c>
      <c r="F16" s="359">
        <v>95.597035023000004</v>
      </c>
      <c r="G16" s="359">
        <v>96.033136514000006</v>
      </c>
      <c r="H16" s="359">
        <v>96.319021078999995</v>
      </c>
      <c r="I16" s="359">
        <v>96.179628492999996</v>
      </c>
      <c r="J16" s="359">
        <v>96.371374377999999</v>
      </c>
      <c r="K16" s="359">
        <v>96.619198506000004</v>
      </c>
      <c r="L16" s="359">
        <v>97.105929181999997</v>
      </c>
      <c r="M16" s="359">
        <v>97.328788571000004</v>
      </c>
      <c r="N16" s="359">
        <v>97.470604977999997</v>
      </c>
      <c r="O16" s="359">
        <v>97.392625097999996</v>
      </c>
      <c r="P16" s="359">
        <v>97.476420516999994</v>
      </c>
      <c r="Q16" s="359">
        <v>97.583237930999999</v>
      </c>
      <c r="R16" s="359">
        <v>97.814451906000002</v>
      </c>
      <c r="S16" s="359">
        <v>97.891282384999997</v>
      </c>
      <c r="T16" s="359">
        <v>97.915103932999997</v>
      </c>
      <c r="U16" s="359">
        <v>97.991969007999998</v>
      </c>
      <c r="V16" s="359">
        <v>97.830233354000001</v>
      </c>
      <c r="W16" s="359">
        <v>97.535949428999999</v>
      </c>
      <c r="X16" s="359">
        <v>96.737808826999995</v>
      </c>
      <c r="Y16" s="359">
        <v>96.456909662000001</v>
      </c>
      <c r="Z16" s="359">
        <v>96.321943528000006</v>
      </c>
      <c r="AA16" s="359">
        <v>96.584641445000003</v>
      </c>
      <c r="AB16" s="359">
        <v>96.552743113000005</v>
      </c>
      <c r="AC16" s="359">
        <v>96.477979547999993</v>
      </c>
      <c r="AD16" s="359">
        <v>96.306323090999996</v>
      </c>
      <c r="AE16" s="359">
        <v>96.186349809999996</v>
      </c>
      <c r="AF16" s="359">
        <v>96.064032042999997</v>
      </c>
      <c r="AG16" s="359">
        <v>95.982653459000005</v>
      </c>
      <c r="AH16" s="359">
        <v>95.823183970000002</v>
      </c>
      <c r="AI16" s="359">
        <v>95.628907244000004</v>
      </c>
      <c r="AJ16" s="359">
        <v>95.268958351999999</v>
      </c>
      <c r="AK16" s="359">
        <v>95.103215851000002</v>
      </c>
      <c r="AL16" s="359">
        <v>95.000814810999998</v>
      </c>
      <c r="AM16" s="359">
        <v>95.059815873000005</v>
      </c>
      <c r="AN16" s="359">
        <v>95.010552274000005</v>
      </c>
      <c r="AO16" s="359">
        <v>94.951084656000006</v>
      </c>
      <c r="AP16" s="359">
        <v>94.858400473000003</v>
      </c>
      <c r="AQ16" s="359">
        <v>94.795784224000002</v>
      </c>
      <c r="AR16" s="359">
        <v>94.740223364000002</v>
      </c>
      <c r="AS16" s="359">
        <v>94.691343141999994</v>
      </c>
      <c r="AT16" s="359">
        <v>94.650174121999996</v>
      </c>
      <c r="AU16" s="359">
        <v>94.616341555000005</v>
      </c>
      <c r="AV16" s="359">
        <v>94.479981573000003</v>
      </c>
      <c r="AW16" s="359">
        <v>94.543219808999993</v>
      </c>
      <c r="AX16" s="359">
        <v>94.696192396000001</v>
      </c>
      <c r="AY16" s="914">
        <v>95.051617563999997</v>
      </c>
      <c r="AZ16" s="914">
        <v>95.299520182999998</v>
      </c>
      <c r="BA16" s="914">
        <v>95.552618484000007</v>
      </c>
      <c r="BB16" s="914">
        <v>95.944333207</v>
      </c>
      <c r="BC16" s="370">
        <v>96.107759999999999</v>
      </c>
      <c r="BD16" s="370">
        <v>96.176310000000001</v>
      </c>
      <c r="BE16" s="370">
        <v>96.005769999999998</v>
      </c>
      <c r="BF16" s="370">
        <v>95.992750000000001</v>
      </c>
      <c r="BG16" s="370">
        <v>95.993030000000005</v>
      </c>
      <c r="BH16" s="370">
        <v>96.034419999999997</v>
      </c>
      <c r="BI16" s="370">
        <v>96.040430000000001</v>
      </c>
      <c r="BJ16" s="370">
        <v>96.038870000000003</v>
      </c>
      <c r="BK16" s="370">
        <v>95.974339999999998</v>
      </c>
      <c r="BL16" s="370">
        <v>95.999210000000005</v>
      </c>
      <c r="BM16" s="370">
        <v>96.058070000000001</v>
      </c>
      <c r="BN16" s="370">
        <v>96.241569999999996</v>
      </c>
      <c r="BO16" s="370">
        <v>96.300430000000006</v>
      </c>
      <c r="BP16" s="370">
        <v>96.325280000000006</v>
      </c>
      <c r="BQ16" s="370">
        <v>96.241259999999997</v>
      </c>
      <c r="BR16" s="370">
        <v>96.254279999999994</v>
      </c>
      <c r="BS16" s="370">
        <v>96.289450000000002</v>
      </c>
      <c r="BT16" s="370">
        <v>96.346779999999995</v>
      </c>
      <c r="BU16" s="370">
        <v>96.426270000000002</v>
      </c>
      <c r="BV16" s="370">
        <v>96.527910000000006</v>
      </c>
    </row>
    <row r="17" spans="1:74" ht="11.1" customHeight="1" x14ac:dyDescent="0.2">
      <c r="A17" s="82" t="s">
        <v>394</v>
      </c>
      <c r="B17" s="545" t="s">
        <v>1026</v>
      </c>
      <c r="C17" s="359">
        <v>91.881353908999998</v>
      </c>
      <c r="D17" s="359">
        <v>91.986044633999995</v>
      </c>
      <c r="E17" s="359">
        <v>92.254921218999996</v>
      </c>
      <c r="F17" s="359">
        <v>93.029767462999999</v>
      </c>
      <c r="G17" s="359">
        <v>93.370677917999998</v>
      </c>
      <c r="H17" s="359">
        <v>93.619436382000004</v>
      </c>
      <c r="I17" s="359">
        <v>93.514155610000003</v>
      </c>
      <c r="J17" s="359">
        <v>93.775025529000004</v>
      </c>
      <c r="K17" s="359">
        <v>94.140158893000006</v>
      </c>
      <c r="L17" s="359">
        <v>94.847930177999999</v>
      </c>
      <c r="M17" s="359">
        <v>95.242809574000006</v>
      </c>
      <c r="N17" s="359">
        <v>95.563171557999993</v>
      </c>
      <c r="O17" s="359">
        <v>95.735190903000003</v>
      </c>
      <c r="P17" s="359">
        <v>95.961886981999996</v>
      </c>
      <c r="Q17" s="359">
        <v>96.169434568</v>
      </c>
      <c r="R17" s="359">
        <v>96.426137548</v>
      </c>
      <c r="S17" s="359">
        <v>96.544160235000007</v>
      </c>
      <c r="T17" s="359">
        <v>96.591806516000005</v>
      </c>
      <c r="U17" s="359">
        <v>96.653831736000001</v>
      </c>
      <c r="V17" s="359">
        <v>96.497158694000007</v>
      </c>
      <c r="W17" s="359">
        <v>96.206542736000003</v>
      </c>
      <c r="X17" s="359">
        <v>95.386703620000006</v>
      </c>
      <c r="Y17" s="359">
        <v>95.124662012000002</v>
      </c>
      <c r="Z17" s="359">
        <v>95.025137667999999</v>
      </c>
      <c r="AA17" s="359">
        <v>95.338998849999996</v>
      </c>
      <c r="AB17" s="359">
        <v>95.376357842000004</v>
      </c>
      <c r="AC17" s="359">
        <v>95.388082904000001</v>
      </c>
      <c r="AD17" s="359">
        <v>95.324912935</v>
      </c>
      <c r="AE17" s="359">
        <v>95.322315963999998</v>
      </c>
      <c r="AF17" s="359">
        <v>95.331030889999994</v>
      </c>
      <c r="AG17" s="359">
        <v>95.468088101999996</v>
      </c>
      <c r="AH17" s="359">
        <v>95.411654029000005</v>
      </c>
      <c r="AI17" s="359">
        <v>95.278759059999999</v>
      </c>
      <c r="AJ17" s="359">
        <v>94.931742059000001</v>
      </c>
      <c r="AK17" s="359">
        <v>94.749171153000006</v>
      </c>
      <c r="AL17" s="359">
        <v>94.593385202999997</v>
      </c>
      <c r="AM17" s="359">
        <v>94.408547616999996</v>
      </c>
      <c r="AN17" s="359">
        <v>94.348209026999996</v>
      </c>
      <c r="AO17" s="359">
        <v>94.356532838999996</v>
      </c>
      <c r="AP17" s="359">
        <v>94.533575303000006</v>
      </c>
      <c r="AQ17" s="359">
        <v>94.604181733000004</v>
      </c>
      <c r="AR17" s="359">
        <v>94.668408378999999</v>
      </c>
      <c r="AS17" s="359">
        <v>94.803497923999998</v>
      </c>
      <c r="AT17" s="359">
        <v>94.797032989000002</v>
      </c>
      <c r="AU17" s="359">
        <v>94.726256258000006</v>
      </c>
      <c r="AV17" s="359">
        <v>94.309464977999994</v>
      </c>
      <c r="AW17" s="359">
        <v>94.321341720000007</v>
      </c>
      <c r="AX17" s="359">
        <v>94.480183732</v>
      </c>
      <c r="AY17" s="914">
        <v>94.994160524999998</v>
      </c>
      <c r="AZ17" s="914">
        <v>95.290805941000002</v>
      </c>
      <c r="BA17" s="914">
        <v>95.578289491000007</v>
      </c>
      <c r="BB17" s="914">
        <v>95.993502124000003</v>
      </c>
      <c r="BC17" s="370">
        <v>96.159989999999993</v>
      </c>
      <c r="BD17" s="370">
        <v>96.214659999999995</v>
      </c>
      <c r="BE17" s="370">
        <v>95.988219999999998</v>
      </c>
      <c r="BF17" s="370">
        <v>95.946169999999995</v>
      </c>
      <c r="BG17" s="370">
        <v>95.919240000000002</v>
      </c>
      <c r="BH17" s="370">
        <v>95.945930000000004</v>
      </c>
      <c r="BI17" s="370">
        <v>95.920349999999999</v>
      </c>
      <c r="BJ17" s="370">
        <v>95.881010000000003</v>
      </c>
      <c r="BK17" s="370">
        <v>95.76773</v>
      </c>
      <c r="BL17" s="370">
        <v>95.745999999999995</v>
      </c>
      <c r="BM17" s="370">
        <v>95.755660000000006</v>
      </c>
      <c r="BN17" s="370">
        <v>95.880899999999997</v>
      </c>
      <c r="BO17" s="370">
        <v>95.890150000000006</v>
      </c>
      <c r="BP17" s="370">
        <v>95.867609999999999</v>
      </c>
      <c r="BQ17" s="370">
        <v>95.730879999999999</v>
      </c>
      <c r="BR17" s="370">
        <v>95.706569999999999</v>
      </c>
      <c r="BS17" s="370">
        <v>95.712270000000004</v>
      </c>
      <c r="BT17" s="370">
        <v>95.747990000000001</v>
      </c>
      <c r="BU17" s="370">
        <v>95.813730000000007</v>
      </c>
      <c r="BV17" s="370">
        <v>95.909480000000002</v>
      </c>
    </row>
    <row r="18" spans="1:74" ht="11.1" customHeight="1" x14ac:dyDescent="0.2">
      <c r="A18" s="82" t="s">
        <v>395</v>
      </c>
      <c r="B18" s="545" t="s">
        <v>1027</v>
      </c>
      <c r="C18" s="359">
        <v>94.230398496000007</v>
      </c>
      <c r="D18" s="359">
        <v>94.33908203</v>
      </c>
      <c r="E18" s="359">
        <v>94.507741588000002</v>
      </c>
      <c r="F18" s="359">
        <v>94.839283561000002</v>
      </c>
      <c r="G18" s="359">
        <v>95.050715374999996</v>
      </c>
      <c r="H18" s="359">
        <v>95.244943419999998</v>
      </c>
      <c r="I18" s="359">
        <v>95.253875703999995</v>
      </c>
      <c r="J18" s="359">
        <v>95.539765205999998</v>
      </c>
      <c r="K18" s="359">
        <v>95.934519934999997</v>
      </c>
      <c r="L18" s="359">
        <v>96.769122225999993</v>
      </c>
      <c r="M18" s="359">
        <v>97.133370654999993</v>
      </c>
      <c r="N18" s="359">
        <v>97.358247556999999</v>
      </c>
      <c r="O18" s="359">
        <v>97.210204775999998</v>
      </c>
      <c r="P18" s="359">
        <v>97.331499742999995</v>
      </c>
      <c r="Q18" s="359">
        <v>97.488584302999996</v>
      </c>
      <c r="R18" s="359">
        <v>97.797735320000001</v>
      </c>
      <c r="S18" s="359">
        <v>97.939191414000007</v>
      </c>
      <c r="T18" s="359">
        <v>98.029229451000006</v>
      </c>
      <c r="U18" s="359">
        <v>98.192028887999996</v>
      </c>
      <c r="V18" s="359">
        <v>98.086096216000001</v>
      </c>
      <c r="W18" s="359">
        <v>97.835610892999995</v>
      </c>
      <c r="X18" s="359">
        <v>97.082364330000004</v>
      </c>
      <c r="Y18" s="359">
        <v>96.811430143999999</v>
      </c>
      <c r="Z18" s="359">
        <v>96.664599748000001</v>
      </c>
      <c r="AA18" s="359">
        <v>96.801411611999995</v>
      </c>
      <c r="AB18" s="359">
        <v>96.783134939000007</v>
      </c>
      <c r="AC18" s="359">
        <v>96.769308201000001</v>
      </c>
      <c r="AD18" s="359">
        <v>96.784989451000001</v>
      </c>
      <c r="AE18" s="359">
        <v>96.761269045000006</v>
      </c>
      <c r="AF18" s="359">
        <v>96.723205035000007</v>
      </c>
      <c r="AG18" s="359">
        <v>96.712749454999994</v>
      </c>
      <c r="AH18" s="359">
        <v>96.614534212999999</v>
      </c>
      <c r="AI18" s="359">
        <v>96.470511342999998</v>
      </c>
      <c r="AJ18" s="359">
        <v>96.181389269999997</v>
      </c>
      <c r="AK18" s="359">
        <v>96.020219822000001</v>
      </c>
      <c r="AL18" s="359">
        <v>95.887711425999996</v>
      </c>
      <c r="AM18" s="359">
        <v>95.736767469</v>
      </c>
      <c r="AN18" s="359">
        <v>95.696903634999998</v>
      </c>
      <c r="AO18" s="359">
        <v>95.721023310000007</v>
      </c>
      <c r="AP18" s="359">
        <v>95.971605292999996</v>
      </c>
      <c r="AQ18" s="359">
        <v>96.001832891000006</v>
      </c>
      <c r="AR18" s="359">
        <v>95.974184901000001</v>
      </c>
      <c r="AS18" s="359">
        <v>95.814552273000004</v>
      </c>
      <c r="AT18" s="359">
        <v>95.726734895000007</v>
      </c>
      <c r="AU18" s="359">
        <v>95.636623718999999</v>
      </c>
      <c r="AV18" s="359">
        <v>95.342809375000002</v>
      </c>
      <c r="AW18" s="359">
        <v>95.399167624</v>
      </c>
      <c r="AX18" s="359">
        <v>95.604289100000003</v>
      </c>
      <c r="AY18" s="914">
        <v>96.179641449000002</v>
      </c>
      <c r="AZ18" s="914">
        <v>96.516188640999999</v>
      </c>
      <c r="BA18" s="914">
        <v>96.835398323000007</v>
      </c>
      <c r="BB18" s="914">
        <v>97.233954205000003</v>
      </c>
      <c r="BC18" s="370">
        <v>97.445980000000006</v>
      </c>
      <c r="BD18" s="370">
        <v>97.568150000000003</v>
      </c>
      <c r="BE18" s="370">
        <v>97.475790000000003</v>
      </c>
      <c r="BF18" s="370">
        <v>97.511769999999999</v>
      </c>
      <c r="BG18" s="370">
        <v>97.551410000000004</v>
      </c>
      <c r="BH18" s="370">
        <v>97.642179999999996</v>
      </c>
      <c r="BI18" s="370">
        <v>97.65352</v>
      </c>
      <c r="BJ18" s="370">
        <v>97.632919999999999</v>
      </c>
      <c r="BK18" s="370">
        <v>97.473050000000001</v>
      </c>
      <c r="BL18" s="370">
        <v>97.469040000000007</v>
      </c>
      <c r="BM18" s="370">
        <v>97.513570000000001</v>
      </c>
      <c r="BN18" s="370">
        <v>97.726870000000005</v>
      </c>
      <c r="BO18" s="370">
        <v>97.778319999999994</v>
      </c>
      <c r="BP18" s="370">
        <v>97.788139999999999</v>
      </c>
      <c r="BQ18" s="370">
        <v>97.679429999999996</v>
      </c>
      <c r="BR18" s="370">
        <v>97.663669999999996</v>
      </c>
      <c r="BS18" s="370">
        <v>97.663939999999997</v>
      </c>
      <c r="BT18" s="370">
        <v>97.680260000000004</v>
      </c>
      <c r="BU18" s="370">
        <v>97.712609999999998</v>
      </c>
      <c r="BV18" s="370">
        <v>97.761009999999999</v>
      </c>
    </row>
    <row r="19" spans="1:74" ht="11.1" customHeight="1" x14ac:dyDescent="0.2">
      <c r="A19" s="82" t="s">
        <v>396</v>
      </c>
      <c r="B19" s="545" t="s">
        <v>1028</v>
      </c>
      <c r="C19" s="359">
        <v>97.035711843000001</v>
      </c>
      <c r="D19" s="359">
        <v>97.19284974</v>
      </c>
      <c r="E19" s="359">
        <v>97.471276166999999</v>
      </c>
      <c r="F19" s="359">
        <v>98.101366037999995</v>
      </c>
      <c r="G19" s="359">
        <v>98.449588343000002</v>
      </c>
      <c r="H19" s="359">
        <v>98.746317993000005</v>
      </c>
      <c r="I19" s="359">
        <v>98.893538848000006</v>
      </c>
      <c r="J19" s="359">
        <v>99.160795297999996</v>
      </c>
      <c r="K19" s="359">
        <v>99.450071201</v>
      </c>
      <c r="L19" s="359">
        <v>99.825018474000004</v>
      </c>
      <c r="M19" s="359">
        <v>100.11059435</v>
      </c>
      <c r="N19" s="359">
        <v>100.37045074</v>
      </c>
      <c r="O19" s="359">
        <v>100.54789104</v>
      </c>
      <c r="P19" s="359">
        <v>100.79883091000001</v>
      </c>
      <c r="Q19" s="359">
        <v>101.06657375</v>
      </c>
      <c r="R19" s="359">
        <v>101.44710881</v>
      </c>
      <c r="S19" s="359">
        <v>101.67646564</v>
      </c>
      <c r="T19" s="359">
        <v>101.85063348</v>
      </c>
      <c r="U19" s="359">
        <v>102.08396813</v>
      </c>
      <c r="V19" s="359">
        <v>102.06199119</v>
      </c>
      <c r="W19" s="359">
        <v>101.89905845</v>
      </c>
      <c r="X19" s="359">
        <v>101.22187244</v>
      </c>
      <c r="Y19" s="359">
        <v>101.05700118999999</v>
      </c>
      <c r="Z19" s="359">
        <v>101.03114724</v>
      </c>
      <c r="AA19" s="359">
        <v>101.35879962999999</v>
      </c>
      <c r="AB19" s="359">
        <v>101.4501135</v>
      </c>
      <c r="AC19" s="359">
        <v>101.51957788</v>
      </c>
      <c r="AD19" s="359">
        <v>101.57413373999999</v>
      </c>
      <c r="AE19" s="359">
        <v>101.59469344</v>
      </c>
      <c r="AF19" s="359">
        <v>101.58819793000001</v>
      </c>
      <c r="AG19" s="359">
        <v>101.58215108</v>
      </c>
      <c r="AH19" s="359">
        <v>101.50091728</v>
      </c>
      <c r="AI19" s="359">
        <v>101.37200038</v>
      </c>
      <c r="AJ19" s="359">
        <v>101.06439302</v>
      </c>
      <c r="AK19" s="359">
        <v>100.93836546999999</v>
      </c>
      <c r="AL19" s="359">
        <v>100.86291036</v>
      </c>
      <c r="AM19" s="359">
        <v>100.80764802</v>
      </c>
      <c r="AN19" s="359">
        <v>100.85612252999999</v>
      </c>
      <c r="AO19" s="359">
        <v>100.97795424</v>
      </c>
      <c r="AP19" s="359">
        <v>101.44223796</v>
      </c>
      <c r="AQ19" s="359">
        <v>101.50896293</v>
      </c>
      <c r="AR19" s="359">
        <v>101.44722398</v>
      </c>
      <c r="AS19" s="359">
        <v>101.04125945</v>
      </c>
      <c r="AT19" s="359">
        <v>100.88441389</v>
      </c>
      <c r="AU19" s="359">
        <v>100.76092563</v>
      </c>
      <c r="AV19" s="359">
        <v>100.53627917</v>
      </c>
      <c r="AW19" s="359">
        <v>100.58039217</v>
      </c>
      <c r="AX19" s="359">
        <v>100.75874911</v>
      </c>
      <c r="AY19" s="914">
        <v>101.25869056000001</v>
      </c>
      <c r="AZ19" s="914">
        <v>101.56502999</v>
      </c>
      <c r="BA19" s="914">
        <v>101.86510794</v>
      </c>
      <c r="BB19" s="914">
        <v>102.29957127999999</v>
      </c>
      <c r="BC19" s="370">
        <v>102.4816</v>
      </c>
      <c r="BD19" s="370">
        <v>102.55200000000001</v>
      </c>
      <c r="BE19" s="370">
        <v>102.34050000000001</v>
      </c>
      <c r="BF19" s="370">
        <v>102.31489999999999</v>
      </c>
      <c r="BG19" s="370">
        <v>102.30500000000001</v>
      </c>
      <c r="BH19" s="370">
        <v>102.351</v>
      </c>
      <c r="BI19" s="370">
        <v>102.3425</v>
      </c>
      <c r="BJ19" s="370">
        <v>102.3197</v>
      </c>
      <c r="BK19" s="370">
        <v>102.2188</v>
      </c>
      <c r="BL19" s="370">
        <v>102.2152</v>
      </c>
      <c r="BM19" s="370">
        <v>102.2452</v>
      </c>
      <c r="BN19" s="370">
        <v>102.3947</v>
      </c>
      <c r="BO19" s="370">
        <v>102.42740000000001</v>
      </c>
      <c r="BP19" s="370">
        <v>102.42919999999999</v>
      </c>
      <c r="BQ19" s="370">
        <v>102.3205</v>
      </c>
      <c r="BR19" s="370">
        <v>102.3202</v>
      </c>
      <c r="BS19" s="370">
        <v>102.3488</v>
      </c>
      <c r="BT19" s="370">
        <v>102.4062</v>
      </c>
      <c r="BU19" s="370">
        <v>102.4924</v>
      </c>
      <c r="BV19" s="370">
        <v>102.6074</v>
      </c>
    </row>
    <row r="20" spans="1:74" ht="11.1" customHeight="1" x14ac:dyDescent="0.2">
      <c r="A20" s="82" t="s">
        <v>397</v>
      </c>
      <c r="B20" s="545" t="s">
        <v>1029</v>
      </c>
      <c r="C20" s="359">
        <v>97.944990606000005</v>
      </c>
      <c r="D20" s="359">
        <v>98.153540167000003</v>
      </c>
      <c r="E20" s="359">
        <v>98.489044813000007</v>
      </c>
      <c r="F20" s="359">
        <v>99.237853818000005</v>
      </c>
      <c r="G20" s="359">
        <v>99.612506679999996</v>
      </c>
      <c r="H20" s="359">
        <v>99.899352671000003</v>
      </c>
      <c r="I20" s="359">
        <v>99.823982653000002</v>
      </c>
      <c r="J20" s="359">
        <v>100.14102176</v>
      </c>
      <c r="K20" s="359">
        <v>100.57606085</v>
      </c>
      <c r="L20" s="359">
        <v>101.43575772</v>
      </c>
      <c r="M20" s="359">
        <v>101.87680342</v>
      </c>
      <c r="N20" s="359">
        <v>102.20585576000001</v>
      </c>
      <c r="O20" s="359">
        <v>102.25673999</v>
      </c>
      <c r="P20" s="359">
        <v>102.48643663999999</v>
      </c>
      <c r="Q20" s="359">
        <v>102.72877097999999</v>
      </c>
      <c r="R20" s="359">
        <v>103.08007863</v>
      </c>
      <c r="S20" s="359">
        <v>103.27543661999999</v>
      </c>
      <c r="T20" s="359">
        <v>103.41118058000001</v>
      </c>
      <c r="U20" s="359">
        <v>103.59949051</v>
      </c>
      <c r="V20" s="359">
        <v>103.53187138</v>
      </c>
      <c r="W20" s="359">
        <v>103.3205032</v>
      </c>
      <c r="X20" s="359">
        <v>102.58463628</v>
      </c>
      <c r="Y20" s="359">
        <v>102.37133228</v>
      </c>
      <c r="Z20" s="359">
        <v>102.29984152</v>
      </c>
      <c r="AA20" s="359">
        <v>102.54072917000001</v>
      </c>
      <c r="AB20" s="359">
        <v>102.62494096</v>
      </c>
      <c r="AC20" s="359">
        <v>102.72304209000001</v>
      </c>
      <c r="AD20" s="359">
        <v>102.88897921</v>
      </c>
      <c r="AE20" s="359">
        <v>102.97439900000001</v>
      </c>
      <c r="AF20" s="359">
        <v>103.03324812</v>
      </c>
      <c r="AG20" s="359">
        <v>103.06791439</v>
      </c>
      <c r="AH20" s="359">
        <v>103.07183130999999</v>
      </c>
      <c r="AI20" s="359">
        <v>103.04738668</v>
      </c>
      <c r="AJ20" s="359">
        <v>102.95068393</v>
      </c>
      <c r="AK20" s="359">
        <v>102.90243868</v>
      </c>
      <c r="AL20" s="359">
        <v>102.85875435</v>
      </c>
      <c r="AM20" s="359">
        <v>102.70961354000001</v>
      </c>
      <c r="AN20" s="359">
        <v>102.75756407999999</v>
      </c>
      <c r="AO20" s="359">
        <v>102.89258859</v>
      </c>
      <c r="AP20" s="359">
        <v>103.35606709</v>
      </c>
      <c r="AQ20" s="359">
        <v>103.48420451</v>
      </c>
      <c r="AR20" s="359">
        <v>103.51838085999999</v>
      </c>
      <c r="AS20" s="359">
        <v>103.42720111</v>
      </c>
      <c r="AT20" s="359">
        <v>103.29700164</v>
      </c>
      <c r="AU20" s="359">
        <v>103.0963874</v>
      </c>
      <c r="AV20" s="359">
        <v>102.45615348</v>
      </c>
      <c r="AW20" s="359">
        <v>102.3916134</v>
      </c>
      <c r="AX20" s="359">
        <v>102.53356223</v>
      </c>
      <c r="AY20" s="914">
        <v>103.15389211</v>
      </c>
      <c r="AZ20" s="914">
        <v>103.50489967999999</v>
      </c>
      <c r="BA20" s="914">
        <v>103.85847706</v>
      </c>
      <c r="BB20" s="914">
        <v>104.35806151</v>
      </c>
      <c r="BC20" s="370">
        <v>104.6092</v>
      </c>
      <c r="BD20" s="370">
        <v>104.75530000000001</v>
      </c>
      <c r="BE20" s="370">
        <v>104.6408</v>
      </c>
      <c r="BF20" s="370">
        <v>104.69370000000001</v>
      </c>
      <c r="BG20" s="370">
        <v>104.7582</v>
      </c>
      <c r="BH20" s="370">
        <v>104.88200000000001</v>
      </c>
      <c r="BI20" s="370">
        <v>104.93429999999999</v>
      </c>
      <c r="BJ20" s="370">
        <v>104.96250000000001</v>
      </c>
      <c r="BK20" s="370">
        <v>104.8848</v>
      </c>
      <c r="BL20" s="370">
        <v>104.92659999999999</v>
      </c>
      <c r="BM20" s="370">
        <v>105.0059</v>
      </c>
      <c r="BN20" s="370">
        <v>105.21899999999999</v>
      </c>
      <c r="BO20" s="370">
        <v>105.30119999999999</v>
      </c>
      <c r="BP20" s="370">
        <v>105.3488</v>
      </c>
      <c r="BQ20" s="370">
        <v>105.27970000000001</v>
      </c>
      <c r="BR20" s="370">
        <v>105.31950000000001</v>
      </c>
      <c r="BS20" s="370">
        <v>105.3861</v>
      </c>
      <c r="BT20" s="370">
        <v>105.47969999999999</v>
      </c>
      <c r="BU20" s="370">
        <v>105.6</v>
      </c>
      <c r="BV20" s="370">
        <v>105.7473</v>
      </c>
    </row>
    <row r="21" spans="1:74" ht="11.1" customHeight="1" x14ac:dyDescent="0.2">
      <c r="A21" s="82" t="s">
        <v>398</v>
      </c>
      <c r="B21" s="545" t="s">
        <v>1030</v>
      </c>
      <c r="C21" s="359">
        <v>96.471854368999999</v>
      </c>
      <c r="D21" s="359">
        <v>96.600086462999997</v>
      </c>
      <c r="E21" s="359">
        <v>96.833630181999993</v>
      </c>
      <c r="F21" s="359">
        <v>97.370252991000001</v>
      </c>
      <c r="G21" s="359">
        <v>97.666094361999995</v>
      </c>
      <c r="H21" s="359">
        <v>97.918921760000003</v>
      </c>
      <c r="I21" s="359">
        <v>97.984118687999995</v>
      </c>
      <c r="J21" s="359">
        <v>98.25938051</v>
      </c>
      <c r="K21" s="359">
        <v>98.600090731999998</v>
      </c>
      <c r="L21" s="359">
        <v>99.170691266999995</v>
      </c>
      <c r="M21" s="359">
        <v>99.518966848999995</v>
      </c>
      <c r="N21" s="359">
        <v>99.809359392000005</v>
      </c>
      <c r="O21" s="359">
        <v>99.926640669999998</v>
      </c>
      <c r="P21" s="359">
        <v>100.18768831</v>
      </c>
      <c r="Q21" s="359">
        <v>100.47727408</v>
      </c>
      <c r="R21" s="359">
        <v>100.93790946</v>
      </c>
      <c r="S21" s="359">
        <v>101.17768787999999</v>
      </c>
      <c r="T21" s="359">
        <v>101.33912082000001</v>
      </c>
      <c r="U21" s="359">
        <v>101.52351559</v>
      </c>
      <c r="V21" s="359">
        <v>101.45227706999999</v>
      </c>
      <c r="W21" s="359">
        <v>101.22671258</v>
      </c>
      <c r="X21" s="359">
        <v>100.46690225</v>
      </c>
      <c r="Y21" s="359">
        <v>100.2176257</v>
      </c>
      <c r="Z21" s="359">
        <v>100.09896307</v>
      </c>
      <c r="AA21" s="359">
        <v>100.28080571</v>
      </c>
      <c r="AB21" s="359">
        <v>100.29595241</v>
      </c>
      <c r="AC21" s="359">
        <v>100.31429451</v>
      </c>
      <c r="AD21" s="359">
        <v>100.37939151</v>
      </c>
      <c r="AE21" s="359">
        <v>100.3714548</v>
      </c>
      <c r="AF21" s="359">
        <v>100.33404387</v>
      </c>
      <c r="AG21" s="359">
        <v>100.25238127999999</v>
      </c>
      <c r="AH21" s="359">
        <v>100.16710500000001</v>
      </c>
      <c r="AI21" s="359">
        <v>100.0634376</v>
      </c>
      <c r="AJ21" s="359">
        <v>99.864581168000001</v>
      </c>
      <c r="AK21" s="359">
        <v>99.781729917000007</v>
      </c>
      <c r="AL21" s="359">
        <v>99.738085952000006</v>
      </c>
      <c r="AM21" s="359">
        <v>99.717578711000002</v>
      </c>
      <c r="AN21" s="359">
        <v>99.764402242000003</v>
      </c>
      <c r="AO21" s="359">
        <v>99.862485981999995</v>
      </c>
      <c r="AP21" s="359">
        <v>100.13086923</v>
      </c>
      <c r="AQ21" s="359">
        <v>100.24219391</v>
      </c>
      <c r="AR21" s="359">
        <v>100.31549932999999</v>
      </c>
      <c r="AS21" s="359">
        <v>100.27327723000001</v>
      </c>
      <c r="AT21" s="359">
        <v>100.32867532</v>
      </c>
      <c r="AU21" s="359">
        <v>100.40418534</v>
      </c>
      <c r="AV21" s="359">
        <v>100.40481167999999</v>
      </c>
      <c r="AW21" s="359">
        <v>100.59179226000001</v>
      </c>
      <c r="AX21" s="359">
        <v>100.87013148</v>
      </c>
      <c r="AY21" s="914">
        <v>101.3900994</v>
      </c>
      <c r="AZ21" s="914">
        <v>101.73845335</v>
      </c>
      <c r="BA21" s="914">
        <v>102.0654634</v>
      </c>
      <c r="BB21" s="914">
        <v>102.45223408</v>
      </c>
      <c r="BC21" s="370">
        <v>102.67570000000001</v>
      </c>
      <c r="BD21" s="370">
        <v>102.81699999999999</v>
      </c>
      <c r="BE21" s="370">
        <v>102.7598</v>
      </c>
      <c r="BF21" s="370">
        <v>102.8241</v>
      </c>
      <c r="BG21" s="370">
        <v>102.8935</v>
      </c>
      <c r="BH21" s="370">
        <v>103.0146</v>
      </c>
      <c r="BI21" s="370">
        <v>103.0595</v>
      </c>
      <c r="BJ21" s="370">
        <v>103.0748</v>
      </c>
      <c r="BK21" s="370">
        <v>102.968</v>
      </c>
      <c r="BL21" s="370">
        <v>102.9932</v>
      </c>
      <c r="BM21" s="370">
        <v>103.05800000000001</v>
      </c>
      <c r="BN21" s="370">
        <v>103.26139999999999</v>
      </c>
      <c r="BO21" s="370">
        <v>103.33110000000001</v>
      </c>
      <c r="BP21" s="370">
        <v>103.3661</v>
      </c>
      <c r="BQ21" s="370">
        <v>103.2903</v>
      </c>
      <c r="BR21" s="370">
        <v>103.313</v>
      </c>
      <c r="BS21" s="370">
        <v>103.35809999999999</v>
      </c>
      <c r="BT21" s="370">
        <v>103.4256</v>
      </c>
      <c r="BU21" s="370">
        <v>103.5154</v>
      </c>
      <c r="BV21" s="370">
        <v>103.6277</v>
      </c>
    </row>
    <row r="22" spans="1:74" ht="11.1" customHeight="1" x14ac:dyDescent="0.2">
      <c r="A22" s="82" t="s">
        <v>399</v>
      </c>
      <c r="B22" s="545" t="s">
        <v>1031</v>
      </c>
      <c r="C22" s="359">
        <v>97.339417467999994</v>
      </c>
      <c r="D22" s="359">
        <v>97.480976686000005</v>
      </c>
      <c r="E22" s="359">
        <v>97.822453608999993</v>
      </c>
      <c r="F22" s="359">
        <v>98.772879071000006</v>
      </c>
      <c r="G22" s="359">
        <v>99.207418275999999</v>
      </c>
      <c r="H22" s="359">
        <v>99.53510206</v>
      </c>
      <c r="I22" s="359">
        <v>99.459272315000007</v>
      </c>
      <c r="J22" s="359">
        <v>99.795738834999995</v>
      </c>
      <c r="K22" s="359">
        <v>100.24784351</v>
      </c>
      <c r="L22" s="359">
        <v>101.09624405</v>
      </c>
      <c r="M22" s="359">
        <v>101.56913178000001</v>
      </c>
      <c r="N22" s="359">
        <v>101.94716438</v>
      </c>
      <c r="O22" s="359">
        <v>102.03137893</v>
      </c>
      <c r="P22" s="359">
        <v>102.36892352</v>
      </c>
      <c r="Q22" s="359">
        <v>102.7608352</v>
      </c>
      <c r="R22" s="359">
        <v>103.35247387</v>
      </c>
      <c r="S22" s="359">
        <v>103.74409982</v>
      </c>
      <c r="T22" s="359">
        <v>104.08107293</v>
      </c>
      <c r="U22" s="359">
        <v>104.5066339</v>
      </c>
      <c r="V22" s="359">
        <v>104.62687081999999</v>
      </c>
      <c r="W22" s="359">
        <v>104.58502437999999</v>
      </c>
      <c r="X22" s="359">
        <v>103.98806562999999</v>
      </c>
      <c r="Y22" s="359">
        <v>103.91682419</v>
      </c>
      <c r="Z22" s="359">
        <v>103.97827112</v>
      </c>
      <c r="AA22" s="359">
        <v>104.32854965</v>
      </c>
      <c r="AB22" s="359">
        <v>104.53826588</v>
      </c>
      <c r="AC22" s="359">
        <v>104.76356305</v>
      </c>
      <c r="AD22" s="359">
        <v>105.09159936</v>
      </c>
      <c r="AE22" s="359">
        <v>105.28268973</v>
      </c>
      <c r="AF22" s="359">
        <v>105.42399236999999</v>
      </c>
      <c r="AG22" s="359">
        <v>105.55448176</v>
      </c>
      <c r="AH22" s="359">
        <v>105.56697808</v>
      </c>
      <c r="AI22" s="359">
        <v>105.50045581000001</v>
      </c>
      <c r="AJ22" s="359">
        <v>105.15799548</v>
      </c>
      <c r="AK22" s="359">
        <v>105.08112565</v>
      </c>
      <c r="AL22" s="359">
        <v>105.07292685</v>
      </c>
      <c r="AM22" s="359">
        <v>105.09685611</v>
      </c>
      <c r="AN22" s="359">
        <v>105.25340660000001</v>
      </c>
      <c r="AO22" s="359">
        <v>105.50603535</v>
      </c>
      <c r="AP22" s="359">
        <v>106.07473400000001</v>
      </c>
      <c r="AQ22" s="359">
        <v>106.35452552</v>
      </c>
      <c r="AR22" s="359">
        <v>106.56540157000001</v>
      </c>
      <c r="AS22" s="359">
        <v>106.61001458</v>
      </c>
      <c r="AT22" s="359">
        <v>106.75607033999999</v>
      </c>
      <c r="AU22" s="359">
        <v>106.9062213</v>
      </c>
      <c r="AV22" s="359">
        <v>106.95947029</v>
      </c>
      <c r="AW22" s="359">
        <v>107.19355950000001</v>
      </c>
      <c r="AX22" s="359">
        <v>107.50749177</v>
      </c>
      <c r="AY22" s="914">
        <v>108.01753592999999</v>
      </c>
      <c r="AZ22" s="914">
        <v>108.40395271</v>
      </c>
      <c r="BA22" s="914">
        <v>108.78301092</v>
      </c>
      <c r="BB22" s="914">
        <v>109.30154526</v>
      </c>
      <c r="BC22" s="370">
        <v>109.5558</v>
      </c>
      <c r="BD22" s="370">
        <v>109.6925</v>
      </c>
      <c r="BE22" s="370">
        <v>109.5389</v>
      </c>
      <c r="BF22" s="370">
        <v>109.5703</v>
      </c>
      <c r="BG22" s="370">
        <v>109.6138</v>
      </c>
      <c r="BH22" s="370">
        <v>109.711</v>
      </c>
      <c r="BI22" s="370">
        <v>109.7478</v>
      </c>
      <c r="BJ22" s="370">
        <v>109.76560000000001</v>
      </c>
      <c r="BK22" s="370">
        <v>109.702</v>
      </c>
      <c r="BL22" s="370">
        <v>109.7287</v>
      </c>
      <c r="BM22" s="370">
        <v>109.7833</v>
      </c>
      <c r="BN22" s="370">
        <v>109.9522</v>
      </c>
      <c r="BO22" s="370">
        <v>109.9975</v>
      </c>
      <c r="BP22" s="370">
        <v>110.00579999999999</v>
      </c>
      <c r="BQ22" s="370">
        <v>109.87949999999999</v>
      </c>
      <c r="BR22" s="370">
        <v>109.8869</v>
      </c>
      <c r="BS22" s="370">
        <v>109.93049999999999</v>
      </c>
      <c r="BT22" s="370">
        <v>110.0103</v>
      </c>
      <c r="BU22" s="370">
        <v>110.1262</v>
      </c>
      <c r="BV22" s="370">
        <v>110.2783</v>
      </c>
    </row>
    <row r="23" spans="1:74" ht="11.1" customHeight="1" x14ac:dyDescent="0.2">
      <c r="A23" s="82" t="s">
        <v>400</v>
      </c>
      <c r="B23" s="545" t="s">
        <v>1032</v>
      </c>
      <c r="C23" s="359">
        <v>105.11231814</v>
      </c>
      <c r="D23" s="359">
        <v>105.5960401</v>
      </c>
      <c r="E23" s="359">
        <v>106.23757326</v>
      </c>
      <c r="F23" s="359">
        <v>107.4595673</v>
      </c>
      <c r="G23" s="359">
        <v>108.09973556</v>
      </c>
      <c r="H23" s="359">
        <v>108.58072774</v>
      </c>
      <c r="I23" s="359">
        <v>108.57681774</v>
      </c>
      <c r="J23" s="359">
        <v>108.98375231</v>
      </c>
      <c r="K23" s="359">
        <v>109.47580537</v>
      </c>
      <c r="L23" s="359">
        <v>110.30295350999999</v>
      </c>
      <c r="M23" s="359">
        <v>110.77776109</v>
      </c>
      <c r="N23" s="359">
        <v>111.15020472</v>
      </c>
      <c r="O23" s="359">
        <v>111.29564734</v>
      </c>
      <c r="P23" s="359">
        <v>111.55684083</v>
      </c>
      <c r="Q23" s="359">
        <v>111.80914815</v>
      </c>
      <c r="R23" s="359">
        <v>112.06601865</v>
      </c>
      <c r="S23" s="359">
        <v>112.29046658999999</v>
      </c>
      <c r="T23" s="359">
        <v>112.49594135</v>
      </c>
      <c r="U23" s="359">
        <v>112.95904179</v>
      </c>
      <c r="V23" s="359">
        <v>112.91912101</v>
      </c>
      <c r="W23" s="359">
        <v>112.65277786999999</v>
      </c>
      <c r="X23" s="359">
        <v>111.66521594</v>
      </c>
      <c r="Y23" s="359">
        <v>111.31712542</v>
      </c>
      <c r="Z23" s="359">
        <v>111.11370986999999</v>
      </c>
      <c r="AA23" s="359">
        <v>111.21239923</v>
      </c>
      <c r="AB23" s="359">
        <v>111.18026118</v>
      </c>
      <c r="AC23" s="359">
        <v>111.17472564000001</v>
      </c>
      <c r="AD23" s="359">
        <v>111.24272079000001</v>
      </c>
      <c r="AE23" s="359">
        <v>111.25519414999999</v>
      </c>
      <c r="AF23" s="359">
        <v>111.2590739</v>
      </c>
      <c r="AG23" s="359">
        <v>111.27029976</v>
      </c>
      <c r="AH23" s="359">
        <v>111.24503747</v>
      </c>
      <c r="AI23" s="359">
        <v>111.19922677</v>
      </c>
      <c r="AJ23" s="359">
        <v>111.02341339</v>
      </c>
      <c r="AK23" s="359">
        <v>111.01859654</v>
      </c>
      <c r="AL23" s="359">
        <v>111.07532197</v>
      </c>
      <c r="AM23" s="359">
        <v>111.19768913999999</v>
      </c>
      <c r="AN23" s="359">
        <v>111.37442451</v>
      </c>
      <c r="AO23" s="359">
        <v>111.60962755</v>
      </c>
      <c r="AP23" s="359">
        <v>112.12468541</v>
      </c>
      <c r="AQ23" s="359">
        <v>112.31078345</v>
      </c>
      <c r="AR23" s="359">
        <v>112.38930879</v>
      </c>
      <c r="AS23" s="359">
        <v>112.13601747</v>
      </c>
      <c r="AT23" s="359">
        <v>112.16758043</v>
      </c>
      <c r="AU23" s="359">
        <v>112.25975368</v>
      </c>
      <c r="AV23" s="359">
        <v>112.39940469</v>
      </c>
      <c r="AW23" s="359">
        <v>112.62264793</v>
      </c>
      <c r="AX23" s="359">
        <v>112.91635088</v>
      </c>
      <c r="AY23" s="914">
        <v>113.38960350000001</v>
      </c>
      <c r="AZ23" s="914">
        <v>113.74240837000001</v>
      </c>
      <c r="BA23" s="914">
        <v>114.08385546</v>
      </c>
      <c r="BB23" s="914">
        <v>114.53033893</v>
      </c>
      <c r="BC23" s="370">
        <v>114.76179999999999</v>
      </c>
      <c r="BD23" s="370">
        <v>114.8946</v>
      </c>
      <c r="BE23" s="370">
        <v>114.7799</v>
      </c>
      <c r="BF23" s="370">
        <v>114.827</v>
      </c>
      <c r="BG23" s="370">
        <v>114.8869</v>
      </c>
      <c r="BH23" s="370">
        <v>114.9992</v>
      </c>
      <c r="BI23" s="370">
        <v>115.05549999999999</v>
      </c>
      <c r="BJ23" s="370">
        <v>115.09520000000001</v>
      </c>
      <c r="BK23" s="370">
        <v>115.0515</v>
      </c>
      <c r="BL23" s="370">
        <v>115.1079</v>
      </c>
      <c r="BM23" s="370">
        <v>115.1977</v>
      </c>
      <c r="BN23" s="370">
        <v>115.416</v>
      </c>
      <c r="BO23" s="370">
        <v>115.5014</v>
      </c>
      <c r="BP23" s="370">
        <v>115.5488</v>
      </c>
      <c r="BQ23" s="370">
        <v>115.4691</v>
      </c>
      <c r="BR23" s="370">
        <v>115.5078</v>
      </c>
      <c r="BS23" s="370">
        <v>115.57550000000001</v>
      </c>
      <c r="BT23" s="370">
        <v>115.67230000000001</v>
      </c>
      <c r="BU23" s="370">
        <v>115.79810000000001</v>
      </c>
      <c r="BV23" s="370">
        <v>115.953</v>
      </c>
    </row>
    <row r="24" spans="1:74" ht="11.1" customHeight="1" x14ac:dyDescent="0.2">
      <c r="A24" s="82" t="s">
        <v>401</v>
      </c>
      <c r="B24" s="545" t="s">
        <v>1035</v>
      </c>
      <c r="C24" s="359">
        <v>92.958557833</v>
      </c>
      <c r="D24" s="359">
        <v>93.062502640000005</v>
      </c>
      <c r="E24" s="359">
        <v>93.418795161999995</v>
      </c>
      <c r="F24" s="359">
        <v>94.583487654999999</v>
      </c>
      <c r="G24" s="359">
        <v>95.027436413999993</v>
      </c>
      <c r="H24" s="359">
        <v>95.306693695000007</v>
      </c>
      <c r="I24" s="359">
        <v>95.007497603000004</v>
      </c>
      <c r="J24" s="359">
        <v>95.267693351000005</v>
      </c>
      <c r="K24" s="359">
        <v>95.673519042999999</v>
      </c>
      <c r="L24" s="359">
        <v>96.548539023000004</v>
      </c>
      <c r="M24" s="359">
        <v>97.002951346000003</v>
      </c>
      <c r="N24" s="359">
        <v>97.360320356000003</v>
      </c>
      <c r="O24" s="359">
        <v>97.510442118</v>
      </c>
      <c r="P24" s="359">
        <v>97.756377451999995</v>
      </c>
      <c r="Q24" s="359">
        <v>97.987922424000004</v>
      </c>
      <c r="R24" s="359">
        <v>98.246850398999996</v>
      </c>
      <c r="S24" s="359">
        <v>98.418284620999998</v>
      </c>
      <c r="T24" s="359">
        <v>98.543998455999997</v>
      </c>
      <c r="U24" s="359">
        <v>98.793869544000003</v>
      </c>
      <c r="V24" s="359">
        <v>98.700734376</v>
      </c>
      <c r="W24" s="359">
        <v>98.434470591999997</v>
      </c>
      <c r="X24" s="359">
        <v>97.592707895999993</v>
      </c>
      <c r="Y24" s="359">
        <v>97.281964603000006</v>
      </c>
      <c r="Z24" s="359">
        <v>97.099870414999998</v>
      </c>
      <c r="AA24" s="359">
        <v>97.249473717000001</v>
      </c>
      <c r="AB24" s="359">
        <v>97.172391454999996</v>
      </c>
      <c r="AC24" s="359">
        <v>97.07167201</v>
      </c>
      <c r="AD24" s="359">
        <v>96.939976733999998</v>
      </c>
      <c r="AE24" s="359">
        <v>96.797486914999993</v>
      </c>
      <c r="AF24" s="359">
        <v>96.636863902000002</v>
      </c>
      <c r="AG24" s="359">
        <v>96.342516459999999</v>
      </c>
      <c r="AH24" s="359">
        <v>96.232320486999996</v>
      </c>
      <c r="AI24" s="359">
        <v>96.190684747999995</v>
      </c>
      <c r="AJ24" s="359">
        <v>96.428763348000004</v>
      </c>
      <c r="AK24" s="359">
        <v>96.365882494000004</v>
      </c>
      <c r="AL24" s="359">
        <v>96.213196292000006</v>
      </c>
      <c r="AM24" s="359">
        <v>95.807419961999997</v>
      </c>
      <c r="AN24" s="359">
        <v>95.597586651</v>
      </c>
      <c r="AO24" s="359">
        <v>95.420411576999996</v>
      </c>
      <c r="AP24" s="359">
        <v>95.357764689999996</v>
      </c>
      <c r="AQ24" s="359">
        <v>95.184503632000002</v>
      </c>
      <c r="AR24" s="359">
        <v>94.982498351000004</v>
      </c>
      <c r="AS24" s="359">
        <v>94.757440080999999</v>
      </c>
      <c r="AT24" s="359">
        <v>94.493677927999997</v>
      </c>
      <c r="AU24" s="359">
        <v>94.196903125999995</v>
      </c>
      <c r="AV24" s="359">
        <v>93.519111128000006</v>
      </c>
      <c r="AW24" s="359">
        <v>93.417314438999995</v>
      </c>
      <c r="AX24" s="359">
        <v>93.543508512000002</v>
      </c>
      <c r="AY24" s="914">
        <v>94.268479174000007</v>
      </c>
      <c r="AZ24" s="914">
        <v>94.572565398999998</v>
      </c>
      <c r="BA24" s="914">
        <v>94.826553013999998</v>
      </c>
      <c r="BB24" s="914">
        <v>95.083038059000003</v>
      </c>
      <c r="BC24" s="370">
        <v>95.197379999999995</v>
      </c>
      <c r="BD24" s="370">
        <v>95.222179999999994</v>
      </c>
      <c r="BE24" s="370">
        <v>95.007040000000003</v>
      </c>
      <c r="BF24" s="370">
        <v>94.965540000000004</v>
      </c>
      <c r="BG24" s="370">
        <v>94.947289999999995</v>
      </c>
      <c r="BH24" s="370">
        <v>94.984210000000004</v>
      </c>
      <c r="BI24" s="370">
        <v>94.988500000000002</v>
      </c>
      <c r="BJ24" s="370">
        <v>94.992099999999994</v>
      </c>
      <c r="BK24" s="370">
        <v>94.95778</v>
      </c>
      <c r="BL24" s="370">
        <v>94.987889999999993</v>
      </c>
      <c r="BM24" s="370">
        <v>95.04522</v>
      </c>
      <c r="BN24" s="370">
        <v>95.204070000000002</v>
      </c>
      <c r="BO24" s="370">
        <v>95.260090000000005</v>
      </c>
      <c r="BP24" s="370">
        <v>95.287589999999994</v>
      </c>
      <c r="BQ24" s="370">
        <v>95.217740000000006</v>
      </c>
      <c r="BR24" s="370">
        <v>95.239829999999998</v>
      </c>
      <c r="BS24" s="370">
        <v>95.285020000000003</v>
      </c>
      <c r="BT24" s="370">
        <v>95.35333</v>
      </c>
      <c r="BU24" s="370">
        <v>95.444749999999999</v>
      </c>
      <c r="BV24" s="370">
        <v>95.559280000000001</v>
      </c>
    </row>
    <row r="25" spans="1:74" ht="11.1" customHeight="1" x14ac:dyDescent="0.2">
      <c r="A25" s="82"/>
      <c r="B25" s="92" t="s">
        <v>1430</v>
      </c>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6"/>
      <c r="AY25" s="981"/>
      <c r="AZ25" s="981"/>
      <c r="BA25" s="981"/>
      <c r="BB25" s="981"/>
      <c r="BC25" s="542"/>
      <c r="BD25" s="542"/>
      <c r="BE25" s="542"/>
      <c r="BF25" s="542"/>
      <c r="BG25" s="542"/>
      <c r="BH25" s="542"/>
      <c r="BI25" s="542"/>
      <c r="BJ25" s="542"/>
      <c r="BK25" s="542"/>
      <c r="BL25" s="542"/>
      <c r="BM25" s="542"/>
      <c r="BN25" s="542"/>
      <c r="BO25" s="542"/>
      <c r="BP25" s="542"/>
      <c r="BQ25" s="542"/>
      <c r="BR25" s="542"/>
      <c r="BS25" s="542"/>
      <c r="BT25" s="542"/>
      <c r="BU25" s="542"/>
      <c r="BV25" s="542"/>
    </row>
    <row r="26" spans="1:74" ht="11.1" customHeight="1" x14ac:dyDescent="0.2">
      <c r="A26" s="82" t="s">
        <v>402</v>
      </c>
      <c r="B26" s="545" t="s">
        <v>1025</v>
      </c>
      <c r="C26" s="363">
        <v>1068.5810776999999</v>
      </c>
      <c r="D26" s="363">
        <v>1085.0592293</v>
      </c>
      <c r="E26" s="363">
        <v>1085.7198166999999</v>
      </c>
      <c r="F26" s="363">
        <v>1044.5515680000001</v>
      </c>
      <c r="G26" s="363">
        <v>1033.0854810999999</v>
      </c>
      <c r="H26" s="363">
        <v>1025.3102839000001</v>
      </c>
      <c r="I26" s="363">
        <v>1027.4757171000001</v>
      </c>
      <c r="J26" s="363">
        <v>1022.3949942</v>
      </c>
      <c r="K26" s="363">
        <v>1016.3178557</v>
      </c>
      <c r="L26" s="363">
        <v>1008.2717284</v>
      </c>
      <c r="M26" s="363">
        <v>1000.9311887</v>
      </c>
      <c r="N26" s="363">
        <v>993.32366349999995</v>
      </c>
      <c r="O26" s="363">
        <v>983.88635094000006</v>
      </c>
      <c r="P26" s="363">
        <v>976.91695583000001</v>
      </c>
      <c r="Q26" s="363">
        <v>970.85267643999998</v>
      </c>
      <c r="R26" s="363">
        <v>963.99320677000003</v>
      </c>
      <c r="S26" s="363">
        <v>961.01438829999995</v>
      </c>
      <c r="T26" s="363">
        <v>960.21591504000003</v>
      </c>
      <c r="U26" s="363">
        <v>962.24799790999998</v>
      </c>
      <c r="V26" s="363">
        <v>965.32255686999997</v>
      </c>
      <c r="W26" s="363">
        <v>970.08980284999996</v>
      </c>
      <c r="X26" s="363">
        <v>980.67314123000006</v>
      </c>
      <c r="Y26" s="363">
        <v>985.73320720000004</v>
      </c>
      <c r="Z26" s="363">
        <v>989.39340616000004</v>
      </c>
      <c r="AA26" s="363">
        <v>988.60200417999999</v>
      </c>
      <c r="AB26" s="363">
        <v>991.75126952999995</v>
      </c>
      <c r="AC26" s="363">
        <v>995.78946828999995</v>
      </c>
      <c r="AD26" s="363">
        <v>1003.0640077</v>
      </c>
      <c r="AE26" s="363">
        <v>1007.1195179</v>
      </c>
      <c r="AF26" s="363">
        <v>1010.3034059</v>
      </c>
      <c r="AG26" s="363">
        <v>1010.758021</v>
      </c>
      <c r="AH26" s="363">
        <v>1013.5919032</v>
      </c>
      <c r="AI26" s="363">
        <v>1016.9474016</v>
      </c>
      <c r="AJ26" s="363">
        <v>1020.3349922</v>
      </c>
      <c r="AK26" s="363">
        <v>1025.100866</v>
      </c>
      <c r="AL26" s="363">
        <v>1030.7554989</v>
      </c>
      <c r="AM26" s="363">
        <v>1041.2893601999999</v>
      </c>
      <c r="AN26" s="363">
        <v>1045.7286595</v>
      </c>
      <c r="AO26" s="363">
        <v>1048.063866</v>
      </c>
      <c r="AP26" s="363">
        <v>1045.5079103999999</v>
      </c>
      <c r="AQ26" s="363">
        <v>1045.7252332</v>
      </c>
      <c r="AR26" s="363">
        <v>1045.9287650000001</v>
      </c>
      <c r="AS26" s="363">
        <v>1045.6423231000001</v>
      </c>
      <c r="AT26" s="363">
        <v>1046.1754102</v>
      </c>
      <c r="AU26" s="363">
        <v>1047.0518436</v>
      </c>
      <c r="AV26" s="363">
        <v>1048.5332401999999</v>
      </c>
      <c r="AW26" s="363">
        <v>1049.9001533999999</v>
      </c>
      <c r="AX26" s="363">
        <v>1051.4141999999999</v>
      </c>
      <c r="AY26" s="918">
        <v>1054.3434242000001</v>
      </c>
      <c r="AZ26" s="918">
        <v>1055.2007048</v>
      </c>
      <c r="BA26" s="918">
        <v>1055.2540858</v>
      </c>
      <c r="BB26" s="918">
        <v>1052.9050196999999</v>
      </c>
      <c r="BC26" s="374">
        <v>1052.55</v>
      </c>
      <c r="BD26" s="374">
        <v>1052.5889999999999</v>
      </c>
      <c r="BE26" s="374">
        <v>1053.432</v>
      </c>
      <c r="BF26" s="374">
        <v>1053.9549999999999</v>
      </c>
      <c r="BG26" s="374">
        <v>1054.567</v>
      </c>
      <c r="BH26" s="374">
        <v>1054.75</v>
      </c>
      <c r="BI26" s="374">
        <v>1055.9269999999999</v>
      </c>
      <c r="BJ26" s="374">
        <v>1057.58</v>
      </c>
      <c r="BK26" s="374">
        <v>1060.451</v>
      </c>
      <c r="BL26" s="374">
        <v>1062.5</v>
      </c>
      <c r="BM26" s="374">
        <v>1064.4680000000001</v>
      </c>
      <c r="BN26" s="374">
        <v>1066.2190000000001</v>
      </c>
      <c r="BO26" s="374">
        <v>1068.1279999999999</v>
      </c>
      <c r="BP26" s="374">
        <v>1070.06</v>
      </c>
      <c r="BQ26" s="374">
        <v>1071.8889999999999</v>
      </c>
      <c r="BR26" s="374">
        <v>1073.9580000000001</v>
      </c>
      <c r="BS26" s="374">
        <v>1076.1420000000001</v>
      </c>
      <c r="BT26" s="374">
        <v>1078.441</v>
      </c>
      <c r="BU26" s="374">
        <v>1080.856</v>
      </c>
      <c r="BV26" s="374">
        <v>1083.386</v>
      </c>
    </row>
    <row r="27" spans="1:74" ht="11.1" customHeight="1" x14ac:dyDescent="0.2">
      <c r="A27" s="82" t="s">
        <v>403</v>
      </c>
      <c r="B27" s="545" t="s">
        <v>1026</v>
      </c>
      <c r="C27" s="363">
        <v>2771.3644594000002</v>
      </c>
      <c r="D27" s="363">
        <v>2810.9753921000001</v>
      </c>
      <c r="E27" s="363">
        <v>2802.6274192999999</v>
      </c>
      <c r="F27" s="363">
        <v>2661.0442244000001</v>
      </c>
      <c r="G27" s="363">
        <v>2620.7356786</v>
      </c>
      <c r="H27" s="363">
        <v>2596.4254649999998</v>
      </c>
      <c r="I27" s="363">
        <v>2609.2804114</v>
      </c>
      <c r="J27" s="363">
        <v>2601.0917414999999</v>
      </c>
      <c r="K27" s="363">
        <v>2593.0262830000001</v>
      </c>
      <c r="L27" s="363">
        <v>2585.8677676000002</v>
      </c>
      <c r="M27" s="363">
        <v>2577.4609332</v>
      </c>
      <c r="N27" s="363">
        <v>2568.5895116000002</v>
      </c>
      <c r="O27" s="363">
        <v>2556.0522461999999</v>
      </c>
      <c r="P27" s="363">
        <v>2548.6525922999999</v>
      </c>
      <c r="Q27" s="363">
        <v>2543.1892935000001</v>
      </c>
      <c r="R27" s="363">
        <v>2538.6564033</v>
      </c>
      <c r="S27" s="363">
        <v>2537.8202743000002</v>
      </c>
      <c r="T27" s="363">
        <v>2539.6749599999998</v>
      </c>
      <c r="U27" s="363">
        <v>2548.4280358000001</v>
      </c>
      <c r="V27" s="363">
        <v>2552.5086695999998</v>
      </c>
      <c r="W27" s="363">
        <v>2556.1244364999998</v>
      </c>
      <c r="X27" s="363">
        <v>2559.6558221999999</v>
      </c>
      <c r="Y27" s="363">
        <v>2562.0564915999998</v>
      </c>
      <c r="Z27" s="363">
        <v>2563.7069301000001</v>
      </c>
      <c r="AA27" s="363">
        <v>2561.3943198000002</v>
      </c>
      <c r="AB27" s="363">
        <v>2563.9539101999999</v>
      </c>
      <c r="AC27" s="363">
        <v>2568.1728834</v>
      </c>
      <c r="AD27" s="363">
        <v>2577.4767581000001</v>
      </c>
      <c r="AE27" s="363">
        <v>2582.4453576000001</v>
      </c>
      <c r="AF27" s="363">
        <v>2586.5042005999999</v>
      </c>
      <c r="AG27" s="363">
        <v>2588.5710871000001</v>
      </c>
      <c r="AH27" s="363">
        <v>2591.6220674000001</v>
      </c>
      <c r="AI27" s="363">
        <v>2594.5749414000002</v>
      </c>
      <c r="AJ27" s="363">
        <v>2594.6861982</v>
      </c>
      <c r="AK27" s="363">
        <v>2599.5004926000001</v>
      </c>
      <c r="AL27" s="363">
        <v>2606.2743135999999</v>
      </c>
      <c r="AM27" s="363">
        <v>2619.4957107999999</v>
      </c>
      <c r="AN27" s="363">
        <v>2626.8225483000001</v>
      </c>
      <c r="AO27" s="363">
        <v>2632.7428755999999</v>
      </c>
      <c r="AP27" s="363">
        <v>2636.6373552999999</v>
      </c>
      <c r="AQ27" s="363">
        <v>2640.2091650000002</v>
      </c>
      <c r="AR27" s="363">
        <v>2642.8389674</v>
      </c>
      <c r="AS27" s="363">
        <v>2642.0321319999998</v>
      </c>
      <c r="AT27" s="363">
        <v>2644.6488927999999</v>
      </c>
      <c r="AU27" s="363">
        <v>2648.1946192</v>
      </c>
      <c r="AV27" s="363">
        <v>2652.3550424999999</v>
      </c>
      <c r="AW27" s="363">
        <v>2657.9944018000001</v>
      </c>
      <c r="AX27" s="363">
        <v>2664.7984283000001</v>
      </c>
      <c r="AY27" s="918">
        <v>2679.3007848000002</v>
      </c>
      <c r="AZ27" s="918">
        <v>2683.5338989000002</v>
      </c>
      <c r="BA27" s="918">
        <v>2684.0314331999998</v>
      </c>
      <c r="BB27" s="918">
        <v>2673.6221052000001</v>
      </c>
      <c r="BC27" s="374">
        <v>2672.027</v>
      </c>
      <c r="BD27" s="374">
        <v>2672.0749999999998</v>
      </c>
      <c r="BE27" s="374">
        <v>2675.6210000000001</v>
      </c>
      <c r="BF27" s="374">
        <v>2677.5630000000001</v>
      </c>
      <c r="BG27" s="374">
        <v>2679.7559999999999</v>
      </c>
      <c r="BH27" s="374">
        <v>2681.1460000000002</v>
      </c>
      <c r="BI27" s="374">
        <v>2684.6320000000001</v>
      </c>
      <c r="BJ27" s="374">
        <v>2689.1590000000001</v>
      </c>
      <c r="BK27" s="374">
        <v>2696.3510000000001</v>
      </c>
      <c r="BL27" s="374">
        <v>2701.7420000000002</v>
      </c>
      <c r="BM27" s="374">
        <v>2706.9560000000001</v>
      </c>
      <c r="BN27" s="374">
        <v>2711.6439999999998</v>
      </c>
      <c r="BO27" s="374">
        <v>2716.7660000000001</v>
      </c>
      <c r="BP27" s="374">
        <v>2721.973</v>
      </c>
      <c r="BQ27" s="374">
        <v>2726.9079999999999</v>
      </c>
      <c r="BR27" s="374">
        <v>2732.5540000000001</v>
      </c>
      <c r="BS27" s="374">
        <v>2738.5529999999999</v>
      </c>
      <c r="BT27" s="374">
        <v>2744.9059999999999</v>
      </c>
      <c r="BU27" s="374">
        <v>2751.6109999999999</v>
      </c>
      <c r="BV27" s="374">
        <v>2758.67</v>
      </c>
    </row>
    <row r="28" spans="1:74" ht="11.1" customHeight="1" x14ac:dyDescent="0.2">
      <c r="A28" s="82" t="s">
        <v>404</v>
      </c>
      <c r="B28" s="545" t="s">
        <v>1027</v>
      </c>
      <c r="C28" s="363">
        <v>2902.9860834999999</v>
      </c>
      <c r="D28" s="363">
        <v>2944.7113214999999</v>
      </c>
      <c r="E28" s="363">
        <v>2928.0988127000001</v>
      </c>
      <c r="F28" s="363">
        <v>2747.6091366999999</v>
      </c>
      <c r="G28" s="363">
        <v>2693.4756999000001</v>
      </c>
      <c r="H28" s="363">
        <v>2660.1590818</v>
      </c>
      <c r="I28" s="363">
        <v>2673.2589071000002</v>
      </c>
      <c r="J28" s="363">
        <v>2662.3762077000001</v>
      </c>
      <c r="K28" s="363">
        <v>2653.1106083</v>
      </c>
      <c r="L28" s="363">
        <v>2645.3159612999998</v>
      </c>
      <c r="M28" s="363">
        <v>2639.3941728999998</v>
      </c>
      <c r="N28" s="363">
        <v>2635.1990953999998</v>
      </c>
      <c r="O28" s="363">
        <v>2635.932225</v>
      </c>
      <c r="P28" s="363">
        <v>2632.7894473000001</v>
      </c>
      <c r="Q28" s="363">
        <v>2628.9722584000001</v>
      </c>
      <c r="R28" s="363">
        <v>2619.0488031</v>
      </c>
      <c r="S28" s="363">
        <v>2617.9566834000002</v>
      </c>
      <c r="T28" s="363">
        <v>2620.2640439000002</v>
      </c>
      <c r="U28" s="363">
        <v>2631.5412949000001</v>
      </c>
      <c r="V28" s="363">
        <v>2636.4698084000001</v>
      </c>
      <c r="W28" s="363">
        <v>2640.6199944999998</v>
      </c>
      <c r="X28" s="363">
        <v>2643.0516269999998</v>
      </c>
      <c r="Y28" s="363">
        <v>2646.3503283999999</v>
      </c>
      <c r="Z28" s="363">
        <v>2649.5758722</v>
      </c>
      <c r="AA28" s="363">
        <v>2651.5618159999999</v>
      </c>
      <c r="AB28" s="363">
        <v>2655.5158766999998</v>
      </c>
      <c r="AC28" s="363">
        <v>2660.2716117</v>
      </c>
      <c r="AD28" s="363">
        <v>2667.9578265999999</v>
      </c>
      <c r="AE28" s="363">
        <v>2672.7203061999999</v>
      </c>
      <c r="AF28" s="363">
        <v>2676.687856</v>
      </c>
      <c r="AG28" s="363">
        <v>2677.2924205999998</v>
      </c>
      <c r="AH28" s="363">
        <v>2681.5961523999999</v>
      </c>
      <c r="AI28" s="363">
        <v>2687.030996</v>
      </c>
      <c r="AJ28" s="363">
        <v>2693.7807281</v>
      </c>
      <c r="AK28" s="363">
        <v>2701.3399626999999</v>
      </c>
      <c r="AL28" s="363">
        <v>2709.8924766</v>
      </c>
      <c r="AM28" s="363">
        <v>2724.0417784000001</v>
      </c>
      <c r="AN28" s="363">
        <v>2731.1282191</v>
      </c>
      <c r="AO28" s="363">
        <v>2735.7553075999999</v>
      </c>
      <c r="AP28" s="363">
        <v>2735.1577763</v>
      </c>
      <c r="AQ28" s="363">
        <v>2736.9401105000002</v>
      </c>
      <c r="AR28" s="363">
        <v>2738.337043</v>
      </c>
      <c r="AS28" s="363">
        <v>2737.0040266999999</v>
      </c>
      <c r="AT28" s="363">
        <v>2739.3885657999999</v>
      </c>
      <c r="AU28" s="363">
        <v>2743.1461134000001</v>
      </c>
      <c r="AV28" s="363">
        <v>2749.6016531999999</v>
      </c>
      <c r="AW28" s="363">
        <v>2755.11148</v>
      </c>
      <c r="AX28" s="363">
        <v>2761.0005775999998</v>
      </c>
      <c r="AY28" s="918">
        <v>2771.3054087999999</v>
      </c>
      <c r="AZ28" s="918">
        <v>2774.9257008</v>
      </c>
      <c r="BA28" s="918">
        <v>2775.8979164000002</v>
      </c>
      <c r="BB28" s="918">
        <v>2769.2234944000002</v>
      </c>
      <c r="BC28" s="374">
        <v>2768.6480000000001</v>
      </c>
      <c r="BD28" s="374">
        <v>2769.174</v>
      </c>
      <c r="BE28" s="374">
        <v>2772.0210000000002</v>
      </c>
      <c r="BF28" s="374">
        <v>2773.8330000000001</v>
      </c>
      <c r="BG28" s="374">
        <v>2775.8319999999999</v>
      </c>
      <c r="BH28" s="374">
        <v>2776.7130000000002</v>
      </c>
      <c r="BI28" s="374">
        <v>2780.0630000000001</v>
      </c>
      <c r="BJ28" s="374">
        <v>2784.5770000000002</v>
      </c>
      <c r="BK28" s="374">
        <v>2792.0010000000002</v>
      </c>
      <c r="BL28" s="374">
        <v>2797.5360000000001</v>
      </c>
      <c r="BM28" s="374">
        <v>2802.9279999999999</v>
      </c>
      <c r="BN28" s="374">
        <v>2807.9009999999998</v>
      </c>
      <c r="BO28" s="374">
        <v>2813.2109999999998</v>
      </c>
      <c r="BP28" s="374">
        <v>2818.5839999999998</v>
      </c>
      <c r="BQ28" s="374">
        <v>2823.7269999999999</v>
      </c>
      <c r="BR28" s="374">
        <v>2829.4450000000002</v>
      </c>
      <c r="BS28" s="374">
        <v>2835.4459999999999</v>
      </c>
      <c r="BT28" s="374">
        <v>2841.73</v>
      </c>
      <c r="BU28" s="374">
        <v>2848.2959999999998</v>
      </c>
      <c r="BV28" s="374">
        <v>2855.1439999999998</v>
      </c>
    </row>
    <row r="29" spans="1:74" ht="11.1" customHeight="1" x14ac:dyDescent="0.2">
      <c r="A29" s="82" t="s">
        <v>405</v>
      </c>
      <c r="B29" s="545" t="s">
        <v>1028</v>
      </c>
      <c r="C29" s="363">
        <v>1363.9227911999999</v>
      </c>
      <c r="D29" s="363">
        <v>1385.7802786</v>
      </c>
      <c r="E29" s="363">
        <v>1384.3850425000001</v>
      </c>
      <c r="F29" s="363">
        <v>1320.1873066000001</v>
      </c>
      <c r="G29" s="363">
        <v>1301.9489559000001</v>
      </c>
      <c r="H29" s="363">
        <v>1290.1202142</v>
      </c>
      <c r="I29" s="363">
        <v>1292.6875709000001</v>
      </c>
      <c r="J29" s="363">
        <v>1287.6881797999999</v>
      </c>
      <c r="K29" s="363">
        <v>1283.1085304000001</v>
      </c>
      <c r="L29" s="363">
        <v>1274.1737373000001</v>
      </c>
      <c r="M29" s="363">
        <v>1274.0147356</v>
      </c>
      <c r="N29" s="363">
        <v>1277.8566397</v>
      </c>
      <c r="O29" s="363">
        <v>1294.3608442</v>
      </c>
      <c r="P29" s="363">
        <v>1299.7085142000001</v>
      </c>
      <c r="Q29" s="363">
        <v>1302.5610440999999</v>
      </c>
      <c r="R29" s="363">
        <v>1297.1659605</v>
      </c>
      <c r="S29" s="363">
        <v>1299.3425657</v>
      </c>
      <c r="T29" s="363">
        <v>1303.3383861</v>
      </c>
      <c r="U29" s="363">
        <v>1314.3782142</v>
      </c>
      <c r="V29" s="363">
        <v>1318.0938707</v>
      </c>
      <c r="W29" s="363">
        <v>1319.7101482</v>
      </c>
      <c r="X29" s="363">
        <v>1316.5465397</v>
      </c>
      <c r="Y29" s="363">
        <v>1315.9744393000001</v>
      </c>
      <c r="Z29" s="363">
        <v>1315.3133399999999</v>
      </c>
      <c r="AA29" s="363">
        <v>1314.1475833</v>
      </c>
      <c r="AB29" s="363">
        <v>1313.6202301000001</v>
      </c>
      <c r="AC29" s="363">
        <v>1313.3156220000001</v>
      </c>
      <c r="AD29" s="363">
        <v>1313.3539361999999</v>
      </c>
      <c r="AE29" s="363">
        <v>1313.4046851000001</v>
      </c>
      <c r="AF29" s="363">
        <v>1313.5880460000001</v>
      </c>
      <c r="AG29" s="363">
        <v>1313.6970615</v>
      </c>
      <c r="AH29" s="363">
        <v>1314.3008645</v>
      </c>
      <c r="AI29" s="363">
        <v>1315.1924974000001</v>
      </c>
      <c r="AJ29" s="363">
        <v>1316.7939816000001</v>
      </c>
      <c r="AK29" s="363">
        <v>1317.9447588</v>
      </c>
      <c r="AL29" s="363">
        <v>1319.0668501</v>
      </c>
      <c r="AM29" s="363">
        <v>1320.7998027000001</v>
      </c>
      <c r="AN29" s="363">
        <v>1321.3848620000001</v>
      </c>
      <c r="AO29" s="363">
        <v>1321.4615750999999</v>
      </c>
      <c r="AP29" s="363">
        <v>1320.2095184</v>
      </c>
      <c r="AQ29" s="363">
        <v>1319.8848567</v>
      </c>
      <c r="AR29" s="363">
        <v>1319.6671663</v>
      </c>
      <c r="AS29" s="363">
        <v>1317.9148213000001</v>
      </c>
      <c r="AT29" s="363">
        <v>1319.1422934</v>
      </c>
      <c r="AU29" s="363">
        <v>1321.7079563</v>
      </c>
      <c r="AV29" s="363">
        <v>1327.2923450999999</v>
      </c>
      <c r="AW29" s="363">
        <v>1331.2739887</v>
      </c>
      <c r="AX29" s="363">
        <v>1335.3334221</v>
      </c>
      <c r="AY29" s="918">
        <v>1341.8515288999999</v>
      </c>
      <c r="AZ29" s="918">
        <v>1344.2808789000001</v>
      </c>
      <c r="BA29" s="918">
        <v>1345.002356</v>
      </c>
      <c r="BB29" s="918">
        <v>1340.8818808000001</v>
      </c>
      <c r="BC29" s="374">
        <v>1340.538</v>
      </c>
      <c r="BD29" s="374">
        <v>1340.837</v>
      </c>
      <c r="BE29" s="374">
        <v>1342.4290000000001</v>
      </c>
      <c r="BF29" s="374">
        <v>1343.5260000000001</v>
      </c>
      <c r="BG29" s="374">
        <v>1344.777</v>
      </c>
      <c r="BH29" s="374">
        <v>1345.568</v>
      </c>
      <c r="BI29" s="374">
        <v>1347.5909999999999</v>
      </c>
      <c r="BJ29" s="374">
        <v>1350.231</v>
      </c>
      <c r="BK29" s="374">
        <v>1354.4380000000001</v>
      </c>
      <c r="BL29" s="374">
        <v>1357.6</v>
      </c>
      <c r="BM29" s="374">
        <v>1360.6669999999999</v>
      </c>
      <c r="BN29" s="374">
        <v>1363.4259999999999</v>
      </c>
      <c r="BO29" s="374">
        <v>1366.463</v>
      </c>
      <c r="BP29" s="374">
        <v>1369.5640000000001</v>
      </c>
      <c r="BQ29" s="374">
        <v>1372.674</v>
      </c>
      <c r="BR29" s="374">
        <v>1375.9480000000001</v>
      </c>
      <c r="BS29" s="374">
        <v>1379.3309999999999</v>
      </c>
      <c r="BT29" s="374">
        <v>1382.8219999999999</v>
      </c>
      <c r="BU29" s="374">
        <v>1386.422</v>
      </c>
      <c r="BV29" s="374">
        <v>1390.1289999999999</v>
      </c>
    </row>
    <row r="30" spans="1:74" ht="11.1" customHeight="1" x14ac:dyDescent="0.2">
      <c r="A30" s="82" t="s">
        <v>406</v>
      </c>
      <c r="B30" s="545" t="s">
        <v>1029</v>
      </c>
      <c r="C30" s="363">
        <v>3962.5766024</v>
      </c>
      <c r="D30" s="363">
        <v>4024.7477846000002</v>
      </c>
      <c r="E30" s="363">
        <v>4006.4309711999999</v>
      </c>
      <c r="F30" s="363">
        <v>3760.7124061</v>
      </c>
      <c r="G30" s="363">
        <v>3691.6049188000002</v>
      </c>
      <c r="H30" s="363">
        <v>3652.1947531999999</v>
      </c>
      <c r="I30" s="363">
        <v>3678.7012626999999</v>
      </c>
      <c r="J30" s="363">
        <v>3671.5212252000001</v>
      </c>
      <c r="K30" s="363">
        <v>3666.8739943</v>
      </c>
      <c r="L30" s="363">
        <v>3668.9984432000001</v>
      </c>
      <c r="M30" s="363">
        <v>3666.2376703999998</v>
      </c>
      <c r="N30" s="363">
        <v>3662.8305492999998</v>
      </c>
      <c r="O30" s="363">
        <v>3656.0474190999998</v>
      </c>
      <c r="P30" s="363">
        <v>3653.3948466000002</v>
      </c>
      <c r="Q30" s="363">
        <v>3652.1431711999999</v>
      </c>
      <c r="R30" s="363">
        <v>3648.0802874000001</v>
      </c>
      <c r="S30" s="363">
        <v>3652.7894852999998</v>
      </c>
      <c r="T30" s="363">
        <v>3662.0586594000001</v>
      </c>
      <c r="U30" s="363">
        <v>3684.2962948999998</v>
      </c>
      <c r="V30" s="363">
        <v>3696.3790577</v>
      </c>
      <c r="W30" s="363">
        <v>3706.7154329999998</v>
      </c>
      <c r="X30" s="363">
        <v>3713.5577173000001</v>
      </c>
      <c r="Y30" s="363">
        <v>3721.7120949999999</v>
      </c>
      <c r="Z30" s="363">
        <v>3729.4308627</v>
      </c>
      <c r="AA30" s="363">
        <v>3735.9357774</v>
      </c>
      <c r="AB30" s="363">
        <v>3743.3670071000001</v>
      </c>
      <c r="AC30" s="363">
        <v>3750.9463089999999</v>
      </c>
      <c r="AD30" s="363">
        <v>3760.0360233000001</v>
      </c>
      <c r="AE30" s="363">
        <v>3766.8897143999998</v>
      </c>
      <c r="AF30" s="363">
        <v>3772.8697223999998</v>
      </c>
      <c r="AG30" s="363">
        <v>3772.9617853</v>
      </c>
      <c r="AH30" s="363">
        <v>3780.9551240000001</v>
      </c>
      <c r="AI30" s="363">
        <v>3791.8354763000002</v>
      </c>
      <c r="AJ30" s="363">
        <v>3806.4700229999999</v>
      </c>
      <c r="AK30" s="363">
        <v>3822.4740170999999</v>
      </c>
      <c r="AL30" s="363">
        <v>3840.7146394000001</v>
      </c>
      <c r="AM30" s="363">
        <v>3871.7669718000002</v>
      </c>
      <c r="AN30" s="363">
        <v>3886.5495390000001</v>
      </c>
      <c r="AO30" s="363">
        <v>3895.6374228999998</v>
      </c>
      <c r="AP30" s="363">
        <v>3891.4781759000002</v>
      </c>
      <c r="AQ30" s="363">
        <v>3894.8410288999999</v>
      </c>
      <c r="AR30" s="363">
        <v>3898.1735345000002</v>
      </c>
      <c r="AS30" s="363">
        <v>3899.7037986</v>
      </c>
      <c r="AT30" s="363">
        <v>3904.3045295000002</v>
      </c>
      <c r="AU30" s="363">
        <v>3910.2038333999999</v>
      </c>
      <c r="AV30" s="363">
        <v>3918.3150163</v>
      </c>
      <c r="AW30" s="363">
        <v>3926.1264864999998</v>
      </c>
      <c r="AX30" s="363">
        <v>3934.5515501999998</v>
      </c>
      <c r="AY30" s="918">
        <v>3949.8602433000001</v>
      </c>
      <c r="AZ30" s="918">
        <v>3954.8099668999998</v>
      </c>
      <c r="BA30" s="918">
        <v>3955.6707571000002</v>
      </c>
      <c r="BB30" s="918">
        <v>3944.4075415000002</v>
      </c>
      <c r="BC30" s="374">
        <v>3943.1170000000002</v>
      </c>
      <c r="BD30" s="374">
        <v>3943.7629999999999</v>
      </c>
      <c r="BE30" s="374">
        <v>3948.7939999999999</v>
      </c>
      <c r="BF30" s="374">
        <v>3951.48</v>
      </c>
      <c r="BG30" s="374">
        <v>3954.2689999999998</v>
      </c>
      <c r="BH30" s="374">
        <v>3954.6039999999998</v>
      </c>
      <c r="BI30" s="374">
        <v>3959.5140000000001</v>
      </c>
      <c r="BJ30" s="374">
        <v>3966.4430000000002</v>
      </c>
      <c r="BK30" s="374">
        <v>3977.9839999999999</v>
      </c>
      <c r="BL30" s="374">
        <v>3987.009</v>
      </c>
      <c r="BM30" s="374">
        <v>3996.1080000000002</v>
      </c>
      <c r="BN30" s="374">
        <v>4005.3139999999999</v>
      </c>
      <c r="BO30" s="374">
        <v>4014.5410000000002</v>
      </c>
      <c r="BP30" s="374">
        <v>4023.8209999999999</v>
      </c>
      <c r="BQ30" s="374">
        <v>4032.5790000000002</v>
      </c>
      <c r="BR30" s="374">
        <v>4042.3960000000002</v>
      </c>
      <c r="BS30" s="374">
        <v>4052.6970000000001</v>
      </c>
      <c r="BT30" s="374">
        <v>4063.4830000000002</v>
      </c>
      <c r="BU30" s="374">
        <v>4074.7530000000002</v>
      </c>
      <c r="BV30" s="374">
        <v>4086.5079999999998</v>
      </c>
    </row>
    <row r="31" spans="1:74" ht="11.1" customHeight="1" x14ac:dyDescent="0.2">
      <c r="A31" s="82" t="s">
        <v>407</v>
      </c>
      <c r="B31" s="545" t="s">
        <v>1030</v>
      </c>
      <c r="C31" s="363">
        <v>1127.5283750000001</v>
      </c>
      <c r="D31" s="363">
        <v>1149.0739384999999</v>
      </c>
      <c r="E31" s="363">
        <v>1143.1456906999999</v>
      </c>
      <c r="F31" s="363">
        <v>1059.4477187</v>
      </c>
      <c r="G31" s="363">
        <v>1036.2937832</v>
      </c>
      <c r="H31" s="363">
        <v>1023.3879711</v>
      </c>
      <c r="I31" s="363">
        <v>1034.2182740999999</v>
      </c>
      <c r="J31" s="363">
        <v>1031.6927152000001</v>
      </c>
      <c r="K31" s="363">
        <v>1029.2992861</v>
      </c>
      <c r="L31" s="363">
        <v>1027.0755448</v>
      </c>
      <c r="M31" s="363">
        <v>1024.9182066000001</v>
      </c>
      <c r="N31" s="363">
        <v>1022.8648296</v>
      </c>
      <c r="O31" s="363">
        <v>1021.5863242</v>
      </c>
      <c r="P31" s="363">
        <v>1019.2376868</v>
      </c>
      <c r="Q31" s="363">
        <v>1016.4898277</v>
      </c>
      <c r="R31" s="363">
        <v>1010.985133</v>
      </c>
      <c r="S31" s="363">
        <v>1009.2070412</v>
      </c>
      <c r="T31" s="363">
        <v>1008.7979385</v>
      </c>
      <c r="U31" s="363">
        <v>1011.724754</v>
      </c>
      <c r="V31" s="363">
        <v>1012.578432</v>
      </c>
      <c r="W31" s="363">
        <v>1013.3259019</v>
      </c>
      <c r="X31" s="363">
        <v>1013.7374741</v>
      </c>
      <c r="Y31" s="363">
        <v>1014.4447948</v>
      </c>
      <c r="Z31" s="363">
        <v>1015.2181745</v>
      </c>
      <c r="AA31" s="363">
        <v>1016.1540052</v>
      </c>
      <c r="AB31" s="363">
        <v>1016.9872089</v>
      </c>
      <c r="AC31" s="363">
        <v>1017.8141776</v>
      </c>
      <c r="AD31" s="363">
        <v>1018.6319695</v>
      </c>
      <c r="AE31" s="363">
        <v>1019.4486745</v>
      </c>
      <c r="AF31" s="363">
        <v>1020.2613507999999</v>
      </c>
      <c r="AG31" s="363">
        <v>1020.2948864</v>
      </c>
      <c r="AH31" s="363">
        <v>1021.6808394</v>
      </c>
      <c r="AI31" s="363">
        <v>1023.6440976</v>
      </c>
      <c r="AJ31" s="363">
        <v>1025.970231</v>
      </c>
      <c r="AK31" s="363">
        <v>1029.2489226</v>
      </c>
      <c r="AL31" s="363">
        <v>1033.2657423000001</v>
      </c>
      <c r="AM31" s="363">
        <v>1040.3121919</v>
      </c>
      <c r="AN31" s="363">
        <v>1044.0866411</v>
      </c>
      <c r="AO31" s="363">
        <v>1046.8805918</v>
      </c>
      <c r="AP31" s="363">
        <v>1047.4663860999999</v>
      </c>
      <c r="AQ31" s="363">
        <v>1049.2200835000001</v>
      </c>
      <c r="AR31" s="363">
        <v>1050.9140261</v>
      </c>
      <c r="AS31" s="363">
        <v>1052.314204</v>
      </c>
      <c r="AT31" s="363">
        <v>1054.0641441</v>
      </c>
      <c r="AU31" s="363">
        <v>1055.9298366</v>
      </c>
      <c r="AV31" s="363">
        <v>1057.6748299999999</v>
      </c>
      <c r="AW31" s="363">
        <v>1059.9493660000001</v>
      </c>
      <c r="AX31" s="363">
        <v>1062.5169931</v>
      </c>
      <c r="AY31" s="918">
        <v>1067.2066655000001</v>
      </c>
      <c r="AZ31" s="918">
        <v>1068.9887590000001</v>
      </c>
      <c r="BA31" s="918">
        <v>1069.6922279</v>
      </c>
      <c r="BB31" s="918">
        <v>1067.3577461</v>
      </c>
      <c r="BC31" s="374">
        <v>1067.373</v>
      </c>
      <c r="BD31" s="374">
        <v>1067.78</v>
      </c>
      <c r="BE31" s="374">
        <v>1068.905</v>
      </c>
      <c r="BF31" s="374">
        <v>1069.848</v>
      </c>
      <c r="BG31" s="374">
        <v>1070.9349999999999</v>
      </c>
      <c r="BH31" s="374">
        <v>1071.674</v>
      </c>
      <c r="BI31" s="374">
        <v>1073.423</v>
      </c>
      <c r="BJ31" s="374">
        <v>1075.6869999999999</v>
      </c>
      <c r="BK31" s="374">
        <v>1079.422</v>
      </c>
      <c r="BL31" s="374">
        <v>1082.002</v>
      </c>
      <c r="BM31" s="374">
        <v>1084.383</v>
      </c>
      <c r="BN31" s="374">
        <v>1086.1679999999999</v>
      </c>
      <c r="BO31" s="374">
        <v>1088.444</v>
      </c>
      <c r="BP31" s="374">
        <v>1090.816</v>
      </c>
      <c r="BQ31" s="374">
        <v>1093.364</v>
      </c>
      <c r="BR31" s="374">
        <v>1095.8679999999999</v>
      </c>
      <c r="BS31" s="374">
        <v>1098.4069999999999</v>
      </c>
      <c r="BT31" s="374">
        <v>1100.981</v>
      </c>
      <c r="BU31" s="374">
        <v>1103.5909999999999</v>
      </c>
      <c r="BV31" s="374">
        <v>1106.2360000000001</v>
      </c>
    </row>
    <row r="32" spans="1:74" ht="11.1" customHeight="1" x14ac:dyDescent="0.2">
      <c r="A32" s="82" t="s">
        <v>408</v>
      </c>
      <c r="B32" s="545" t="s">
        <v>1031</v>
      </c>
      <c r="C32" s="363">
        <v>2389.2288367000001</v>
      </c>
      <c r="D32" s="363">
        <v>2434.4011959999998</v>
      </c>
      <c r="E32" s="363">
        <v>2431.0747416999998</v>
      </c>
      <c r="F32" s="363">
        <v>2292.1199609</v>
      </c>
      <c r="G32" s="363">
        <v>2257.1430141000001</v>
      </c>
      <c r="H32" s="363">
        <v>2239.0143885000002</v>
      </c>
      <c r="I32" s="363">
        <v>2257.5535337000001</v>
      </c>
      <c r="J32" s="363">
        <v>2258.2569629</v>
      </c>
      <c r="K32" s="363">
        <v>2260.9441259</v>
      </c>
      <c r="L32" s="363">
        <v>2270.4727029999999</v>
      </c>
      <c r="M32" s="363">
        <v>2273.4840730999999</v>
      </c>
      <c r="N32" s="363">
        <v>2274.8359166999999</v>
      </c>
      <c r="O32" s="363">
        <v>2269.4577155000002</v>
      </c>
      <c r="P32" s="363">
        <v>2271.2933945</v>
      </c>
      <c r="Q32" s="363">
        <v>2275.2724355999999</v>
      </c>
      <c r="R32" s="363">
        <v>2281.4928878999999</v>
      </c>
      <c r="S32" s="363">
        <v>2289.6851163000001</v>
      </c>
      <c r="T32" s="363">
        <v>2299.9471699000001</v>
      </c>
      <c r="U32" s="363">
        <v>2318.2286211999999</v>
      </c>
      <c r="V32" s="363">
        <v>2328.168146</v>
      </c>
      <c r="W32" s="363">
        <v>2335.7153168</v>
      </c>
      <c r="X32" s="363">
        <v>2336.7128163000002</v>
      </c>
      <c r="Y32" s="363">
        <v>2342.5932667000002</v>
      </c>
      <c r="Z32" s="363">
        <v>2349.1993508999999</v>
      </c>
      <c r="AA32" s="363">
        <v>2360.3165398000001</v>
      </c>
      <c r="AB32" s="363">
        <v>2365.5347885000001</v>
      </c>
      <c r="AC32" s="363">
        <v>2368.6395680000001</v>
      </c>
      <c r="AD32" s="363">
        <v>2365.3368083999999</v>
      </c>
      <c r="AE32" s="363">
        <v>2367.4352015999998</v>
      </c>
      <c r="AF32" s="363">
        <v>2370.6406778</v>
      </c>
      <c r="AG32" s="363">
        <v>2374.9681449999998</v>
      </c>
      <c r="AH32" s="363">
        <v>2380.3766061000001</v>
      </c>
      <c r="AI32" s="363">
        <v>2386.8809692</v>
      </c>
      <c r="AJ32" s="363">
        <v>2395.2977190000001</v>
      </c>
      <c r="AK32" s="363">
        <v>2403.3815224</v>
      </c>
      <c r="AL32" s="363">
        <v>2411.9488642000001</v>
      </c>
      <c r="AM32" s="363">
        <v>2425.094615</v>
      </c>
      <c r="AN32" s="363">
        <v>2431.5578805</v>
      </c>
      <c r="AO32" s="363">
        <v>2435.4335313000001</v>
      </c>
      <c r="AP32" s="363">
        <v>2432.7384602000002</v>
      </c>
      <c r="AQ32" s="363">
        <v>2434.4262122999999</v>
      </c>
      <c r="AR32" s="363">
        <v>2436.5136800999999</v>
      </c>
      <c r="AS32" s="363">
        <v>2438.4795853000001</v>
      </c>
      <c r="AT32" s="363">
        <v>2441.7574438000001</v>
      </c>
      <c r="AU32" s="363">
        <v>2445.8259769000001</v>
      </c>
      <c r="AV32" s="363">
        <v>2451.3728977000001</v>
      </c>
      <c r="AW32" s="363">
        <v>2456.5069957000001</v>
      </c>
      <c r="AX32" s="363">
        <v>2461.9159837000002</v>
      </c>
      <c r="AY32" s="918">
        <v>2471.1781064000002</v>
      </c>
      <c r="AZ32" s="918">
        <v>2474.4531912000002</v>
      </c>
      <c r="BA32" s="918">
        <v>2475.3194825999999</v>
      </c>
      <c r="BB32" s="918">
        <v>2468.8720342000001</v>
      </c>
      <c r="BC32" s="374">
        <v>2468.5990000000002</v>
      </c>
      <c r="BD32" s="374">
        <v>2469.5970000000002</v>
      </c>
      <c r="BE32" s="374">
        <v>2472.9540000000002</v>
      </c>
      <c r="BF32" s="374">
        <v>2475.674</v>
      </c>
      <c r="BG32" s="374">
        <v>2478.8449999999998</v>
      </c>
      <c r="BH32" s="374">
        <v>2481.373</v>
      </c>
      <c r="BI32" s="374">
        <v>2486.27</v>
      </c>
      <c r="BJ32" s="374">
        <v>2492.442</v>
      </c>
      <c r="BK32" s="374">
        <v>2502.1750000000002</v>
      </c>
      <c r="BL32" s="374">
        <v>2509.1799999999998</v>
      </c>
      <c r="BM32" s="374">
        <v>2515.7429999999999</v>
      </c>
      <c r="BN32" s="374">
        <v>2521.3200000000002</v>
      </c>
      <c r="BO32" s="374">
        <v>2527.4079999999999</v>
      </c>
      <c r="BP32" s="374">
        <v>2533.4630000000002</v>
      </c>
      <c r="BQ32" s="374">
        <v>2539.1260000000002</v>
      </c>
      <c r="BR32" s="374">
        <v>2545.384</v>
      </c>
      <c r="BS32" s="374">
        <v>2551.8789999999999</v>
      </c>
      <c r="BT32" s="374">
        <v>2558.6089999999999</v>
      </c>
      <c r="BU32" s="374">
        <v>2565.576</v>
      </c>
      <c r="BV32" s="374">
        <v>2572.7800000000002</v>
      </c>
    </row>
    <row r="33" spans="1:74" ht="11.1" customHeight="1" x14ac:dyDescent="0.2">
      <c r="A33" s="82" t="s">
        <v>409</v>
      </c>
      <c r="B33" s="545" t="s">
        <v>1032</v>
      </c>
      <c r="C33" s="363">
        <v>1512.2794363</v>
      </c>
      <c r="D33" s="363">
        <v>1541.4868272000001</v>
      </c>
      <c r="E33" s="363">
        <v>1540.4134240000001</v>
      </c>
      <c r="F33" s="363">
        <v>1454.7297899</v>
      </c>
      <c r="G33" s="363">
        <v>1433.8418758</v>
      </c>
      <c r="H33" s="363">
        <v>1423.4202452</v>
      </c>
      <c r="I33" s="363">
        <v>1437.572001</v>
      </c>
      <c r="J33" s="363">
        <v>1437.5026098000001</v>
      </c>
      <c r="K33" s="363">
        <v>1437.3191746</v>
      </c>
      <c r="L33" s="363">
        <v>1437.564832</v>
      </c>
      <c r="M33" s="363">
        <v>1436.7459566</v>
      </c>
      <c r="N33" s="363">
        <v>1435.4056849000001</v>
      </c>
      <c r="O33" s="363">
        <v>1433.3436924</v>
      </c>
      <c r="P33" s="363">
        <v>1431.1108717</v>
      </c>
      <c r="Q33" s="363">
        <v>1428.5068980999999</v>
      </c>
      <c r="R33" s="363">
        <v>1420.7770819</v>
      </c>
      <c r="S33" s="363">
        <v>1420.9968200999999</v>
      </c>
      <c r="T33" s="363">
        <v>1424.4114228999999</v>
      </c>
      <c r="U33" s="363">
        <v>1438.3558098000001</v>
      </c>
      <c r="V33" s="363">
        <v>1442.6589518999999</v>
      </c>
      <c r="W33" s="363">
        <v>1444.6557688</v>
      </c>
      <c r="X33" s="363">
        <v>1439.8673963000001</v>
      </c>
      <c r="Y33" s="363">
        <v>1440.6107108000001</v>
      </c>
      <c r="Z33" s="363">
        <v>1442.4068482</v>
      </c>
      <c r="AA33" s="363">
        <v>1446.0680053000001</v>
      </c>
      <c r="AB33" s="363">
        <v>1449.360641</v>
      </c>
      <c r="AC33" s="363">
        <v>1453.0969521</v>
      </c>
      <c r="AD33" s="363">
        <v>1459.145</v>
      </c>
      <c r="AE33" s="363">
        <v>1462.3676158000001</v>
      </c>
      <c r="AF33" s="363">
        <v>1464.6328609</v>
      </c>
      <c r="AG33" s="363">
        <v>1463.2152283</v>
      </c>
      <c r="AH33" s="363">
        <v>1465.6098623</v>
      </c>
      <c r="AI33" s="363">
        <v>1469.0912556999999</v>
      </c>
      <c r="AJ33" s="363">
        <v>1474.1427521000001</v>
      </c>
      <c r="AK33" s="363">
        <v>1479.4351571</v>
      </c>
      <c r="AL33" s="363">
        <v>1485.4518141000001</v>
      </c>
      <c r="AM33" s="363">
        <v>1495.4675482</v>
      </c>
      <c r="AN33" s="363">
        <v>1500.4765903</v>
      </c>
      <c r="AO33" s="363">
        <v>1503.7537657</v>
      </c>
      <c r="AP33" s="363">
        <v>1503.2662485000001</v>
      </c>
      <c r="AQ33" s="363">
        <v>1504.6043095</v>
      </c>
      <c r="AR33" s="363">
        <v>1505.7351229000001</v>
      </c>
      <c r="AS33" s="363">
        <v>1505.3326568</v>
      </c>
      <c r="AT33" s="363">
        <v>1507.0434990000001</v>
      </c>
      <c r="AU33" s="363">
        <v>1509.5416174</v>
      </c>
      <c r="AV33" s="363">
        <v>1513.6597016000001</v>
      </c>
      <c r="AW33" s="363">
        <v>1517.1078557000001</v>
      </c>
      <c r="AX33" s="363">
        <v>1520.7187690999999</v>
      </c>
      <c r="AY33" s="918">
        <v>1526.5122977999999</v>
      </c>
      <c r="AZ33" s="918">
        <v>1528.9338379000001</v>
      </c>
      <c r="BA33" s="918">
        <v>1530.0032452999999</v>
      </c>
      <c r="BB33" s="918">
        <v>1527.0650490999999</v>
      </c>
      <c r="BC33" s="374">
        <v>1527.422</v>
      </c>
      <c r="BD33" s="374">
        <v>1528.4179999999999</v>
      </c>
      <c r="BE33" s="374">
        <v>1530.6780000000001</v>
      </c>
      <c r="BF33" s="374">
        <v>1532.4849999999999</v>
      </c>
      <c r="BG33" s="374">
        <v>1534.462</v>
      </c>
      <c r="BH33" s="374">
        <v>1535.9549999999999</v>
      </c>
      <c r="BI33" s="374">
        <v>1538.7660000000001</v>
      </c>
      <c r="BJ33" s="374">
        <v>1542.239</v>
      </c>
      <c r="BK33" s="374">
        <v>1547.296</v>
      </c>
      <c r="BL33" s="374">
        <v>1551.403</v>
      </c>
      <c r="BM33" s="374">
        <v>1555.481</v>
      </c>
      <c r="BN33" s="374">
        <v>1559.471</v>
      </c>
      <c r="BO33" s="374">
        <v>1563.5360000000001</v>
      </c>
      <c r="BP33" s="374">
        <v>1567.616</v>
      </c>
      <c r="BQ33" s="374">
        <v>1571.549</v>
      </c>
      <c r="BR33" s="374">
        <v>1575.7840000000001</v>
      </c>
      <c r="BS33" s="374">
        <v>1580.1579999999999</v>
      </c>
      <c r="BT33" s="374">
        <v>1584.671</v>
      </c>
      <c r="BU33" s="374">
        <v>1589.3230000000001</v>
      </c>
      <c r="BV33" s="374">
        <v>1594.1130000000001</v>
      </c>
    </row>
    <row r="34" spans="1:74" ht="11.1" customHeight="1" x14ac:dyDescent="0.2">
      <c r="A34" s="82" t="s">
        <v>410</v>
      </c>
      <c r="B34" s="545" t="s">
        <v>1035</v>
      </c>
      <c r="C34" s="363">
        <v>3456.0743031000002</v>
      </c>
      <c r="D34" s="363">
        <v>3501.5337890000001</v>
      </c>
      <c r="E34" s="363">
        <v>3490.6595051999998</v>
      </c>
      <c r="F34" s="363">
        <v>3322.66255</v>
      </c>
      <c r="G34" s="363">
        <v>3274.7124036</v>
      </c>
      <c r="H34" s="363">
        <v>3246.020164</v>
      </c>
      <c r="I34" s="363">
        <v>3267.1542825000001</v>
      </c>
      <c r="J34" s="363">
        <v>3254.0515181999999</v>
      </c>
      <c r="K34" s="363">
        <v>3237.2803223000001</v>
      </c>
      <c r="L34" s="363">
        <v>3214.3079874</v>
      </c>
      <c r="M34" s="363">
        <v>3192.0994590999999</v>
      </c>
      <c r="N34" s="363">
        <v>3168.12203</v>
      </c>
      <c r="O34" s="363">
        <v>3135.5098268000002</v>
      </c>
      <c r="P34" s="363">
        <v>3113.1440008</v>
      </c>
      <c r="Q34" s="363">
        <v>3094.1586788999998</v>
      </c>
      <c r="R34" s="363">
        <v>3074.2485840999998</v>
      </c>
      <c r="S34" s="363">
        <v>3065.253228</v>
      </c>
      <c r="T34" s="363">
        <v>3062.8673337</v>
      </c>
      <c r="U34" s="363">
        <v>3074.1812493000002</v>
      </c>
      <c r="V34" s="363">
        <v>3079.6965174000002</v>
      </c>
      <c r="W34" s="363">
        <v>3086.5034862000002</v>
      </c>
      <c r="X34" s="363">
        <v>3096.2113192000002</v>
      </c>
      <c r="Y34" s="363">
        <v>3104.3948168000002</v>
      </c>
      <c r="Z34" s="363">
        <v>3112.6631422999999</v>
      </c>
      <c r="AA34" s="363">
        <v>3120.7311745000002</v>
      </c>
      <c r="AB34" s="363">
        <v>3129.3829973000002</v>
      </c>
      <c r="AC34" s="363">
        <v>3138.3334891999998</v>
      </c>
      <c r="AD34" s="363">
        <v>3150.4089561999999</v>
      </c>
      <c r="AE34" s="363">
        <v>3157.8370571</v>
      </c>
      <c r="AF34" s="363">
        <v>3163.4440976999999</v>
      </c>
      <c r="AG34" s="363">
        <v>3163.786067</v>
      </c>
      <c r="AH34" s="363">
        <v>3168.3339956</v>
      </c>
      <c r="AI34" s="363">
        <v>3173.6438721999998</v>
      </c>
      <c r="AJ34" s="363">
        <v>3172.7369139000002</v>
      </c>
      <c r="AK34" s="363">
        <v>3184.8047740000002</v>
      </c>
      <c r="AL34" s="363">
        <v>3202.8686695000001</v>
      </c>
      <c r="AM34" s="363">
        <v>3242.8120432000001</v>
      </c>
      <c r="AN34" s="363">
        <v>3260.9554272999999</v>
      </c>
      <c r="AO34" s="363">
        <v>3273.1822646000001</v>
      </c>
      <c r="AP34" s="363">
        <v>3273.5230993</v>
      </c>
      <c r="AQ34" s="363">
        <v>3278.3939350999999</v>
      </c>
      <c r="AR34" s="363">
        <v>3281.8253162000001</v>
      </c>
      <c r="AS34" s="363">
        <v>3280.9020639999999</v>
      </c>
      <c r="AT34" s="363">
        <v>3283.6409193</v>
      </c>
      <c r="AU34" s="363">
        <v>3287.1267038000001</v>
      </c>
      <c r="AV34" s="363">
        <v>3291.1435234999999</v>
      </c>
      <c r="AW34" s="363">
        <v>3296.2850864000002</v>
      </c>
      <c r="AX34" s="363">
        <v>3302.3354986999998</v>
      </c>
      <c r="AY34" s="918">
        <v>3314.2325104000001</v>
      </c>
      <c r="AZ34" s="918">
        <v>3318.397309</v>
      </c>
      <c r="BA34" s="918">
        <v>3319.7676443999999</v>
      </c>
      <c r="BB34" s="918">
        <v>3312.9963757999999</v>
      </c>
      <c r="BC34" s="374">
        <v>3312.788</v>
      </c>
      <c r="BD34" s="374">
        <v>3313.7959999999998</v>
      </c>
      <c r="BE34" s="374">
        <v>3317.3609999999999</v>
      </c>
      <c r="BF34" s="374">
        <v>3319.7939999999999</v>
      </c>
      <c r="BG34" s="374">
        <v>3322.4369999999999</v>
      </c>
      <c r="BH34" s="374">
        <v>3323.799</v>
      </c>
      <c r="BI34" s="374">
        <v>3327.9769999999999</v>
      </c>
      <c r="BJ34" s="374">
        <v>3333.4810000000002</v>
      </c>
      <c r="BK34" s="374">
        <v>3342.1170000000002</v>
      </c>
      <c r="BL34" s="374">
        <v>3348.9189999999999</v>
      </c>
      <c r="BM34" s="374">
        <v>3355.6930000000002</v>
      </c>
      <c r="BN34" s="374">
        <v>3362.5079999999998</v>
      </c>
      <c r="BO34" s="374">
        <v>3369.174</v>
      </c>
      <c r="BP34" s="374">
        <v>3375.76</v>
      </c>
      <c r="BQ34" s="374">
        <v>3381.5120000000002</v>
      </c>
      <c r="BR34" s="374">
        <v>3388.5059999999999</v>
      </c>
      <c r="BS34" s="374">
        <v>3395.9870000000001</v>
      </c>
      <c r="BT34" s="374">
        <v>3403.9540000000002</v>
      </c>
      <c r="BU34" s="374">
        <v>3412.4090000000001</v>
      </c>
      <c r="BV34" s="374">
        <v>3421.3510000000001</v>
      </c>
    </row>
    <row r="35" spans="1:74" ht="11.1" customHeight="1" x14ac:dyDescent="0.2">
      <c r="A35" s="82"/>
      <c r="B35" s="92" t="s">
        <v>1431</v>
      </c>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982"/>
      <c r="AZ35" s="982"/>
      <c r="BA35" s="982"/>
      <c r="BB35" s="982"/>
      <c r="BC35" s="543"/>
      <c r="BD35" s="543"/>
      <c r="BE35" s="543"/>
      <c r="BF35" s="543"/>
      <c r="BG35" s="543"/>
      <c r="BH35" s="543"/>
      <c r="BI35" s="543"/>
      <c r="BJ35" s="543"/>
      <c r="BK35" s="543"/>
      <c r="BL35" s="543"/>
      <c r="BM35" s="543"/>
      <c r="BN35" s="543"/>
      <c r="BO35" s="543"/>
      <c r="BP35" s="543"/>
      <c r="BQ35" s="543"/>
      <c r="BR35" s="543"/>
      <c r="BS35" s="543"/>
      <c r="BT35" s="543"/>
      <c r="BU35" s="543"/>
      <c r="BV35" s="543"/>
    </row>
    <row r="36" spans="1:74" ht="11.1" customHeight="1" x14ac:dyDescent="0.2">
      <c r="A36" s="82" t="s">
        <v>411</v>
      </c>
      <c r="B36" s="545" t="s">
        <v>1025</v>
      </c>
      <c r="C36" s="363">
        <v>6030.9497308</v>
      </c>
      <c r="D36" s="363">
        <v>6035.1767935999997</v>
      </c>
      <c r="E36" s="363">
        <v>6039.4740853000003</v>
      </c>
      <c r="F36" s="363">
        <v>6043.7410929999996</v>
      </c>
      <c r="G36" s="363">
        <v>6047.8098919000004</v>
      </c>
      <c r="H36" s="363">
        <v>6051.4957041999996</v>
      </c>
      <c r="I36" s="363">
        <v>6054.6468691999999</v>
      </c>
      <c r="J36" s="363">
        <v>6057.2441951000001</v>
      </c>
      <c r="K36" s="363">
        <v>6059.3016074999996</v>
      </c>
      <c r="L36" s="363">
        <v>6060.8541990000003</v>
      </c>
      <c r="M36" s="363">
        <v>6062.0217312000004</v>
      </c>
      <c r="N36" s="363">
        <v>6062.9451329000003</v>
      </c>
      <c r="O36" s="363">
        <v>6063.7130889999999</v>
      </c>
      <c r="P36" s="363">
        <v>6064.2053094000003</v>
      </c>
      <c r="Q36" s="363">
        <v>6064.2492601000004</v>
      </c>
      <c r="R36" s="363">
        <v>6063.8134026999996</v>
      </c>
      <c r="S36" s="363">
        <v>6063.4301804999996</v>
      </c>
      <c r="T36" s="363">
        <v>6063.7730325000002</v>
      </c>
      <c r="U36" s="363">
        <v>6065.3054730000003</v>
      </c>
      <c r="V36" s="363">
        <v>6067.6513181</v>
      </c>
      <c r="W36" s="363">
        <v>6070.2244589000002</v>
      </c>
      <c r="X36" s="363">
        <v>6072.5752318000004</v>
      </c>
      <c r="Y36" s="363">
        <v>6074.7997524000002</v>
      </c>
      <c r="Z36" s="363">
        <v>6077.1305812000001</v>
      </c>
      <c r="AA36" s="363">
        <v>6079.7222130999999</v>
      </c>
      <c r="AB36" s="363">
        <v>6082.4168806999996</v>
      </c>
      <c r="AC36" s="363">
        <v>6084.9787507999999</v>
      </c>
      <c r="AD36" s="363">
        <v>6087.3252862999998</v>
      </c>
      <c r="AE36" s="363">
        <v>6089.9871325000004</v>
      </c>
      <c r="AF36" s="363">
        <v>6093.6482306999997</v>
      </c>
      <c r="AG36" s="363">
        <v>6098.7319287</v>
      </c>
      <c r="AH36" s="363">
        <v>6104.6192006000001</v>
      </c>
      <c r="AI36" s="363">
        <v>6110.4304272999998</v>
      </c>
      <c r="AJ36" s="363">
        <v>6115.4975379999996</v>
      </c>
      <c r="AK36" s="363">
        <v>6119.9986564999999</v>
      </c>
      <c r="AL36" s="363">
        <v>6124.3234548</v>
      </c>
      <c r="AM36" s="363">
        <v>6128.8077323999996</v>
      </c>
      <c r="AN36" s="363">
        <v>6133.5717986</v>
      </c>
      <c r="AO36" s="363">
        <v>6138.6820896999998</v>
      </c>
      <c r="AP36" s="363">
        <v>6144.1401692999998</v>
      </c>
      <c r="AQ36" s="363">
        <v>6149.6881083999997</v>
      </c>
      <c r="AR36" s="363">
        <v>6155.0031052000004</v>
      </c>
      <c r="AS36" s="363">
        <v>6159.8315560999999</v>
      </c>
      <c r="AT36" s="363">
        <v>6164.1966499</v>
      </c>
      <c r="AU36" s="363">
        <v>6168.1907738999998</v>
      </c>
      <c r="AV36" s="363">
        <v>6171.9085876999998</v>
      </c>
      <c r="AW36" s="363">
        <v>6175.4538407</v>
      </c>
      <c r="AX36" s="363">
        <v>6178.9325547999997</v>
      </c>
      <c r="AY36" s="918">
        <v>6182.4014215999996</v>
      </c>
      <c r="AZ36" s="918">
        <v>6185.7198134999999</v>
      </c>
      <c r="BA36" s="918">
        <v>6188.6977725999996</v>
      </c>
      <c r="BB36" s="918">
        <v>6191.2173166000002</v>
      </c>
      <c r="BC36" s="374">
        <v>6193.4480000000003</v>
      </c>
      <c r="BD36" s="374">
        <v>6195.6329999999998</v>
      </c>
      <c r="BE36" s="374">
        <v>6197.9560000000001</v>
      </c>
      <c r="BF36" s="374">
        <v>6200.3770000000004</v>
      </c>
      <c r="BG36" s="374">
        <v>6202.7979999999998</v>
      </c>
      <c r="BH36" s="374">
        <v>6205.15</v>
      </c>
      <c r="BI36" s="374">
        <v>6207.4830000000002</v>
      </c>
      <c r="BJ36" s="374">
        <v>6209.8729999999996</v>
      </c>
      <c r="BK36" s="374">
        <v>6212.3680000000004</v>
      </c>
      <c r="BL36" s="374">
        <v>6214.9030000000002</v>
      </c>
      <c r="BM36" s="374">
        <v>6217.3829999999998</v>
      </c>
      <c r="BN36" s="374">
        <v>6219.7259999999997</v>
      </c>
      <c r="BO36" s="374">
        <v>6221.9</v>
      </c>
      <c r="BP36" s="374">
        <v>6223.8909999999996</v>
      </c>
      <c r="BQ36" s="374">
        <v>6225.7060000000001</v>
      </c>
      <c r="BR36" s="374">
        <v>6227.4589999999998</v>
      </c>
      <c r="BS36" s="374">
        <v>6229.2849999999999</v>
      </c>
      <c r="BT36" s="374">
        <v>6231.29</v>
      </c>
      <c r="BU36" s="374">
        <v>6233.4359999999997</v>
      </c>
      <c r="BV36" s="374">
        <v>6235.6530000000002</v>
      </c>
    </row>
    <row r="37" spans="1:74" ht="11.1" customHeight="1" x14ac:dyDescent="0.2">
      <c r="A37" s="82" t="s">
        <v>412</v>
      </c>
      <c r="B37" s="545" t="s">
        <v>1026</v>
      </c>
      <c r="C37" s="363">
        <v>16115.426301</v>
      </c>
      <c r="D37" s="363">
        <v>16092.839953000001</v>
      </c>
      <c r="E37" s="363">
        <v>16067.718145000001</v>
      </c>
      <c r="F37" s="363">
        <v>16039.771957999999</v>
      </c>
      <c r="G37" s="363">
        <v>16014.132656</v>
      </c>
      <c r="H37" s="363">
        <v>15997.286550000001</v>
      </c>
      <c r="I37" s="363">
        <v>15993.511467</v>
      </c>
      <c r="J37" s="363">
        <v>15998.251316</v>
      </c>
      <c r="K37" s="363">
        <v>16004.741522</v>
      </c>
      <c r="L37" s="363">
        <v>16007.696402</v>
      </c>
      <c r="M37" s="363">
        <v>16007.745838000001</v>
      </c>
      <c r="N37" s="363">
        <v>16006.998604</v>
      </c>
      <c r="O37" s="363">
        <v>16007.097533</v>
      </c>
      <c r="P37" s="363">
        <v>16007.8217</v>
      </c>
      <c r="Q37" s="363">
        <v>16008.48424</v>
      </c>
      <c r="R37" s="363">
        <v>16008.706077000001</v>
      </c>
      <c r="S37" s="363">
        <v>16009.339297</v>
      </c>
      <c r="T37" s="363">
        <v>16011.543777999999</v>
      </c>
      <c r="U37" s="363">
        <v>16016.139455</v>
      </c>
      <c r="V37" s="363">
        <v>16022.586499999999</v>
      </c>
      <c r="W37" s="363">
        <v>16030.005141</v>
      </c>
      <c r="X37" s="363">
        <v>16037.690449</v>
      </c>
      <c r="Y37" s="363">
        <v>16045.636855000001</v>
      </c>
      <c r="Z37" s="363">
        <v>16054.013629999999</v>
      </c>
      <c r="AA37" s="363">
        <v>16062.922235</v>
      </c>
      <c r="AB37" s="363">
        <v>16072.192892999999</v>
      </c>
      <c r="AC37" s="363">
        <v>16081.588014999999</v>
      </c>
      <c r="AD37" s="363">
        <v>16091.049744</v>
      </c>
      <c r="AE37" s="363">
        <v>16101.239149999999</v>
      </c>
      <c r="AF37" s="363">
        <v>16112.997033</v>
      </c>
      <c r="AG37" s="363">
        <v>16126.850565000001</v>
      </c>
      <c r="AH37" s="363">
        <v>16142.072398</v>
      </c>
      <c r="AI37" s="363">
        <v>16157.621555</v>
      </c>
      <c r="AJ37" s="363">
        <v>16172.677247</v>
      </c>
      <c r="AK37" s="363">
        <v>16187.299440999999</v>
      </c>
      <c r="AL37" s="363">
        <v>16201.768291</v>
      </c>
      <c r="AM37" s="363">
        <v>16216.351046</v>
      </c>
      <c r="AN37" s="363">
        <v>16231.263331</v>
      </c>
      <c r="AO37" s="363">
        <v>16246.707866999999</v>
      </c>
      <c r="AP37" s="363">
        <v>16262.676439000001</v>
      </c>
      <c r="AQ37" s="363">
        <v>16278.3171</v>
      </c>
      <c r="AR37" s="363">
        <v>16292.566972000001</v>
      </c>
      <c r="AS37" s="363">
        <v>16304.707302999999</v>
      </c>
      <c r="AT37" s="363">
        <v>16315.395855999999</v>
      </c>
      <c r="AU37" s="363">
        <v>16325.634523000001</v>
      </c>
      <c r="AV37" s="363">
        <v>16336.212568999999</v>
      </c>
      <c r="AW37" s="363">
        <v>16347.068745</v>
      </c>
      <c r="AX37" s="363">
        <v>16357.929174999999</v>
      </c>
      <c r="AY37" s="918">
        <v>16368.47644</v>
      </c>
      <c r="AZ37" s="918">
        <v>16378.218934</v>
      </c>
      <c r="BA37" s="918">
        <v>16386.621507</v>
      </c>
      <c r="BB37" s="918">
        <v>16393.367334999999</v>
      </c>
      <c r="BC37" s="374">
        <v>16399.009999999998</v>
      </c>
      <c r="BD37" s="374">
        <v>16404.330000000002</v>
      </c>
      <c r="BE37" s="374">
        <v>16409.91</v>
      </c>
      <c r="BF37" s="374">
        <v>16415.59</v>
      </c>
      <c r="BG37" s="374">
        <v>16421</v>
      </c>
      <c r="BH37" s="374">
        <v>16425.91</v>
      </c>
      <c r="BI37" s="374">
        <v>16430.580000000002</v>
      </c>
      <c r="BJ37" s="374">
        <v>16435.37</v>
      </c>
      <c r="BK37" s="374">
        <v>16440.52</v>
      </c>
      <c r="BL37" s="374">
        <v>16445.75</v>
      </c>
      <c r="BM37" s="374">
        <v>16450.669999999998</v>
      </c>
      <c r="BN37" s="374">
        <v>16454.95</v>
      </c>
      <c r="BO37" s="374">
        <v>16458.68</v>
      </c>
      <c r="BP37" s="374">
        <v>16462.04</v>
      </c>
      <c r="BQ37" s="374">
        <v>16465.189999999999</v>
      </c>
      <c r="BR37" s="374">
        <v>16468.22</v>
      </c>
      <c r="BS37" s="374">
        <v>16471.2</v>
      </c>
      <c r="BT37" s="374">
        <v>16474.189999999999</v>
      </c>
      <c r="BU37" s="374">
        <v>16477.21</v>
      </c>
      <c r="BV37" s="374">
        <v>16480.25</v>
      </c>
    </row>
    <row r="38" spans="1:74" ht="11.1" customHeight="1" x14ac:dyDescent="0.2">
      <c r="A38" s="82" t="s">
        <v>413</v>
      </c>
      <c r="B38" s="545" t="s">
        <v>1027</v>
      </c>
      <c r="C38" s="363">
        <v>18905.218099999998</v>
      </c>
      <c r="D38" s="363">
        <v>18899.571628000002</v>
      </c>
      <c r="E38" s="363">
        <v>18892.620234999999</v>
      </c>
      <c r="F38" s="363">
        <v>18883.950586999999</v>
      </c>
      <c r="G38" s="363">
        <v>18876.086832000001</v>
      </c>
      <c r="H38" s="363">
        <v>18872.287488000002</v>
      </c>
      <c r="I38" s="363">
        <v>18874.703151000002</v>
      </c>
      <c r="J38" s="363">
        <v>18881.052727999999</v>
      </c>
      <c r="K38" s="363">
        <v>18887.947205</v>
      </c>
      <c r="L38" s="363">
        <v>18892.776502000001</v>
      </c>
      <c r="M38" s="363">
        <v>18896.046278999998</v>
      </c>
      <c r="N38" s="363">
        <v>18899.041130000001</v>
      </c>
      <c r="O38" s="363">
        <v>18902.759190000001</v>
      </c>
      <c r="P38" s="363">
        <v>18907.052759999999</v>
      </c>
      <c r="Q38" s="363">
        <v>18911.487680999999</v>
      </c>
      <c r="R38" s="363">
        <v>18915.741225999998</v>
      </c>
      <c r="S38" s="363">
        <v>18919.936394</v>
      </c>
      <c r="T38" s="363">
        <v>18924.307617999999</v>
      </c>
      <c r="U38" s="363">
        <v>18929.009293999999</v>
      </c>
      <c r="V38" s="363">
        <v>18933.875685999999</v>
      </c>
      <c r="W38" s="363">
        <v>18938.66102</v>
      </c>
      <c r="X38" s="363">
        <v>18943.224348</v>
      </c>
      <c r="Y38" s="363">
        <v>18947.844014999999</v>
      </c>
      <c r="Z38" s="363">
        <v>18952.903191000001</v>
      </c>
      <c r="AA38" s="363">
        <v>18958.603924999999</v>
      </c>
      <c r="AB38" s="363">
        <v>18964.423784999999</v>
      </c>
      <c r="AC38" s="363">
        <v>18969.659220000001</v>
      </c>
      <c r="AD38" s="363">
        <v>18974.050996999998</v>
      </c>
      <c r="AE38" s="363">
        <v>18979.117161999999</v>
      </c>
      <c r="AF38" s="363">
        <v>18986.820079000001</v>
      </c>
      <c r="AG38" s="363">
        <v>18998.488653</v>
      </c>
      <c r="AH38" s="363">
        <v>19012.917959999999</v>
      </c>
      <c r="AI38" s="363">
        <v>19028.269617999998</v>
      </c>
      <c r="AJ38" s="363">
        <v>19043.050190999998</v>
      </c>
      <c r="AK38" s="363">
        <v>19057.146024999998</v>
      </c>
      <c r="AL38" s="363">
        <v>19070.788413999999</v>
      </c>
      <c r="AM38" s="363">
        <v>19084.215884000001</v>
      </c>
      <c r="AN38" s="363">
        <v>19097.695900999999</v>
      </c>
      <c r="AO38" s="363">
        <v>19111.503165999999</v>
      </c>
      <c r="AP38" s="363">
        <v>19125.711339000001</v>
      </c>
      <c r="AQ38" s="363">
        <v>19139.589909999999</v>
      </c>
      <c r="AR38" s="363">
        <v>19152.207328</v>
      </c>
      <c r="AS38" s="363">
        <v>19162.938891000002</v>
      </c>
      <c r="AT38" s="363">
        <v>19172.387298000001</v>
      </c>
      <c r="AU38" s="363">
        <v>19181.462094999999</v>
      </c>
      <c r="AV38" s="363">
        <v>19190.884477</v>
      </c>
      <c r="AW38" s="363">
        <v>19200.622227</v>
      </c>
      <c r="AX38" s="363">
        <v>19210.454774999998</v>
      </c>
      <c r="AY38" s="918">
        <v>19220.153204999999</v>
      </c>
      <c r="AZ38" s="918">
        <v>19229.455225000002</v>
      </c>
      <c r="BA38" s="918">
        <v>19238.090196000001</v>
      </c>
      <c r="BB38" s="918">
        <v>19245.916624000001</v>
      </c>
      <c r="BC38" s="374">
        <v>19253.310000000001</v>
      </c>
      <c r="BD38" s="374">
        <v>19260.77</v>
      </c>
      <c r="BE38" s="374">
        <v>19268.669999999998</v>
      </c>
      <c r="BF38" s="374">
        <v>19276.810000000001</v>
      </c>
      <c r="BG38" s="374">
        <v>19284.86</v>
      </c>
      <c r="BH38" s="374">
        <v>19292.599999999999</v>
      </c>
      <c r="BI38" s="374">
        <v>19300.240000000002</v>
      </c>
      <c r="BJ38" s="374">
        <v>19308.11</v>
      </c>
      <c r="BK38" s="374">
        <v>19316.419999999998</v>
      </c>
      <c r="BL38" s="374">
        <v>19324.82</v>
      </c>
      <c r="BM38" s="374">
        <v>19332.82</v>
      </c>
      <c r="BN38" s="374">
        <v>19340.099999999999</v>
      </c>
      <c r="BO38" s="374">
        <v>19346.84</v>
      </c>
      <c r="BP38" s="374">
        <v>19353.39</v>
      </c>
      <c r="BQ38" s="374">
        <v>19360.009999999998</v>
      </c>
      <c r="BR38" s="374">
        <v>19366.66</v>
      </c>
      <c r="BS38" s="374">
        <v>19373.25</v>
      </c>
      <c r="BT38" s="374">
        <v>19379.689999999999</v>
      </c>
      <c r="BU38" s="374">
        <v>19386.02</v>
      </c>
      <c r="BV38" s="374">
        <v>19392.29</v>
      </c>
    </row>
    <row r="39" spans="1:74" ht="11.1" customHeight="1" x14ac:dyDescent="0.2">
      <c r="A39" s="82" t="s">
        <v>414</v>
      </c>
      <c r="B39" s="545" t="s">
        <v>1028</v>
      </c>
      <c r="C39" s="363">
        <v>8577.3153946999992</v>
      </c>
      <c r="D39" s="363">
        <v>8573.3549299999995</v>
      </c>
      <c r="E39" s="363">
        <v>8568.0585195000003</v>
      </c>
      <c r="F39" s="363">
        <v>8561.0087970999994</v>
      </c>
      <c r="G39" s="363">
        <v>8554.7315546999998</v>
      </c>
      <c r="H39" s="363">
        <v>8552.4883742999991</v>
      </c>
      <c r="I39" s="363">
        <v>8556.4583777000007</v>
      </c>
      <c r="J39" s="363">
        <v>8564.4908477999998</v>
      </c>
      <c r="K39" s="363">
        <v>8573.3526075999998</v>
      </c>
      <c r="L39" s="363">
        <v>8580.5120353999991</v>
      </c>
      <c r="M39" s="363">
        <v>8586.2437312999991</v>
      </c>
      <c r="N39" s="363">
        <v>8591.5238509999999</v>
      </c>
      <c r="O39" s="363">
        <v>8597.1224815000005</v>
      </c>
      <c r="P39" s="363">
        <v>8602.9854360000008</v>
      </c>
      <c r="Q39" s="363">
        <v>8608.8524591999994</v>
      </c>
      <c r="R39" s="363">
        <v>8614.5406784999996</v>
      </c>
      <c r="S39" s="363">
        <v>8620.1767514999992</v>
      </c>
      <c r="T39" s="363">
        <v>8625.9647181</v>
      </c>
      <c r="U39" s="363">
        <v>8632.0558268999994</v>
      </c>
      <c r="V39" s="363">
        <v>8638.3901593999999</v>
      </c>
      <c r="W39" s="363">
        <v>8644.8550056999993</v>
      </c>
      <c r="X39" s="363">
        <v>8651.3677305000001</v>
      </c>
      <c r="Y39" s="363">
        <v>8657.9659974000006</v>
      </c>
      <c r="Z39" s="363">
        <v>8664.7175447999998</v>
      </c>
      <c r="AA39" s="363">
        <v>8671.6557455000002</v>
      </c>
      <c r="AB39" s="363">
        <v>8678.6765083999999</v>
      </c>
      <c r="AC39" s="363">
        <v>8685.6413768999992</v>
      </c>
      <c r="AD39" s="363">
        <v>8692.4860872999998</v>
      </c>
      <c r="AE39" s="363">
        <v>8699.4431480999992</v>
      </c>
      <c r="AF39" s="363">
        <v>8706.8192608999998</v>
      </c>
      <c r="AG39" s="363">
        <v>8714.8089493999996</v>
      </c>
      <c r="AH39" s="363">
        <v>8723.1580260999999</v>
      </c>
      <c r="AI39" s="363">
        <v>8731.5001255999996</v>
      </c>
      <c r="AJ39" s="363">
        <v>8739.5552052999992</v>
      </c>
      <c r="AK39" s="363">
        <v>8747.3885138000005</v>
      </c>
      <c r="AL39" s="363">
        <v>8755.1516226000003</v>
      </c>
      <c r="AM39" s="363">
        <v>8762.9566357000003</v>
      </c>
      <c r="AN39" s="363">
        <v>8770.7577872000002</v>
      </c>
      <c r="AO39" s="363">
        <v>8778.4698439999993</v>
      </c>
      <c r="AP39" s="363">
        <v>8785.9894571000004</v>
      </c>
      <c r="AQ39" s="363">
        <v>8793.1408150000007</v>
      </c>
      <c r="AR39" s="363">
        <v>8799.7299906000007</v>
      </c>
      <c r="AS39" s="363">
        <v>8805.6644233000006</v>
      </c>
      <c r="AT39" s="363">
        <v>8811.2570188000009</v>
      </c>
      <c r="AU39" s="363">
        <v>8816.9220495999998</v>
      </c>
      <c r="AV39" s="363">
        <v>8822.9792570000009</v>
      </c>
      <c r="AW39" s="363">
        <v>8829.3702589000004</v>
      </c>
      <c r="AX39" s="363">
        <v>8835.9421423000003</v>
      </c>
      <c r="AY39" s="918">
        <v>8842.5316848999992</v>
      </c>
      <c r="AZ39" s="918">
        <v>8848.9344261999995</v>
      </c>
      <c r="BA39" s="918">
        <v>8854.9355966000003</v>
      </c>
      <c r="BB39" s="918">
        <v>8860.4101905000007</v>
      </c>
      <c r="BC39" s="374">
        <v>8865.5920000000006</v>
      </c>
      <c r="BD39" s="374">
        <v>8870.8060000000005</v>
      </c>
      <c r="BE39" s="374">
        <v>8876.2839999999997</v>
      </c>
      <c r="BF39" s="374">
        <v>8881.902</v>
      </c>
      <c r="BG39" s="374">
        <v>8887.4449999999997</v>
      </c>
      <c r="BH39" s="374">
        <v>8892.7710000000006</v>
      </c>
      <c r="BI39" s="374">
        <v>8898.0429999999997</v>
      </c>
      <c r="BJ39" s="374">
        <v>8903.4979999999996</v>
      </c>
      <c r="BK39" s="374">
        <v>8909.2960000000003</v>
      </c>
      <c r="BL39" s="374">
        <v>8915.2870000000003</v>
      </c>
      <c r="BM39" s="374">
        <v>8921.2430000000004</v>
      </c>
      <c r="BN39" s="374">
        <v>8926.973</v>
      </c>
      <c r="BO39" s="374">
        <v>8932.4220000000005</v>
      </c>
      <c r="BP39" s="374">
        <v>8937.5730000000003</v>
      </c>
      <c r="BQ39" s="374">
        <v>8942.4410000000007</v>
      </c>
      <c r="BR39" s="374">
        <v>8947.1740000000009</v>
      </c>
      <c r="BS39" s="374">
        <v>8951.9570000000003</v>
      </c>
      <c r="BT39" s="374">
        <v>8956.93</v>
      </c>
      <c r="BU39" s="374">
        <v>8962.0580000000009</v>
      </c>
      <c r="BV39" s="374">
        <v>8967.2639999999992</v>
      </c>
    </row>
    <row r="40" spans="1:74" ht="11.1" customHeight="1" x14ac:dyDescent="0.2">
      <c r="A40" s="82" t="s">
        <v>415</v>
      </c>
      <c r="B40" s="545" t="s">
        <v>1029</v>
      </c>
      <c r="C40" s="363">
        <v>26322.076335000002</v>
      </c>
      <c r="D40" s="363">
        <v>26370.978865000001</v>
      </c>
      <c r="E40" s="363">
        <v>26422.006534</v>
      </c>
      <c r="F40" s="363">
        <v>26476.225148000001</v>
      </c>
      <c r="G40" s="363">
        <v>26529.399855</v>
      </c>
      <c r="H40" s="363">
        <v>26575.970643000001</v>
      </c>
      <c r="I40" s="363">
        <v>26612.249177000002</v>
      </c>
      <c r="J40" s="363">
        <v>26642.03384</v>
      </c>
      <c r="K40" s="363">
        <v>26670.994696999998</v>
      </c>
      <c r="L40" s="363">
        <v>26703.516680000001</v>
      </c>
      <c r="M40" s="363">
        <v>26738.844209999999</v>
      </c>
      <c r="N40" s="363">
        <v>26774.936576</v>
      </c>
      <c r="O40" s="363">
        <v>26810.183649999999</v>
      </c>
      <c r="P40" s="363">
        <v>26844.697629999999</v>
      </c>
      <c r="Q40" s="363">
        <v>26879.021295999999</v>
      </c>
      <c r="R40" s="363">
        <v>26913.566288999999</v>
      </c>
      <c r="S40" s="363">
        <v>26948.219699000001</v>
      </c>
      <c r="T40" s="363">
        <v>26982.737477999999</v>
      </c>
      <c r="U40" s="363">
        <v>27016.900701999999</v>
      </c>
      <c r="V40" s="363">
        <v>27050.590949000001</v>
      </c>
      <c r="W40" s="363">
        <v>27083.714923</v>
      </c>
      <c r="X40" s="363">
        <v>27116.214833999999</v>
      </c>
      <c r="Y40" s="363">
        <v>27148.174921999998</v>
      </c>
      <c r="Z40" s="363">
        <v>27179.714934</v>
      </c>
      <c r="AA40" s="363">
        <v>27210.862983999999</v>
      </c>
      <c r="AB40" s="363">
        <v>27241.280653000002</v>
      </c>
      <c r="AC40" s="363">
        <v>27270.53789</v>
      </c>
      <c r="AD40" s="363">
        <v>27298.541752000001</v>
      </c>
      <c r="AE40" s="363">
        <v>27326.547726000001</v>
      </c>
      <c r="AF40" s="363">
        <v>27356.148406</v>
      </c>
      <c r="AG40" s="363">
        <v>27388.452135</v>
      </c>
      <c r="AH40" s="363">
        <v>27422.630234</v>
      </c>
      <c r="AI40" s="363">
        <v>27457.369772999999</v>
      </c>
      <c r="AJ40" s="363">
        <v>27491.647872000001</v>
      </c>
      <c r="AK40" s="363">
        <v>27525.601854</v>
      </c>
      <c r="AL40" s="363">
        <v>27559.659093999999</v>
      </c>
      <c r="AM40" s="363">
        <v>27594.187801</v>
      </c>
      <c r="AN40" s="363">
        <v>27629.319527</v>
      </c>
      <c r="AO40" s="363">
        <v>27665.126660999998</v>
      </c>
      <c r="AP40" s="363">
        <v>27701.398515000001</v>
      </c>
      <c r="AQ40" s="363">
        <v>27736.792098999998</v>
      </c>
      <c r="AR40" s="363">
        <v>27769.681349999999</v>
      </c>
      <c r="AS40" s="363">
        <v>27799.060915999999</v>
      </c>
      <c r="AT40" s="363">
        <v>27826.408307000002</v>
      </c>
      <c r="AU40" s="363">
        <v>27853.821746000001</v>
      </c>
      <c r="AV40" s="363">
        <v>27882.86348</v>
      </c>
      <c r="AW40" s="363">
        <v>27912.951850000001</v>
      </c>
      <c r="AX40" s="363">
        <v>27942.969218999999</v>
      </c>
      <c r="AY40" s="918">
        <v>27971.924513000002</v>
      </c>
      <c r="AZ40" s="918">
        <v>27999.332906</v>
      </c>
      <c r="BA40" s="918">
        <v>28024.836134000001</v>
      </c>
      <c r="BB40" s="918">
        <v>28048.292791</v>
      </c>
      <c r="BC40" s="374">
        <v>28070.43</v>
      </c>
      <c r="BD40" s="374">
        <v>28092.19</v>
      </c>
      <c r="BE40" s="374">
        <v>28114.29</v>
      </c>
      <c r="BF40" s="374">
        <v>28136.6</v>
      </c>
      <c r="BG40" s="374">
        <v>28158.76</v>
      </c>
      <c r="BH40" s="374">
        <v>28180.53</v>
      </c>
      <c r="BI40" s="374">
        <v>28202.26</v>
      </c>
      <c r="BJ40" s="374">
        <v>28224.42</v>
      </c>
      <c r="BK40" s="374">
        <v>28247.3</v>
      </c>
      <c r="BL40" s="374">
        <v>28270.46</v>
      </c>
      <c r="BM40" s="374">
        <v>28293.31</v>
      </c>
      <c r="BN40" s="374">
        <v>28315.38</v>
      </c>
      <c r="BO40" s="374">
        <v>28336.83</v>
      </c>
      <c r="BP40" s="374">
        <v>28357.98</v>
      </c>
      <c r="BQ40" s="374">
        <v>28379.18</v>
      </c>
      <c r="BR40" s="374">
        <v>28400.78</v>
      </c>
      <c r="BS40" s="374">
        <v>28423.18</v>
      </c>
      <c r="BT40" s="374">
        <v>28446.639999999999</v>
      </c>
      <c r="BU40" s="374">
        <v>28470.89</v>
      </c>
      <c r="BV40" s="374">
        <v>28495.53</v>
      </c>
    </row>
    <row r="41" spans="1:74" ht="11.1" customHeight="1" x14ac:dyDescent="0.2">
      <c r="A41" s="82" t="s">
        <v>416</v>
      </c>
      <c r="B41" s="545" t="s">
        <v>1030</v>
      </c>
      <c r="C41" s="363">
        <v>7715.8128223000003</v>
      </c>
      <c r="D41" s="363">
        <v>7714.7552237</v>
      </c>
      <c r="E41" s="363">
        <v>7712.7902330999996</v>
      </c>
      <c r="F41" s="363">
        <v>7709.9500009000003</v>
      </c>
      <c r="G41" s="363">
        <v>7708.0367997000003</v>
      </c>
      <c r="H41" s="363">
        <v>7709.2954321999996</v>
      </c>
      <c r="I41" s="363">
        <v>7715.2358217999999</v>
      </c>
      <c r="J41" s="363">
        <v>7724.4283734999999</v>
      </c>
      <c r="K41" s="363">
        <v>7734.7086123999998</v>
      </c>
      <c r="L41" s="363">
        <v>7744.3411335999999</v>
      </c>
      <c r="M41" s="363">
        <v>7753.3068098000003</v>
      </c>
      <c r="N41" s="363">
        <v>7762.0155832</v>
      </c>
      <c r="O41" s="363">
        <v>7770.805085</v>
      </c>
      <c r="P41" s="363">
        <v>7779.7237009</v>
      </c>
      <c r="Q41" s="363">
        <v>7788.7475052999998</v>
      </c>
      <c r="R41" s="363">
        <v>7797.8479243000002</v>
      </c>
      <c r="S41" s="363">
        <v>7806.9777904000002</v>
      </c>
      <c r="T41" s="363">
        <v>7816.0852875999999</v>
      </c>
      <c r="U41" s="363">
        <v>7825.1186453999999</v>
      </c>
      <c r="V41" s="363">
        <v>7834.0262759999996</v>
      </c>
      <c r="W41" s="363">
        <v>7842.7566372000001</v>
      </c>
      <c r="X41" s="363">
        <v>7851.2800710000001</v>
      </c>
      <c r="Y41" s="363">
        <v>7859.6544567000001</v>
      </c>
      <c r="Z41" s="363">
        <v>7867.9595578999997</v>
      </c>
      <c r="AA41" s="363">
        <v>7876.2440587999999</v>
      </c>
      <c r="AB41" s="363">
        <v>7884.4323261</v>
      </c>
      <c r="AC41" s="363">
        <v>7892.4176471999999</v>
      </c>
      <c r="AD41" s="363">
        <v>7900.1551105999997</v>
      </c>
      <c r="AE41" s="363">
        <v>7907.8470096000001</v>
      </c>
      <c r="AF41" s="363">
        <v>7915.7574384</v>
      </c>
      <c r="AG41" s="363">
        <v>7924.0806352999998</v>
      </c>
      <c r="AH41" s="363">
        <v>7932.7314132000001</v>
      </c>
      <c r="AI41" s="363">
        <v>7941.5547292000001</v>
      </c>
      <c r="AJ41" s="363">
        <v>7950.4130397999998</v>
      </c>
      <c r="AK41" s="363">
        <v>7959.2388007</v>
      </c>
      <c r="AL41" s="363">
        <v>7967.9819669999997</v>
      </c>
      <c r="AM41" s="363">
        <v>7976.6030165000002</v>
      </c>
      <c r="AN41" s="363">
        <v>7985.1045160000003</v>
      </c>
      <c r="AO41" s="363">
        <v>7993.4995546999999</v>
      </c>
      <c r="AP41" s="363">
        <v>8001.7557021000002</v>
      </c>
      <c r="AQ41" s="363">
        <v>8009.6584494999997</v>
      </c>
      <c r="AR41" s="363">
        <v>8016.9477685000002</v>
      </c>
      <c r="AS41" s="363">
        <v>8023.4741383999999</v>
      </c>
      <c r="AT41" s="363">
        <v>8029.5300698000001</v>
      </c>
      <c r="AU41" s="363">
        <v>8035.5185813999997</v>
      </c>
      <c r="AV41" s="363">
        <v>8041.7600941000001</v>
      </c>
      <c r="AW41" s="363">
        <v>8048.2446399999999</v>
      </c>
      <c r="AX41" s="363">
        <v>8054.8796536</v>
      </c>
      <c r="AY41" s="918">
        <v>8061.5629382999996</v>
      </c>
      <c r="AZ41" s="918">
        <v>8068.1537711999999</v>
      </c>
      <c r="BA41" s="918">
        <v>8074.5017981000001</v>
      </c>
      <c r="BB41" s="918">
        <v>8080.5184786</v>
      </c>
      <c r="BC41" s="374">
        <v>8086.3630000000003</v>
      </c>
      <c r="BD41" s="374">
        <v>8092.2539999999999</v>
      </c>
      <c r="BE41" s="374">
        <v>8098.3549999999996</v>
      </c>
      <c r="BF41" s="374">
        <v>8104.5889999999999</v>
      </c>
      <c r="BG41" s="374">
        <v>8110.82</v>
      </c>
      <c r="BH41" s="374">
        <v>8116.9570000000003</v>
      </c>
      <c r="BI41" s="374">
        <v>8123.0839999999998</v>
      </c>
      <c r="BJ41" s="374">
        <v>8129.3320000000003</v>
      </c>
      <c r="BK41" s="374">
        <v>8135.777</v>
      </c>
      <c r="BL41" s="374">
        <v>8142.2929999999997</v>
      </c>
      <c r="BM41" s="374">
        <v>8148.7030000000004</v>
      </c>
      <c r="BN41" s="374">
        <v>8154.8609999999999</v>
      </c>
      <c r="BO41" s="374">
        <v>8160.7610000000004</v>
      </c>
      <c r="BP41" s="374">
        <v>8166.43</v>
      </c>
      <c r="BQ41" s="374">
        <v>8171.9080000000004</v>
      </c>
      <c r="BR41" s="374">
        <v>8177.2839999999997</v>
      </c>
      <c r="BS41" s="374">
        <v>8182.6610000000001</v>
      </c>
      <c r="BT41" s="374">
        <v>8188.1189999999997</v>
      </c>
      <c r="BU41" s="374">
        <v>8193.6460000000006</v>
      </c>
      <c r="BV41" s="374">
        <v>8199.2090000000007</v>
      </c>
    </row>
    <row r="42" spans="1:74" ht="11.1" customHeight="1" x14ac:dyDescent="0.2">
      <c r="A42" s="82" t="s">
        <v>417</v>
      </c>
      <c r="B42" s="545" t="s">
        <v>1031</v>
      </c>
      <c r="C42" s="363">
        <v>15391.711964</v>
      </c>
      <c r="D42" s="363">
        <v>15423.033974</v>
      </c>
      <c r="E42" s="363">
        <v>15455.616409</v>
      </c>
      <c r="F42" s="363">
        <v>15490.277558</v>
      </c>
      <c r="G42" s="363">
        <v>15523.945653000001</v>
      </c>
      <c r="H42" s="363">
        <v>15552.576413000001</v>
      </c>
      <c r="I42" s="363">
        <v>15573.485667999999</v>
      </c>
      <c r="J42" s="363">
        <v>15589.429695000001</v>
      </c>
      <c r="K42" s="363">
        <v>15604.524883</v>
      </c>
      <c r="L42" s="363">
        <v>15621.955626999999</v>
      </c>
      <c r="M42" s="363">
        <v>15641.178333</v>
      </c>
      <c r="N42" s="363">
        <v>15660.717413</v>
      </c>
      <c r="O42" s="363">
        <v>15679.440465</v>
      </c>
      <c r="P42" s="363">
        <v>15697.587833</v>
      </c>
      <c r="Q42" s="363">
        <v>15715.743047</v>
      </c>
      <c r="R42" s="363">
        <v>15734.336821999999</v>
      </c>
      <c r="S42" s="363">
        <v>15753.188617</v>
      </c>
      <c r="T42" s="363">
        <v>15771.965077000001</v>
      </c>
      <c r="U42" s="363">
        <v>15790.410202999999</v>
      </c>
      <c r="V42" s="363">
        <v>15808.577429000001</v>
      </c>
      <c r="W42" s="363">
        <v>15826.597544</v>
      </c>
      <c r="X42" s="363">
        <v>15844.580714</v>
      </c>
      <c r="Y42" s="363">
        <v>15862.554598999999</v>
      </c>
      <c r="Z42" s="363">
        <v>15880.526238</v>
      </c>
      <c r="AA42" s="363">
        <v>15898.419902</v>
      </c>
      <c r="AB42" s="363">
        <v>15915.828813</v>
      </c>
      <c r="AC42" s="363">
        <v>15932.263424999999</v>
      </c>
      <c r="AD42" s="363">
        <v>15947.591371</v>
      </c>
      <c r="AE42" s="363">
        <v>15963.108996000001</v>
      </c>
      <c r="AF42" s="363">
        <v>15980.469819</v>
      </c>
      <c r="AG42" s="363">
        <v>16000.797841</v>
      </c>
      <c r="AH42" s="363">
        <v>16023.098991999999</v>
      </c>
      <c r="AI42" s="363">
        <v>16045.849679000001</v>
      </c>
      <c r="AJ42" s="363">
        <v>16067.801319</v>
      </c>
      <c r="AK42" s="363">
        <v>16088.805366000001</v>
      </c>
      <c r="AL42" s="363">
        <v>16108.988278999999</v>
      </c>
      <c r="AM42" s="363">
        <v>16128.499680999999</v>
      </c>
      <c r="AN42" s="363">
        <v>16147.581845999999</v>
      </c>
      <c r="AO42" s="363">
        <v>16166.500209</v>
      </c>
      <c r="AP42" s="363">
        <v>16185.430532</v>
      </c>
      <c r="AQ42" s="363">
        <v>16204.189874</v>
      </c>
      <c r="AR42" s="363">
        <v>16222.505621</v>
      </c>
      <c r="AS42" s="363">
        <v>16240.194879999999</v>
      </c>
      <c r="AT42" s="363">
        <v>16257.433642</v>
      </c>
      <c r="AU42" s="363">
        <v>16274.48762</v>
      </c>
      <c r="AV42" s="363">
        <v>16291.552858999999</v>
      </c>
      <c r="AW42" s="363">
        <v>16308.546734</v>
      </c>
      <c r="AX42" s="363">
        <v>16325.316951999999</v>
      </c>
      <c r="AY42" s="918">
        <v>16341.693402999999</v>
      </c>
      <c r="AZ42" s="918">
        <v>16357.434713000001</v>
      </c>
      <c r="BA42" s="918">
        <v>16372.281692</v>
      </c>
      <c r="BB42" s="918">
        <v>16386.102965999999</v>
      </c>
      <c r="BC42" s="374">
        <v>16399.28</v>
      </c>
      <c r="BD42" s="374">
        <v>16412.32</v>
      </c>
      <c r="BE42" s="374">
        <v>16425.59</v>
      </c>
      <c r="BF42" s="374">
        <v>16438.98</v>
      </c>
      <c r="BG42" s="374">
        <v>16452.21</v>
      </c>
      <c r="BH42" s="374">
        <v>16465.150000000001</v>
      </c>
      <c r="BI42" s="374">
        <v>16478.169999999998</v>
      </c>
      <c r="BJ42" s="374">
        <v>16491.78</v>
      </c>
      <c r="BK42" s="374">
        <v>16506.3</v>
      </c>
      <c r="BL42" s="374">
        <v>16521.259999999998</v>
      </c>
      <c r="BM42" s="374">
        <v>16536</v>
      </c>
      <c r="BN42" s="374">
        <v>16550.060000000001</v>
      </c>
      <c r="BO42" s="374">
        <v>16563.62</v>
      </c>
      <c r="BP42" s="374">
        <v>16577.07</v>
      </c>
      <c r="BQ42" s="374">
        <v>16590.72</v>
      </c>
      <c r="BR42" s="374">
        <v>16604.57</v>
      </c>
      <c r="BS42" s="374">
        <v>16618.54</v>
      </c>
      <c r="BT42" s="374">
        <v>16632.57</v>
      </c>
      <c r="BU42" s="374">
        <v>16646.62</v>
      </c>
      <c r="BV42" s="374">
        <v>16660.7</v>
      </c>
    </row>
    <row r="43" spans="1:74" ht="11.1" customHeight="1" x14ac:dyDescent="0.2">
      <c r="A43" s="82" t="s">
        <v>418</v>
      </c>
      <c r="B43" s="545" t="s">
        <v>1032</v>
      </c>
      <c r="C43" s="363">
        <v>9537.5664543000003</v>
      </c>
      <c r="D43" s="363">
        <v>9550.9546532000004</v>
      </c>
      <c r="E43" s="363">
        <v>9564.2355174999993</v>
      </c>
      <c r="F43" s="363">
        <v>9577.51073</v>
      </c>
      <c r="G43" s="363">
        <v>9590.1869375999995</v>
      </c>
      <c r="H43" s="363">
        <v>9601.4970283000002</v>
      </c>
      <c r="I43" s="363">
        <v>9610.9139109999996</v>
      </c>
      <c r="J43" s="363">
        <v>9618.8705792000001</v>
      </c>
      <c r="K43" s="363">
        <v>9626.0400470000004</v>
      </c>
      <c r="L43" s="363">
        <v>9633.0098006999997</v>
      </c>
      <c r="M43" s="363">
        <v>9640.0252148</v>
      </c>
      <c r="N43" s="363">
        <v>9647.2461354000006</v>
      </c>
      <c r="O43" s="363">
        <v>9654.7084663000005</v>
      </c>
      <c r="P43" s="363">
        <v>9661.9523417</v>
      </c>
      <c r="Q43" s="363">
        <v>9668.3939530999996</v>
      </c>
      <c r="R43" s="363">
        <v>9673.9056677999997</v>
      </c>
      <c r="S43" s="363">
        <v>9680.1845556000007</v>
      </c>
      <c r="T43" s="363">
        <v>9689.3838620999995</v>
      </c>
      <c r="U43" s="363">
        <v>9702.9332703</v>
      </c>
      <c r="V43" s="363">
        <v>9719.3682126000003</v>
      </c>
      <c r="W43" s="363">
        <v>9736.5005591000008</v>
      </c>
      <c r="X43" s="363">
        <v>9752.6039060999992</v>
      </c>
      <c r="Y43" s="363">
        <v>9767.7987567</v>
      </c>
      <c r="Z43" s="363">
        <v>9782.6673405000001</v>
      </c>
      <c r="AA43" s="363">
        <v>9797.6956477000003</v>
      </c>
      <c r="AB43" s="363">
        <v>9812.9847102000003</v>
      </c>
      <c r="AC43" s="363">
        <v>9828.5393208000005</v>
      </c>
      <c r="AD43" s="363">
        <v>9844.2449053</v>
      </c>
      <c r="AE43" s="363">
        <v>9859.5094219000002</v>
      </c>
      <c r="AF43" s="363">
        <v>9873.6214620999999</v>
      </c>
      <c r="AG43" s="363">
        <v>9886.1326322999994</v>
      </c>
      <c r="AH43" s="363">
        <v>9897.6465979000004</v>
      </c>
      <c r="AI43" s="363">
        <v>9909.0300392000008</v>
      </c>
      <c r="AJ43" s="363">
        <v>9920.9514985000005</v>
      </c>
      <c r="AK43" s="363">
        <v>9933.2869668999992</v>
      </c>
      <c r="AL43" s="363">
        <v>9945.7142975999996</v>
      </c>
      <c r="AM43" s="363">
        <v>9957.9943567999999</v>
      </c>
      <c r="AN43" s="363">
        <v>9970.2200620999993</v>
      </c>
      <c r="AO43" s="363">
        <v>9982.5673440999999</v>
      </c>
      <c r="AP43" s="363">
        <v>9995.0973199</v>
      </c>
      <c r="AQ43" s="363">
        <v>10007.411854</v>
      </c>
      <c r="AR43" s="363">
        <v>10018.997996</v>
      </c>
      <c r="AS43" s="363">
        <v>10029.524530999999</v>
      </c>
      <c r="AT43" s="363">
        <v>10039.387172000001</v>
      </c>
      <c r="AU43" s="363">
        <v>10049.163368</v>
      </c>
      <c r="AV43" s="363">
        <v>10059.311261000001</v>
      </c>
      <c r="AW43" s="363">
        <v>10069.811784</v>
      </c>
      <c r="AX43" s="363">
        <v>10080.526565</v>
      </c>
      <c r="AY43" s="918">
        <v>10091.30674</v>
      </c>
      <c r="AZ43" s="918">
        <v>10101.96148</v>
      </c>
      <c r="BA43" s="918">
        <v>10112.289462000001</v>
      </c>
      <c r="BB43" s="918">
        <v>10122.16857</v>
      </c>
      <c r="BC43" s="374">
        <v>10131.790000000001</v>
      </c>
      <c r="BD43" s="374">
        <v>10141.44</v>
      </c>
      <c r="BE43" s="374">
        <v>10151.299999999999</v>
      </c>
      <c r="BF43" s="374">
        <v>10161.23</v>
      </c>
      <c r="BG43" s="374">
        <v>10171.040000000001</v>
      </c>
      <c r="BH43" s="374">
        <v>10180.61</v>
      </c>
      <c r="BI43" s="374">
        <v>10190.219999999999</v>
      </c>
      <c r="BJ43" s="374">
        <v>10200.27</v>
      </c>
      <c r="BK43" s="374">
        <v>10211.02</v>
      </c>
      <c r="BL43" s="374">
        <v>10222.16</v>
      </c>
      <c r="BM43" s="374">
        <v>10233.27</v>
      </c>
      <c r="BN43" s="374">
        <v>10244</v>
      </c>
      <c r="BO43" s="374">
        <v>10254.450000000001</v>
      </c>
      <c r="BP43" s="374">
        <v>10264.780000000001</v>
      </c>
      <c r="BQ43" s="374">
        <v>10275.17</v>
      </c>
      <c r="BR43" s="374">
        <v>10285.65</v>
      </c>
      <c r="BS43" s="374">
        <v>10296.23</v>
      </c>
      <c r="BT43" s="374">
        <v>10306.91</v>
      </c>
      <c r="BU43" s="374">
        <v>10317.66</v>
      </c>
      <c r="BV43" s="374">
        <v>10328.44</v>
      </c>
    </row>
    <row r="44" spans="1:74" ht="11.1" customHeight="1" x14ac:dyDescent="0.2">
      <c r="A44" s="82" t="s">
        <v>419</v>
      </c>
      <c r="B44" s="545" t="s">
        <v>1035</v>
      </c>
      <c r="C44" s="363">
        <v>18895.935581000002</v>
      </c>
      <c r="D44" s="363">
        <v>18890.472709999998</v>
      </c>
      <c r="E44" s="363">
        <v>18884.480321999999</v>
      </c>
      <c r="F44" s="363">
        <v>18878.733823999999</v>
      </c>
      <c r="G44" s="363">
        <v>18874.296209</v>
      </c>
      <c r="H44" s="363">
        <v>18872.302367</v>
      </c>
      <c r="I44" s="363">
        <v>18873.489280000002</v>
      </c>
      <c r="J44" s="363">
        <v>18877.002286999999</v>
      </c>
      <c r="K44" s="363">
        <v>18881.588819000001</v>
      </c>
      <c r="L44" s="363">
        <v>18886.255999000001</v>
      </c>
      <c r="M44" s="363">
        <v>18891.049720999999</v>
      </c>
      <c r="N44" s="363">
        <v>18896.275575</v>
      </c>
      <c r="O44" s="363">
        <v>18902.054656</v>
      </c>
      <c r="P44" s="363">
        <v>18907.770101999999</v>
      </c>
      <c r="Q44" s="363">
        <v>18912.620557999999</v>
      </c>
      <c r="R44" s="363">
        <v>18916.329511</v>
      </c>
      <c r="S44" s="363">
        <v>18920.719811999999</v>
      </c>
      <c r="T44" s="363">
        <v>18928.139148999999</v>
      </c>
      <c r="U44" s="363">
        <v>18940.155082000001</v>
      </c>
      <c r="V44" s="363">
        <v>18955.214637000001</v>
      </c>
      <c r="W44" s="363">
        <v>18970.984711000001</v>
      </c>
      <c r="X44" s="363">
        <v>18985.633678999999</v>
      </c>
      <c r="Y44" s="363">
        <v>18999.335843000001</v>
      </c>
      <c r="Z44" s="363">
        <v>19012.766982000001</v>
      </c>
      <c r="AA44" s="363">
        <v>19026.50963</v>
      </c>
      <c r="AB44" s="363">
        <v>19040.773324999998</v>
      </c>
      <c r="AC44" s="363">
        <v>19055.674354999999</v>
      </c>
      <c r="AD44" s="363">
        <v>19071.186561999999</v>
      </c>
      <c r="AE44" s="363">
        <v>19086.713999</v>
      </c>
      <c r="AF44" s="363">
        <v>19101.518271000001</v>
      </c>
      <c r="AG44" s="363">
        <v>19115.122684999998</v>
      </c>
      <c r="AH44" s="363">
        <v>19128.097344000002</v>
      </c>
      <c r="AI44" s="363">
        <v>19141.274054000001</v>
      </c>
      <c r="AJ44" s="363">
        <v>19155.280546999998</v>
      </c>
      <c r="AK44" s="363">
        <v>19169.928265999999</v>
      </c>
      <c r="AL44" s="363">
        <v>19184.82458</v>
      </c>
      <c r="AM44" s="363">
        <v>19199.697765000001</v>
      </c>
      <c r="AN44" s="363">
        <v>19214.759722999999</v>
      </c>
      <c r="AO44" s="363">
        <v>19230.343265</v>
      </c>
      <c r="AP44" s="363">
        <v>19246.574101999999</v>
      </c>
      <c r="AQ44" s="363">
        <v>19262.74956</v>
      </c>
      <c r="AR44" s="363">
        <v>19277.959868999998</v>
      </c>
      <c r="AS44" s="363">
        <v>19291.543296</v>
      </c>
      <c r="AT44" s="363">
        <v>19303.830266000001</v>
      </c>
      <c r="AU44" s="363">
        <v>19315.399243</v>
      </c>
      <c r="AV44" s="363">
        <v>19326.745955999999</v>
      </c>
      <c r="AW44" s="363">
        <v>19338.035180999999</v>
      </c>
      <c r="AX44" s="363">
        <v>19349.348963</v>
      </c>
      <c r="AY44" s="918">
        <v>19360.672595</v>
      </c>
      <c r="AZ44" s="918">
        <v>19371.604371000001</v>
      </c>
      <c r="BA44" s="918">
        <v>19381.645841000001</v>
      </c>
      <c r="BB44" s="918">
        <v>19390.480608999998</v>
      </c>
      <c r="BC44" s="374">
        <v>19398.52</v>
      </c>
      <c r="BD44" s="374">
        <v>19406.36</v>
      </c>
      <c r="BE44" s="374">
        <v>19414.46</v>
      </c>
      <c r="BF44" s="374">
        <v>19422.79</v>
      </c>
      <c r="BG44" s="374">
        <v>19431.169999999998</v>
      </c>
      <c r="BH44" s="374">
        <v>19439.48</v>
      </c>
      <c r="BI44" s="374">
        <v>19447.830000000002</v>
      </c>
      <c r="BJ44" s="374">
        <v>19456.349999999999</v>
      </c>
      <c r="BK44" s="374">
        <v>19465.12</v>
      </c>
      <c r="BL44" s="374">
        <v>19473.88</v>
      </c>
      <c r="BM44" s="374">
        <v>19482.3</v>
      </c>
      <c r="BN44" s="374">
        <v>19490.150000000001</v>
      </c>
      <c r="BO44" s="374">
        <v>19497.73</v>
      </c>
      <c r="BP44" s="374">
        <v>19505.43</v>
      </c>
      <c r="BQ44" s="374">
        <v>19513.53</v>
      </c>
      <c r="BR44" s="374">
        <v>19521.849999999999</v>
      </c>
      <c r="BS44" s="374">
        <v>19530.099999999999</v>
      </c>
      <c r="BT44" s="374">
        <v>19538.03</v>
      </c>
      <c r="BU44" s="374">
        <v>19545.71</v>
      </c>
      <c r="BV44" s="374">
        <v>19553.27</v>
      </c>
    </row>
    <row r="45" spans="1:74" ht="11.1" customHeight="1" x14ac:dyDescent="0.2">
      <c r="A45" s="82"/>
      <c r="B45" s="92" t="s">
        <v>1432</v>
      </c>
      <c r="C45" s="538"/>
      <c r="D45" s="538"/>
      <c r="E45" s="538"/>
      <c r="F45" s="538"/>
      <c r="G45" s="538"/>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983"/>
      <c r="AZ45" s="983"/>
      <c r="BA45" s="983"/>
      <c r="BB45" s="983"/>
      <c r="BC45" s="544"/>
      <c r="BD45" s="544"/>
      <c r="BE45" s="544"/>
      <c r="BF45" s="544"/>
      <c r="BG45" s="544"/>
      <c r="BH45" s="544"/>
      <c r="BI45" s="544"/>
      <c r="BJ45" s="544"/>
      <c r="BK45" s="544"/>
      <c r="BL45" s="544"/>
      <c r="BM45" s="544"/>
      <c r="BN45" s="544"/>
      <c r="BO45" s="544"/>
      <c r="BP45" s="544"/>
      <c r="BQ45" s="544"/>
      <c r="BR45" s="544"/>
      <c r="BS45" s="544"/>
      <c r="BT45" s="544"/>
      <c r="BU45" s="544"/>
      <c r="BV45" s="544"/>
    </row>
    <row r="46" spans="1:74" ht="11.1" customHeight="1" x14ac:dyDescent="0.2">
      <c r="A46" s="82" t="s">
        <v>420</v>
      </c>
      <c r="B46" s="545" t="s">
        <v>1025</v>
      </c>
      <c r="C46" s="359">
        <v>7.0529074074000002</v>
      </c>
      <c r="D46" s="359">
        <v>7.0752074073999998</v>
      </c>
      <c r="E46" s="359">
        <v>7.1006851851999997</v>
      </c>
      <c r="F46" s="359">
        <v>7.1324765432000001</v>
      </c>
      <c r="G46" s="359">
        <v>7.1619580246999996</v>
      </c>
      <c r="H46" s="359">
        <v>7.1922654321000001</v>
      </c>
      <c r="I46" s="359">
        <v>7.2259913579999999</v>
      </c>
      <c r="J46" s="359">
        <v>7.2560061728000003</v>
      </c>
      <c r="K46" s="359">
        <v>7.2849024691000004</v>
      </c>
      <c r="L46" s="359">
        <v>7.3140925925999998</v>
      </c>
      <c r="M46" s="359">
        <v>7.3396925925999996</v>
      </c>
      <c r="N46" s="359">
        <v>7.3631148148000003</v>
      </c>
      <c r="O46" s="359">
        <v>7.3830999999999998</v>
      </c>
      <c r="P46" s="359">
        <v>7.4031111111000003</v>
      </c>
      <c r="Q46" s="359">
        <v>7.4218888888999999</v>
      </c>
      <c r="R46" s="359">
        <v>7.4390530864000004</v>
      </c>
      <c r="S46" s="359">
        <v>7.4556493826999999</v>
      </c>
      <c r="T46" s="359">
        <v>7.4712975309000003</v>
      </c>
      <c r="U46" s="359">
        <v>7.4900123457000003</v>
      </c>
      <c r="V46" s="359">
        <v>7.5007530863999996</v>
      </c>
      <c r="W46" s="359">
        <v>7.5075345678999996</v>
      </c>
      <c r="X46" s="359">
        <v>7.4993215329999998</v>
      </c>
      <c r="Y46" s="359">
        <v>7.5064609388000001</v>
      </c>
      <c r="Z46" s="359">
        <v>7.5179175281999999</v>
      </c>
      <c r="AA46" s="359">
        <v>7.5454388199000002</v>
      </c>
      <c r="AB46" s="359">
        <v>7.5567191373</v>
      </c>
      <c r="AC46" s="359">
        <v>7.5635059990000002</v>
      </c>
      <c r="AD46" s="359">
        <v>7.5580704862000001</v>
      </c>
      <c r="AE46" s="359">
        <v>7.5616671259999997</v>
      </c>
      <c r="AF46" s="359">
        <v>7.5665669994</v>
      </c>
      <c r="AG46" s="359">
        <v>7.5749647669</v>
      </c>
      <c r="AH46" s="359">
        <v>7.5808251123000003</v>
      </c>
      <c r="AI46" s="359">
        <v>7.5863426959</v>
      </c>
      <c r="AJ46" s="359">
        <v>7.5886567015999997</v>
      </c>
      <c r="AK46" s="359">
        <v>7.5956343739000003</v>
      </c>
      <c r="AL46" s="359">
        <v>7.6044148964999998</v>
      </c>
      <c r="AM46" s="359">
        <v>7.6214871128999997</v>
      </c>
      <c r="AN46" s="359">
        <v>7.6290067037</v>
      </c>
      <c r="AO46" s="359">
        <v>7.6334625122000004</v>
      </c>
      <c r="AP46" s="359">
        <v>7.6301977185999998</v>
      </c>
      <c r="AQ46" s="359">
        <v>7.6320185777000003</v>
      </c>
      <c r="AR46" s="359">
        <v>7.6342682693999997</v>
      </c>
      <c r="AS46" s="359">
        <v>7.6366542183000004</v>
      </c>
      <c r="AT46" s="359">
        <v>7.6399810072000003</v>
      </c>
      <c r="AU46" s="359">
        <v>7.6439560604999999</v>
      </c>
      <c r="AV46" s="359">
        <v>7.6481416715000003</v>
      </c>
      <c r="AW46" s="359">
        <v>7.6537415335999999</v>
      </c>
      <c r="AX46" s="359">
        <v>7.6603179399999997</v>
      </c>
      <c r="AY46" s="914">
        <v>7.6702406905</v>
      </c>
      <c r="AZ46" s="914">
        <v>7.6769928359000001</v>
      </c>
      <c r="BA46" s="914">
        <v>7.6829441759000003</v>
      </c>
      <c r="BB46" s="914">
        <v>7.6894237357000002</v>
      </c>
      <c r="BC46" s="370">
        <v>7.6927770000000004</v>
      </c>
      <c r="BD46" s="370">
        <v>7.6943320000000002</v>
      </c>
      <c r="BE46" s="370">
        <v>7.6923659999999998</v>
      </c>
      <c r="BF46" s="370">
        <v>7.6916190000000002</v>
      </c>
      <c r="BG46" s="370">
        <v>7.6903680000000003</v>
      </c>
      <c r="BH46" s="370">
        <v>7.6876889999999998</v>
      </c>
      <c r="BI46" s="370">
        <v>7.6861199999999998</v>
      </c>
      <c r="BJ46" s="370">
        <v>7.6847390000000004</v>
      </c>
      <c r="BK46" s="370">
        <v>7.6834689999999997</v>
      </c>
      <c r="BL46" s="370">
        <v>7.6825200000000002</v>
      </c>
      <c r="BM46" s="370">
        <v>7.6818160000000004</v>
      </c>
      <c r="BN46" s="370">
        <v>7.6818369999999998</v>
      </c>
      <c r="BO46" s="370">
        <v>7.6812620000000003</v>
      </c>
      <c r="BP46" s="370">
        <v>7.6805729999999999</v>
      </c>
      <c r="BQ46" s="370">
        <v>7.6792059999999998</v>
      </c>
      <c r="BR46" s="370">
        <v>7.6787089999999996</v>
      </c>
      <c r="BS46" s="370">
        <v>7.6785209999999999</v>
      </c>
      <c r="BT46" s="370">
        <v>7.6786399999999997</v>
      </c>
      <c r="BU46" s="370">
        <v>7.6790669999999999</v>
      </c>
      <c r="BV46" s="370">
        <v>7.6798019999999996</v>
      </c>
    </row>
    <row r="47" spans="1:74" ht="11.1" customHeight="1" x14ac:dyDescent="0.2">
      <c r="A47" s="82" t="s">
        <v>421</v>
      </c>
      <c r="B47" s="545" t="s">
        <v>1026</v>
      </c>
      <c r="C47" s="359">
        <v>18.410958024999999</v>
      </c>
      <c r="D47" s="359">
        <v>18.458661727999999</v>
      </c>
      <c r="E47" s="359">
        <v>18.520280246999999</v>
      </c>
      <c r="F47" s="359">
        <v>18.611640740999999</v>
      </c>
      <c r="G47" s="359">
        <v>18.689218519000001</v>
      </c>
      <c r="H47" s="359">
        <v>18.768840741000002</v>
      </c>
      <c r="I47" s="359">
        <v>18.832186419999999</v>
      </c>
      <c r="J47" s="359">
        <v>18.929638271999998</v>
      </c>
      <c r="K47" s="359">
        <v>19.042875308999999</v>
      </c>
      <c r="L47" s="359">
        <v>19.221344444</v>
      </c>
      <c r="M47" s="359">
        <v>19.329066666999999</v>
      </c>
      <c r="N47" s="359">
        <v>19.415488888999999</v>
      </c>
      <c r="O47" s="359">
        <v>19.458798765000001</v>
      </c>
      <c r="P47" s="359">
        <v>19.518980246999998</v>
      </c>
      <c r="Q47" s="359">
        <v>19.574220988</v>
      </c>
      <c r="R47" s="359">
        <v>19.613755556000001</v>
      </c>
      <c r="S47" s="359">
        <v>19.667188888999998</v>
      </c>
      <c r="T47" s="359">
        <v>19.723755556</v>
      </c>
      <c r="U47" s="359">
        <v>19.806314815</v>
      </c>
      <c r="V47" s="359">
        <v>19.852003704000001</v>
      </c>
      <c r="W47" s="359">
        <v>19.883681481</v>
      </c>
      <c r="X47" s="359">
        <v>19.87319243</v>
      </c>
      <c r="Y47" s="359">
        <v>19.897964773999998</v>
      </c>
      <c r="Z47" s="359">
        <v>19.929842795999999</v>
      </c>
      <c r="AA47" s="359">
        <v>19.985554677</v>
      </c>
      <c r="AB47" s="359">
        <v>20.019097919</v>
      </c>
      <c r="AC47" s="359">
        <v>20.047200703000001</v>
      </c>
      <c r="AD47" s="359">
        <v>20.058253492999999</v>
      </c>
      <c r="AE47" s="359">
        <v>20.084182512000002</v>
      </c>
      <c r="AF47" s="359">
        <v>20.113378224000002</v>
      </c>
      <c r="AG47" s="359">
        <v>20.156726030000002</v>
      </c>
      <c r="AH47" s="359">
        <v>20.184291078000001</v>
      </c>
      <c r="AI47" s="359">
        <v>20.206958769</v>
      </c>
      <c r="AJ47" s="359">
        <v>20.211982264</v>
      </c>
      <c r="AK47" s="359">
        <v>20.234415369000001</v>
      </c>
      <c r="AL47" s="359">
        <v>20.261511244000001</v>
      </c>
      <c r="AM47" s="359">
        <v>20.305790389999999</v>
      </c>
      <c r="AN47" s="359">
        <v>20.332821434</v>
      </c>
      <c r="AO47" s="359">
        <v>20.355124874000001</v>
      </c>
      <c r="AP47" s="359">
        <v>20.367334537000001</v>
      </c>
      <c r="AQ47" s="359">
        <v>20.384207401000001</v>
      </c>
      <c r="AR47" s="359">
        <v>20.400377292999998</v>
      </c>
      <c r="AS47" s="359">
        <v>20.413355546999998</v>
      </c>
      <c r="AT47" s="359">
        <v>20.429985990999999</v>
      </c>
      <c r="AU47" s="359">
        <v>20.447779961999998</v>
      </c>
      <c r="AV47" s="359">
        <v>20.466140315000001</v>
      </c>
      <c r="AW47" s="359">
        <v>20.486709196</v>
      </c>
      <c r="AX47" s="359">
        <v>20.508889460999999</v>
      </c>
      <c r="AY47" s="914">
        <v>20.539206925999999</v>
      </c>
      <c r="AZ47" s="914">
        <v>20.559715598</v>
      </c>
      <c r="BA47" s="914">
        <v>20.576941293000001</v>
      </c>
      <c r="BB47" s="914">
        <v>20.593526245</v>
      </c>
      <c r="BC47" s="370">
        <v>20.6022</v>
      </c>
      <c r="BD47" s="370">
        <v>20.605619999999998</v>
      </c>
      <c r="BE47" s="370">
        <v>20.598749999999999</v>
      </c>
      <c r="BF47" s="370">
        <v>20.595400000000001</v>
      </c>
      <c r="BG47" s="370">
        <v>20.590540000000001</v>
      </c>
      <c r="BH47" s="370">
        <v>20.581620000000001</v>
      </c>
      <c r="BI47" s="370">
        <v>20.575659999999999</v>
      </c>
      <c r="BJ47" s="370">
        <v>20.5701</v>
      </c>
      <c r="BK47" s="370">
        <v>20.565100000000001</v>
      </c>
      <c r="BL47" s="370">
        <v>20.56024</v>
      </c>
      <c r="BM47" s="370">
        <v>20.55566</v>
      </c>
      <c r="BN47" s="370">
        <v>20.552219999999998</v>
      </c>
      <c r="BO47" s="370">
        <v>20.54759</v>
      </c>
      <c r="BP47" s="370">
        <v>20.54261</v>
      </c>
      <c r="BQ47" s="370">
        <v>20.53511</v>
      </c>
      <c r="BR47" s="370">
        <v>20.531079999999999</v>
      </c>
      <c r="BS47" s="370">
        <v>20.528320000000001</v>
      </c>
      <c r="BT47" s="370">
        <v>20.526859999999999</v>
      </c>
      <c r="BU47" s="370">
        <v>20.526679999999999</v>
      </c>
      <c r="BV47" s="370">
        <v>20.52778</v>
      </c>
    </row>
    <row r="48" spans="1:74" ht="11.1" customHeight="1" x14ac:dyDescent="0.2">
      <c r="A48" s="82" t="s">
        <v>422</v>
      </c>
      <c r="B48" s="545" t="s">
        <v>1027</v>
      </c>
      <c r="C48" s="359">
        <v>21.04042716</v>
      </c>
      <c r="D48" s="359">
        <v>21.085945679000002</v>
      </c>
      <c r="E48" s="359">
        <v>21.13202716</v>
      </c>
      <c r="F48" s="359">
        <v>21.166824690999999</v>
      </c>
      <c r="G48" s="359">
        <v>21.222917284000001</v>
      </c>
      <c r="H48" s="359">
        <v>21.288458025000001</v>
      </c>
      <c r="I48" s="359">
        <v>21.367407407000002</v>
      </c>
      <c r="J48" s="359">
        <v>21.448874073999999</v>
      </c>
      <c r="K48" s="359">
        <v>21.536818519000001</v>
      </c>
      <c r="L48" s="359">
        <v>21.658914814999999</v>
      </c>
      <c r="M48" s="359">
        <v>21.739059259000001</v>
      </c>
      <c r="N48" s="359">
        <v>21.804925925999999</v>
      </c>
      <c r="O48" s="359">
        <v>21.836450617000001</v>
      </c>
      <c r="P48" s="359">
        <v>21.888809877</v>
      </c>
      <c r="Q48" s="359">
        <v>21.941939506000001</v>
      </c>
      <c r="R48" s="359">
        <v>21.995977778</v>
      </c>
      <c r="S48" s="359">
        <v>22.050544444</v>
      </c>
      <c r="T48" s="359">
        <v>22.105777778</v>
      </c>
      <c r="U48" s="359">
        <v>22.181983950999999</v>
      </c>
      <c r="V48" s="359">
        <v>22.223320988000001</v>
      </c>
      <c r="W48" s="359">
        <v>22.250095062</v>
      </c>
      <c r="X48" s="359">
        <v>22.232052038999999</v>
      </c>
      <c r="Y48" s="359">
        <v>22.252390788</v>
      </c>
      <c r="Z48" s="359">
        <v>22.280857173000001</v>
      </c>
      <c r="AA48" s="359">
        <v>22.335115283</v>
      </c>
      <c r="AB48" s="359">
        <v>22.366588878000002</v>
      </c>
      <c r="AC48" s="359">
        <v>22.392942045000002</v>
      </c>
      <c r="AD48" s="359">
        <v>22.406946558000001</v>
      </c>
      <c r="AE48" s="359">
        <v>22.428480038</v>
      </c>
      <c r="AF48" s="359">
        <v>22.450314259999999</v>
      </c>
      <c r="AG48" s="359">
        <v>22.483735427999999</v>
      </c>
      <c r="AH48" s="359">
        <v>22.497706480000002</v>
      </c>
      <c r="AI48" s="359">
        <v>22.50351362</v>
      </c>
      <c r="AJ48" s="359">
        <v>22.481705162000001</v>
      </c>
      <c r="AK48" s="359">
        <v>22.485773245000001</v>
      </c>
      <c r="AL48" s="359">
        <v>22.496266182999999</v>
      </c>
      <c r="AM48" s="359">
        <v>22.521448396</v>
      </c>
      <c r="AN48" s="359">
        <v>22.538592728000001</v>
      </c>
      <c r="AO48" s="359">
        <v>22.555963599999998</v>
      </c>
      <c r="AP48" s="359">
        <v>22.578085651999999</v>
      </c>
      <c r="AQ48" s="359">
        <v>22.592516123999999</v>
      </c>
      <c r="AR48" s="359">
        <v>22.603779654</v>
      </c>
      <c r="AS48" s="359">
        <v>22.602341393</v>
      </c>
      <c r="AT48" s="359">
        <v>22.614422181999998</v>
      </c>
      <c r="AU48" s="359">
        <v>22.630487167999998</v>
      </c>
      <c r="AV48" s="359">
        <v>22.654386691999999</v>
      </c>
      <c r="AW48" s="359">
        <v>22.675532319999999</v>
      </c>
      <c r="AX48" s="359">
        <v>22.697774390999999</v>
      </c>
      <c r="AY48" s="914">
        <v>22.726736218999999</v>
      </c>
      <c r="AZ48" s="914">
        <v>22.746953692999998</v>
      </c>
      <c r="BA48" s="914">
        <v>22.764050126000001</v>
      </c>
      <c r="BB48" s="914">
        <v>22.779412345000001</v>
      </c>
      <c r="BC48" s="370">
        <v>22.78923</v>
      </c>
      <c r="BD48" s="370">
        <v>22.794879999999999</v>
      </c>
      <c r="BE48" s="370">
        <v>22.793880000000001</v>
      </c>
      <c r="BF48" s="370">
        <v>22.79308</v>
      </c>
      <c r="BG48" s="370">
        <v>22.78998</v>
      </c>
      <c r="BH48" s="370">
        <v>22.782389999999999</v>
      </c>
      <c r="BI48" s="370">
        <v>22.77636</v>
      </c>
      <c r="BJ48" s="370">
        <v>22.769680000000001</v>
      </c>
      <c r="BK48" s="370">
        <v>22.759049999999998</v>
      </c>
      <c r="BL48" s="370">
        <v>22.75357</v>
      </c>
      <c r="BM48" s="370">
        <v>22.749929999999999</v>
      </c>
      <c r="BN48" s="370">
        <v>22.749580000000002</v>
      </c>
      <c r="BO48" s="370">
        <v>22.74851</v>
      </c>
      <c r="BP48" s="370">
        <v>22.748190000000001</v>
      </c>
      <c r="BQ48" s="370">
        <v>22.751000000000001</v>
      </c>
      <c r="BR48" s="370">
        <v>22.750360000000001</v>
      </c>
      <c r="BS48" s="370">
        <v>22.748660000000001</v>
      </c>
      <c r="BT48" s="370">
        <v>22.745899999999999</v>
      </c>
      <c r="BU48" s="370">
        <v>22.742080000000001</v>
      </c>
      <c r="BV48" s="370">
        <v>22.737210000000001</v>
      </c>
    </row>
    <row r="49" spans="1:74" ht="11.1" customHeight="1" x14ac:dyDescent="0.2">
      <c r="A49" s="82" t="s">
        <v>423</v>
      </c>
      <c r="B49" s="545" t="s">
        <v>1028</v>
      </c>
      <c r="C49" s="359">
        <v>10.332895062</v>
      </c>
      <c r="D49" s="359">
        <v>10.356698765000001</v>
      </c>
      <c r="E49" s="359">
        <v>10.382806173000001</v>
      </c>
      <c r="F49" s="359">
        <v>10.414960494000001</v>
      </c>
      <c r="G49" s="359">
        <v>10.442867901</v>
      </c>
      <c r="H49" s="359">
        <v>10.470271605000001</v>
      </c>
      <c r="I49" s="359">
        <v>10.496287654</v>
      </c>
      <c r="J49" s="359">
        <v>10.523346913999999</v>
      </c>
      <c r="K49" s="359">
        <v>10.550565432000001</v>
      </c>
      <c r="L49" s="359">
        <v>10.581676543</v>
      </c>
      <c r="M49" s="359">
        <v>10.60641358</v>
      </c>
      <c r="N49" s="359">
        <v>10.628509877000001</v>
      </c>
      <c r="O49" s="359">
        <v>10.644558025</v>
      </c>
      <c r="P49" s="359">
        <v>10.663928394999999</v>
      </c>
      <c r="Q49" s="359">
        <v>10.68321358</v>
      </c>
      <c r="R49" s="359">
        <v>10.699702469</v>
      </c>
      <c r="S49" s="359">
        <v>10.720850617</v>
      </c>
      <c r="T49" s="359">
        <v>10.743946914</v>
      </c>
      <c r="U49" s="359">
        <v>10.778295062</v>
      </c>
      <c r="V49" s="359">
        <v>10.798309876999999</v>
      </c>
      <c r="W49" s="359">
        <v>10.813295062</v>
      </c>
      <c r="X49" s="359">
        <v>10.811758657</v>
      </c>
      <c r="Y49" s="359">
        <v>10.825303552999999</v>
      </c>
      <c r="Z49" s="359">
        <v>10.842437789</v>
      </c>
      <c r="AA49" s="359">
        <v>10.871674942</v>
      </c>
      <c r="AB49" s="359">
        <v>10.889602676000001</v>
      </c>
      <c r="AC49" s="359">
        <v>10.904734569</v>
      </c>
      <c r="AD49" s="359">
        <v>10.913204591</v>
      </c>
      <c r="AE49" s="359">
        <v>10.925644321</v>
      </c>
      <c r="AF49" s="359">
        <v>10.938187728000001</v>
      </c>
      <c r="AG49" s="359">
        <v>10.948749512999999</v>
      </c>
      <c r="AH49" s="359">
        <v>10.963064255000001</v>
      </c>
      <c r="AI49" s="359">
        <v>10.979046651999999</v>
      </c>
      <c r="AJ49" s="359">
        <v>11.000006051</v>
      </c>
      <c r="AK49" s="359">
        <v>11.016841750999999</v>
      </c>
      <c r="AL49" s="359">
        <v>11.032863098</v>
      </c>
      <c r="AM49" s="359">
        <v>11.046267212</v>
      </c>
      <c r="AN49" s="359">
        <v>11.062012013</v>
      </c>
      <c r="AO49" s="359">
        <v>11.078294619999999</v>
      </c>
      <c r="AP49" s="359">
        <v>11.101111177</v>
      </c>
      <c r="AQ49" s="359">
        <v>11.11397229</v>
      </c>
      <c r="AR49" s="359">
        <v>11.122874102000001</v>
      </c>
      <c r="AS49" s="359">
        <v>11.118085332</v>
      </c>
      <c r="AT49" s="359">
        <v>11.126367002</v>
      </c>
      <c r="AU49" s="359">
        <v>11.137987833</v>
      </c>
      <c r="AV49" s="359">
        <v>11.15815145</v>
      </c>
      <c r="AW49" s="359">
        <v>11.172547881</v>
      </c>
      <c r="AX49" s="359">
        <v>11.186380752</v>
      </c>
      <c r="AY49" s="914">
        <v>11.201272645</v>
      </c>
      <c r="AZ49" s="914">
        <v>11.212761459999999</v>
      </c>
      <c r="BA49" s="914">
        <v>11.222469780000001</v>
      </c>
      <c r="BB49" s="914">
        <v>11.23105556</v>
      </c>
      <c r="BC49" s="370">
        <v>11.23671</v>
      </c>
      <c r="BD49" s="370">
        <v>11.24009</v>
      </c>
      <c r="BE49" s="370">
        <v>11.23949</v>
      </c>
      <c r="BF49" s="370">
        <v>11.239599999999999</v>
      </c>
      <c r="BG49" s="370">
        <v>11.238720000000001</v>
      </c>
      <c r="BH49" s="370">
        <v>11.23555</v>
      </c>
      <c r="BI49" s="370">
        <v>11.23367</v>
      </c>
      <c r="BJ49" s="370">
        <v>11.23176</v>
      </c>
      <c r="BK49" s="370">
        <v>11.22869</v>
      </c>
      <c r="BL49" s="370">
        <v>11.22761</v>
      </c>
      <c r="BM49" s="370">
        <v>11.227370000000001</v>
      </c>
      <c r="BN49" s="370">
        <v>11.228400000000001</v>
      </c>
      <c r="BO49" s="370">
        <v>11.22954</v>
      </c>
      <c r="BP49" s="370">
        <v>11.231199999999999</v>
      </c>
      <c r="BQ49" s="370">
        <v>11.23441</v>
      </c>
      <c r="BR49" s="370">
        <v>11.236359999999999</v>
      </c>
      <c r="BS49" s="370">
        <v>11.23808</v>
      </c>
      <c r="BT49" s="370">
        <v>11.239560000000001</v>
      </c>
      <c r="BU49" s="370">
        <v>11.2408</v>
      </c>
      <c r="BV49" s="370">
        <v>11.2418</v>
      </c>
    </row>
    <row r="50" spans="1:74" ht="11.1" customHeight="1" x14ac:dyDescent="0.2">
      <c r="A50" s="82" t="s">
        <v>424</v>
      </c>
      <c r="B50" s="545" t="s">
        <v>1029</v>
      </c>
      <c r="C50" s="359">
        <v>28.153880247</v>
      </c>
      <c r="D50" s="359">
        <v>28.242239506000001</v>
      </c>
      <c r="E50" s="359">
        <v>28.332680246999999</v>
      </c>
      <c r="F50" s="359">
        <v>28.406802468999999</v>
      </c>
      <c r="G50" s="359">
        <v>28.515206172999999</v>
      </c>
      <c r="H50" s="359">
        <v>28.639491358000001</v>
      </c>
      <c r="I50" s="359">
        <v>28.799608641999999</v>
      </c>
      <c r="J50" s="359">
        <v>28.940693827</v>
      </c>
      <c r="K50" s="359">
        <v>29.082697531000001</v>
      </c>
      <c r="L50" s="359">
        <v>29.256859258999999</v>
      </c>
      <c r="M50" s="359">
        <v>29.377270370000002</v>
      </c>
      <c r="N50" s="359">
        <v>29.475170370000001</v>
      </c>
      <c r="O50" s="359">
        <v>29.505630864</v>
      </c>
      <c r="P50" s="359">
        <v>29.592204937999998</v>
      </c>
      <c r="Q50" s="359">
        <v>29.689964197999998</v>
      </c>
      <c r="R50" s="359">
        <v>29.815338272000002</v>
      </c>
      <c r="S50" s="359">
        <v>29.923145679000001</v>
      </c>
      <c r="T50" s="359">
        <v>30.029816049000001</v>
      </c>
      <c r="U50" s="359">
        <v>30.162771605</v>
      </c>
      <c r="V50" s="359">
        <v>30.246601235</v>
      </c>
      <c r="W50" s="359">
        <v>30.30872716</v>
      </c>
      <c r="X50" s="359">
        <v>30.307287742</v>
      </c>
      <c r="Y50" s="359">
        <v>30.357402490999998</v>
      </c>
      <c r="Z50" s="359">
        <v>30.417209766999999</v>
      </c>
      <c r="AA50" s="359">
        <v>30.505924083</v>
      </c>
      <c r="AB50" s="359">
        <v>30.570705529000001</v>
      </c>
      <c r="AC50" s="359">
        <v>30.630768617000001</v>
      </c>
      <c r="AD50" s="359">
        <v>30.683223709</v>
      </c>
      <c r="AE50" s="359">
        <v>30.736017312000001</v>
      </c>
      <c r="AF50" s="359">
        <v>30.786259784999999</v>
      </c>
      <c r="AG50" s="359">
        <v>30.834497548000002</v>
      </c>
      <c r="AH50" s="359">
        <v>30.879227951000001</v>
      </c>
      <c r="AI50" s="359">
        <v>30.920997412999998</v>
      </c>
      <c r="AJ50" s="359">
        <v>30.955504538</v>
      </c>
      <c r="AK50" s="359">
        <v>30.994578164</v>
      </c>
      <c r="AL50" s="359">
        <v>31.033916895000001</v>
      </c>
      <c r="AM50" s="359">
        <v>31.07034736</v>
      </c>
      <c r="AN50" s="359">
        <v>31.112596328999999</v>
      </c>
      <c r="AO50" s="359">
        <v>31.157490430999999</v>
      </c>
      <c r="AP50" s="359">
        <v>31.218894517999999</v>
      </c>
      <c r="AQ50" s="359">
        <v>31.258680246000001</v>
      </c>
      <c r="AR50" s="359">
        <v>31.290712465999999</v>
      </c>
      <c r="AS50" s="359">
        <v>31.303125337000001</v>
      </c>
      <c r="AT50" s="359">
        <v>31.328549924000001</v>
      </c>
      <c r="AU50" s="359">
        <v>31.355120384999999</v>
      </c>
      <c r="AV50" s="359">
        <v>31.376747506000001</v>
      </c>
      <c r="AW50" s="359">
        <v>31.410176624999998</v>
      </c>
      <c r="AX50" s="359">
        <v>31.449318528999999</v>
      </c>
      <c r="AY50" s="914">
        <v>31.515382942999999</v>
      </c>
      <c r="AZ50" s="914">
        <v>31.550043122000002</v>
      </c>
      <c r="BA50" s="914">
        <v>31.574508792</v>
      </c>
      <c r="BB50" s="914">
        <v>31.580230946</v>
      </c>
      <c r="BC50" s="370">
        <v>31.590720000000001</v>
      </c>
      <c r="BD50" s="370">
        <v>31.597429999999999</v>
      </c>
      <c r="BE50" s="370">
        <v>31.598330000000001</v>
      </c>
      <c r="BF50" s="370">
        <v>31.598980000000001</v>
      </c>
      <c r="BG50" s="370">
        <v>31.597370000000002</v>
      </c>
      <c r="BH50" s="370">
        <v>31.58813</v>
      </c>
      <c r="BI50" s="370">
        <v>31.585999999999999</v>
      </c>
      <c r="BJ50" s="370">
        <v>31.585609999999999</v>
      </c>
      <c r="BK50" s="370">
        <v>31.586569999999998</v>
      </c>
      <c r="BL50" s="370">
        <v>31.589970000000001</v>
      </c>
      <c r="BM50" s="370">
        <v>31.595410000000001</v>
      </c>
      <c r="BN50" s="370">
        <v>31.605309999999999</v>
      </c>
      <c r="BO50" s="370">
        <v>31.613019999999999</v>
      </c>
      <c r="BP50" s="370">
        <v>31.620950000000001</v>
      </c>
      <c r="BQ50" s="370">
        <v>31.628679999999999</v>
      </c>
      <c r="BR50" s="370">
        <v>31.637370000000001</v>
      </c>
      <c r="BS50" s="370">
        <v>31.646609999999999</v>
      </c>
      <c r="BT50" s="370">
        <v>31.656379999999999</v>
      </c>
      <c r="BU50" s="370">
        <v>31.666699999999999</v>
      </c>
      <c r="BV50" s="370">
        <v>31.67756</v>
      </c>
    </row>
    <row r="51" spans="1:74" ht="11.1" customHeight="1" x14ac:dyDescent="0.2">
      <c r="A51" s="82" t="s">
        <v>425</v>
      </c>
      <c r="B51" s="545" t="s">
        <v>1030</v>
      </c>
      <c r="C51" s="359">
        <v>8.0856395061999997</v>
      </c>
      <c r="D51" s="359">
        <v>8.1002765431999997</v>
      </c>
      <c r="E51" s="359">
        <v>8.1149839505999992</v>
      </c>
      <c r="F51" s="359">
        <v>8.1228086420000007</v>
      </c>
      <c r="G51" s="359">
        <v>8.1428716048999998</v>
      </c>
      <c r="H51" s="359">
        <v>8.1682197531000007</v>
      </c>
      <c r="I51" s="359">
        <v>8.2066259258999992</v>
      </c>
      <c r="J51" s="359">
        <v>8.2367148147999991</v>
      </c>
      <c r="K51" s="359">
        <v>8.2662592592999999</v>
      </c>
      <c r="L51" s="359">
        <v>8.2958567901000002</v>
      </c>
      <c r="M51" s="359">
        <v>8.3238641975000007</v>
      </c>
      <c r="N51" s="359">
        <v>8.3508790123000001</v>
      </c>
      <c r="O51" s="359">
        <v>8.3772370370000004</v>
      </c>
      <c r="P51" s="359">
        <v>8.4020148147999993</v>
      </c>
      <c r="Q51" s="359">
        <v>8.4255481481000007</v>
      </c>
      <c r="R51" s="359">
        <v>8.4445185185000007</v>
      </c>
      <c r="S51" s="359">
        <v>8.4680518519000003</v>
      </c>
      <c r="T51" s="359">
        <v>8.4928296295999992</v>
      </c>
      <c r="U51" s="359">
        <v>8.5272666666999992</v>
      </c>
      <c r="V51" s="359">
        <v>8.5482222221999997</v>
      </c>
      <c r="W51" s="359">
        <v>8.5641111111000008</v>
      </c>
      <c r="X51" s="359">
        <v>8.5636148572999993</v>
      </c>
      <c r="Y51" s="359">
        <v>8.5778592698999994</v>
      </c>
      <c r="Z51" s="359">
        <v>8.5955258727999997</v>
      </c>
      <c r="AA51" s="359">
        <v>8.6252323918999991</v>
      </c>
      <c r="AB51" s="359">
        <v>8.6432800809000003</v>
      </c>
      <c r="AC51" s="359">
        <v>8.6582866658000004</v>
      </c>
      <c r="AD51" s="359">
        <v>8.6704185872000004</v>
      </c>
      <c r="AE51" s="359">
        <v>8.6792181332999991</v>
      </c>
      <c r="AF51" s="359">
        <v>8.6848517448999996</v>
      </c>
      <c r="AG51" s="359">
        <v>8.6838787169000007</v>
      </c>
      <c r="AH51" s="359">
        <v>8.6857609881000002</v>
      </c>
      <c r="AI51" s="359">
        <v>8.6870578533000007</v>
      </c>
      <c r="AJ51" s="359">
        <v>8.6820640840000003</v>
      </c>
      <c r="AK51" s="359">
        <v>8.6864690591000002</v>
      </c>
      <c r="AL51" s="359">
        <v>8.6945675498000004</v>
      </c>
      <c r="AM51" s="359">
        <v>8.7112234287000003</v>
      </c>
      <c r="AN51" s="359">
        <v>8.7230610463999998</v>
      </c>
      <c r="AO51" s="359">
        <v>8.7349442754000002</v>
      </c>
      <c r="AP51" s="359">
        <v>8.7500438629000001</v>
      </c>
      <c r="AQ51" s="359">
        <v>8.7596402541000007</v>
      </c>
      <c r="AR51" s="359">
        <v>8.7669041963000005</v>
      </c>
      <c r="AS51" s="359">
        <v>8.7667118633999994</v>
      </c>
      <c r="AT51" s="359">
        <v>8.7731537769999992</v>
      </c>
      <c r="AU51" s="359">
        <v>8.7811061110999997</v>
      </c>
      <c r="AV51" s="359">
        <v>8.7920570599999994</v>
      </c>
      <c r="AW51" s="359">
        <v>8.8019140892000003</v>
      </c>
      <c r="AX51" s="359">
        <v>8.8121653929000008</v>
      </c>
      <c r="AY51" s="914">
        <v>8.8249433522</v>
      </c>
      <c r="AZ51" s="914">
        <v>8.8343839194000005</v>
      </c>
      <c r="BA51" s="914">
        <v>8.8426194755999994</v>
      </c>
      <c r="BB51" s="914">
        <v>8.8501758935999995</v>
      </c>
      <c r="BC51" s="370">
        <v>8.8556069999999991</v>
      </c>
      <c r="BD51" s="370">
        <v>8.8594390000000001</v>
      </c>
      <c r="BE51" s="370">
        <v>8.8604210000000005</v>
      </c>
      <c r="BF51" s="370">
        <v>8.8619909999999997</v>
      </c>
      <c r="BG51" s="370">
        <v>8.8628999999999998</v>
      </c>
      <c r="BH51" s="370">
        <v>8.8629040000000003</v>
      </c>
      <c r="BI51" s="370">
        <v>8.8626690000000004</v>
      </c>
      <c r="BJ51" s="370">
        <v>8.8619540000000008</v>
      </c>
      <c r="BK51" s="370">
        <v>8.858727</v>
      </c>
      <c r="BL51" s="370">
        <v>8.8585729999999998</v>
      </c>
      <c r="BM51" s="370">
        <v>8.8594620000000006</v>
      </c>
      <c r="BN51" s="370">
        <v>8.8621580000000009</v>
      </c>
      <c r="BO51" s="370">
        <v>8.8645569999999996</v>
      </c>
      <c r="BP51" s="370">
        <v>8.8674250000000008</v>
      </c>
      <c r="BQ51" s="370">
        <v>8.872052</v>
      </c>
      <c r="BR51" s="370">
        <v>8.8748869999999993</v>
      </c>
      <c r="BS51" s="370">
        <v>8.8772210000000005</v>
      </c>
      <c r="BT51" s="370">
        <v>8.879054</v>
      </c>
      <c r="BU51" s="370">
        <v>8.8803859999999997</v>
      </c>
      <c r="BV51" s="370">
        <v>8.8812180000000005</v>
      </c>
    </row>
    <row r="52" spans="1:74" ht="11.1" customHeight="1" x14ac:dyDescent="0.2">
      <c r="A52" s="82" t="s">
        <v>426</v>
      </c>
      <c r="B52" s="545" t="s">
        <v>1031</v>
      </c>
      <c r="C52" s="359">
        <v>17.103855555999999</v>
      </c>
      <c r="D52" s="359">
        <v>17.158877778000001</v>
      </c>
      <c r="E52" s="359">
        <v>17.225266667</v>
      </c>
      <c r="F52" s="359">
        <v>17.318765431999999</v>
      </c>
      <c r="G52" s="359">
        <v>17.396080247</v>
      </c>
      <c r="H52" s="359">
        <v>17.472954321</v>
      </c>
      <c r="I52" s="359">
        <v>17.536404938</v>
      </c>
      <c r="J52" s="359">
        <v>17.622134568</v>
      </c>
      <c r="K52" s="359">
        <v>17.717160494000002</v>
      </c>
      <c r="L52" s="359">
        <v>17.854682715999999</v>
      </c>
      <c r="M52" s="359">
        <v>17.943401235</v>
      </c>
      <c r="N52" s="359">
        <v>18.016516049</v>
      </c>
      <c r="O52" s="359">
        <v>18.046476543000001</v>
      </c>
      <c r="P52" s="359">
        <v>18.109046914</v>
      </c>
      <c r="Q52" s="359">
        <v>18.176676542999999</v>
      </c>
      <c r="R52" s="359">
        <v>18.252130864000002</v>
      </c>
      <c r="S52" s="359">
        <v>18.327804938</v>
      </c>
      <c r="T52" s="359">
        <v>18.406464197999998</v>
      </c>
      <c r="U52" s="359">
        <v>18.510923457000001</v>
      </c>
      <c r="V52" s="359">
        <v>18.578441975</v>
      </c>
      <c r="W52" s="359">
        <v>18.631834567999999</v>
      </c>
      <c r="X52" s="359">
        <v>18.646049884</v>
      </c>
      <c r="Y52" s="359">
        <v>18.689979138000002</v>
      </c>
      <c r="Z52" s="359">
        <v>18.738570978999999</v>
      </c>
      <c r="AA52" s="359">
        <v>18.809360979000001</v>
      </c>
      <c r="AB52" s="359">
        <v>18.854126314999998</v>
      </c>
      <c r="AC52" s="359">
        <v>18.890402559000002</v>
      </c>
      <c r="AD52" s="359">
        <v>18.907051443</v>
      </c>
      <c r="AE52" s="359">
        <v>18.934703203000002</v>
      </c>
      <c r="AF52" s="359">
        <v>18.962219571999999</v>
      </c>
      <c r="AG52" s="359">
        <v>18.987668821</v>
      </c>
      <c r="AH52" s="359">
        <v>19.016363204000001</v>
      </c>
      <c r="AI52" s="359">
        <v>19.046370992</v>
      </c>
      <c r="AJ52" s="359">
        <v>19.081309043000001</v>
      </c>
      <c r="AK52" s="359">
        <v>19.111230999</v>
      </c>
      <c r="AL52" s="359">
        <v>19.139753718000001</v>
      </c>
      <c r="AM52" s="359">
        <v>19.165625951999999</v>
      </c>
      <c r="AN52" s="359">
        <v>19.192288631</v>
      </c>
      <c r="AO52" s="359">
        <v>19.218490506999999</v>
      </c>
      <c r="AP52" s="359">
        <v>19.247168757000001</v>
      </c>
      <c r="AQ52" s="359">
        <v>19.270246147999998</v>
      </c>
      <c r="AR52" s="359">
        <v>19.290659856000001</v>
      </c>
      <c r="AS52" s="359">
        <v>19.297516033000001</v>
      </c>
      <c r="AT52" s="359">
        <v>19.320772759</v>
      </c>
      <c r="AU52" s="359">
        <v>19.349536186000002</v>
      </c>
      <c r="AV52" s="359">
        <v>19.394833534</v>
      </c>
      <c r="AW52" s="359">
        <v>19.426339949999999</v>
      </c>
      <c r="AX52" s="359">
        <v>19.455082654999998</v>
      </c>
      <c r="AY52" s="914">
        <v>19.480948798</v>
      </c>
      <c r="AZ52" s="914">
        <v>19.504248715999999</v>
      </c>
      <c r="BA52" s="914">
        <v>19.524869558999999</v>
      </c>
      <c r="BB52" s="914">
        <v>19.544298786999999</v>
      </c>
      <c r="BC52" s="370">
        <v>19.558450000000001</v>
      </c>
      <c r="BD52" s="370">
        <v>19.5688</v>
      </c>
      <c r="BE52" s="370">
        <v>19.572009999999999</v>
      </c>
      <c r="BF52" s="370">
        <v>19.577279999999998</v>
      </c>
      <c r="BG52" s="370">
        <v>19.58127</v>
      </c>
      <c r="BH52" s="370">
        <v>19.581800000000001</v>
      </c>
      <c r="BI52" s="370">
        <v>19.58483</v>
      </c>
      <c r="BJ52" s="370">
        <v>19.588180000000001</v>
      </c>
      <c r="BK52" s="370">
        <v>19.59084</v>
      </c>
      <c r="BL52" s="370">
        <v>19.59562</v>
      </c>
      <c r="BM52" s="370">
        <v>19.601489999999998</v>
      </c>
      <c r="BN52" s="370">
        <v>19.609729999999999</v>
      </c>
      <c r="BO52" s="370">
        <v>19.61683</v>
      </c>
      <c r="BP52" s="370">
        <v>19.62406</v>
      </c>
      <c r="BQ52" s="370">
        <v>19.631060000000002</v>
      </c>
      <c r="BR52" s="370">
        <v>19.638850000000001</v>
      </c>
      <c r="BS52" s="370">
        <v>19.647069999999999</v>
      </c>
      <c r="BT52" s="370">
        <v>19.655709999999999</v>
      </c>
      <c r="BU52" s="370">
        <v>19.66478</v>
      </c>
      <c r="BV52" s="370">
        <v>19.67426</v>
      </c>
    </row>
    <row r="53" spans="1:74" ht="11.1" customHeight="1" x14ac:dyDescent="0.2">
      <c r="A53" s="82" t="s">
        <v>427</v>
      </c>
      <c r="B53" s="545" t="s">
        <v>1032</v>
      </c>
      <c r="C53" s="359">
        <v>10.785187654</v>
      </c>
      <c r="D53" s="359">
        <v>10.830969136</v>
      </c>
      <c r="E53" s="359">
        <v>10.88314321</v>
      </c>
      <c r="F53" s="359">
        <v>10.950741975</v>
      </c>
      <c r="G53" s="359">
        <v>11.008927160000001</v>
      </c>
      <c r="H53" s="359">
        <v>11.066730864</v>
      </c>
      <c r="I53" s="359">
        <v>11.125496296</v>
      </c>
      <c r="J53" s="359">
        <v>11.18152963</v>
      </c>
      <c r="K53" s="359">
        <v>11.236174073999999</v>
      </c>
      <c r="L53" s="359">
        <v>11.292274074</v>
      </c>
      <c r="M53" s="359">
        <v>11.342007407000001</v>
      </c>
      <c r="N53" s="359">
        <v>11.388218519</v>
      </c>
      <c r="O53" s="359">
        <v>11.426833332999999</v>
      </c>
      <c r="P53" s="359">
        <v>11.469055556000001</v>
      </c>
      <c r="Q53" s="359">
        <v>11.510811111000001</v>
      </c>
      <c r="R53" s="359">
        <v>11.555838272000001</v>
      </c>
      <c r="S53" s="359">
        <v>11.59385679</v>
      </c>
      <c r="T53" s="359">
        <v>11.628604938000001</v>
      </c>
      <c r="U53" s="359">
        <v>11.660295061999999</v>
      </c>
      <c r="V53" s="359">
        <v>11.688343209999999</v>
      </c>
      <c r="W53" s="359">
        <v>11.712961728</v>
      </c>
      <c r="X53" s="359">
        <v>11.728581046</v>
      </c>
      <c r="Y53" s="359">
        <v>11.750517484</v>
      </c>
      <c r="Z53" s="359">
        <v>11.77320147</v>
      </c>
      <c r="AA53" s="359">
        <v>11.795435914</v>
      </c>
      <c r="AB53" s="359">
        <v>11.820512816000001</v>
      </c>
      <c r="AC53" s="359">
        <v>11.847235083999999</v>
      </c>
      <c r="AD53" s="359">
        <v>11.881125701</v>
      </c>
      <c r="AE53" s="359">
        <v>11.906996465000001</v>
      </c>
      <c r="AF53" s="359">
        <v>11.930370357999999</v>
      </c>
      <c r="AG53" s="359">
        <v>11.945354512</v>
      </c>
      <c r="AH53" s="359">
        <v>11.968154315</v>
      </c>
      <c r="AI53" s="359">
        <v>11.992876899000001</v>
      </c>
      <c r="AJ53" s="359">
        <v>12.025672491</v>
      </c>
      <c r="AK53" s="359">
        <v>12.049627965000001</v>
      </c>
      <c r="AL53" s="359">
        <v>12.070893548000001</v>
      </c>
      <c r="AM53" s="359">
        <v>12.086974256</v>
      </c>
      <c r="AN53" s="359">
        <v>12.104731298000001</v>
      </c>
      <c r="AO53" s="359">
        <v>12.121669688000001</v>
      </c>
      <c r="AP53" s="359">
        <v>12.139554821999999</v>
      </c>
      <c r="AQ53" s="359">
        <v>12.153531861999999</v>
      </c>
      <c r="AR53" s="359">
        <v>12.165366203</v>
      </c>
      <c r="AS53" s="359">
        <v>12.166599161000001</v>
      </c>
      <c r="AT53" s="359">
        <v>12.180492118</v>
      </c>
      <c r="AU53" s="359">
        <v>12.198586389999999</v>
      </c>
      <c r="AV53" s="359">
        <v>12.229427086999999</v>
      </c>
      <c r="AW53" s="359">
        <v>12.249515153999999</v>
      </c>
      <c r="AX53" s="359">
        <v>12.267395703</v>
      </c>
      <c r="AY53" s="914">
        <v>12.281383352000001</v>
      </c>
      <c r="AZ53" s="914">
        <v>12.296112898000001</v>
      </c>
      <c r="BA53" s="914">
        <v>12.309898962</v>
      </c>
      <c r="BB53" s="914">
        <v>12.324707837</v>
      </c>
      <c r="BC53" s="370">
        <v>12.335129999999999</v>
      </c>
      <c r="BD53" s="370">
        <v>12.34314</v>
      </c>
      <c r="BE53" s="370">
        <v>12.346109999999999</v>
      </c>
      <c r="BF53" s="370">
        <v>12.351240000000001</v>
      </c>
      <c r="BG53" s="370">
        <v>12.355919999999999</v>
      </c>
      <c r="BH53" s="370">
        <v>12.359780000000001</v>
      </c>
      <c r="BI53" s="370">
        <v>12.36384</v>
      </c>
      <c r="BJ53" s="370">
        <v>12.36773</v>
      </c>
      <c r="BK53" s="370">
        <v>12.37039</v>
      </c>
      <c r="BL53" s="370">
        <v>12.37473</v>
      </c>
      <c r="BM53" s="370">
        <v>12.3797</v>
      </c>
      <c r="BN53" s="370">
        <v>12.385669999999999</v>
      </c>
      <c r="BO53" s="370">
        <v>12.39161</v>
      </c>
      <c r="BP53" s="370">
        <v>12.3979</v>
      </c>
      <c r="BQ53" s="370">
        <v>12.404960000000001</v>
      </c>
      <c r="BR53" s="370">
        <v>12.41161</v>
      </c>
      <c r="BS53" s="370">
        <v>12.4183</v>
      </c>
      <c r="BT53" s="370">
        <v>12.42501</v>
      </c>
      <c r="BU53" s="370">
        <v>12.43174</v>
      </c>
      <c r="BV53" s="370">
        <v>12.438499999999999</v>
      </c>
    </row>
    <row r="54" spans="1:74" ht="11.1" customHeight="1" x14ac:dyDescent="0.2">
      <c r="A54" s="83" t="s">
        <v>428</v>
      </c>
      <c r="B54" s="546" t="s">
        <v>1035</v>
      </c>
      <c r="C54" s="539">
        <v>22.083619753000001</v>
      </c>
      <c r="D54" s="539">
        <v>22.162871604999999</v>
      </c>
      <c r="E54" s="539">
        <v>22.289608642000001</v>
      </c>
      <c r="F54" s="539">
        <v>22.541025926</v>
      </c>
      <c r="G54" s="539">
        <v>22.704837037000001</v>
      </c>
      <c r="H54" s="539">
        <v>22.858237036999999</v>
      </c>
      <c r="I54" s="539">
        <v>22.986885184999998</v>
      </c>
      <c r="J54" s="539">
        <v>23.130218519</v>
      </c>
      <c r="K54" s="539">
        <v>23.273896296</v>
      </c>
      <c r="L54" s="539">
        <v>23.444496296000001</v>
      </c>
      <c r="M54" s="539">
        <v>23.56892963</v>
      </c>
      <c r="N54" s="539">
        <v>23.673774074000001</v>
      </c>
      <c r="O54" s="539">
        <v>23.739479012</v>
      </c>
      <c r="P54" s="539">
        <v>23.819808642000002</v>
      </c>
      <c r="Q54" s="539">
        <v>23.895212346000001</v>
      </c>
      <c r="R54" s="539">
        <v>23.962702469</v>
      </c>
      <c r="S54" s="539">
        <v>24.030495062</v>
      </c>
      <c r="T54" s="539">
        <v>24.095602468999999</v>
      </c>
      <c r="U54" s="539">
        <v>24.175960494000002</v>
      </c>
      <c r="V54" s="539">
        <v>24.222245679</v>
      </c>
      <c r="W54" s="539">
        <v>24.252393826999999</v>
      </c>
      <c r="X54" s="539">
        <v>24.247981243000002</v>
      </c>
      <c r="Y54" s="539">
        <v>24.259673089</v>
      </c>
      <c r="Z54" s="539">
        <v>24.269045668</v>
      </c>
      <c r="AA54" s="539">
        <v>24.266421508000001</v>
      </c>
      <c r="AB54" s="539">
        <v>24.278413660999998</v>
      </c>
      <c r="AC54" s="539">
        <v>24.295344653000001</v>
      </c>
      <c r="AD54" s="539">
        <v>24.328088481999998</v>
      </c>
      <c r="AE54" s="539">
        <v>24.346741653999999</v>
      </c>
      <c r="AF54" s="539">
        <v>24.362178166</v>
      </c>
      <c r="AG54" s="539">
        <v>24.357750257999999</v>
      </c>
      <c r="AH54" s="539">
        <v>24.379239272</v>
      </c>
      <c r="AI54" s="539">
        <v>24.409997446999999</v>
      </c>
      <c r="AJ54" s="539">
        <v>24.471201071999999</v>
      </c>
      <c r="AK54" s="539">
        <v>24.504615352999998</v>
      </c>
      <c r="AL54" s="539">
        <v>24.531416578999998</v>
      </c>
      <c r="AM54" s="539">
        <v>24.544434156000001</v>
      </c>
      <c r="AN54" s="539">
        <v>24.563387215999999</v>
      </c>
      <c r="AO54" s="539">
        <v>24.581105166</v>
      </c>
      <c r="AP54" s="539">
        <v>24.592287861999999</v>
      </c>
      <c r="AQ54" s="539">
        <v>24.611510699</v>
      </c>
      <c r="AR54" s="539">
        <v>24.633473533</v>
      </c>
      <c r="AS54" s="539">
        <v>24.665067225000001</v>
      </c>
      <c r="AT54" s="539">
        <v>24.687341908000001</v>
      </c>
      <c r="AU54" s="539">
        <v>24.707188443</v>
      </c>
      <c r="AV54" s="539">
        <v>24.718453473</v>
      </c>
      <c r="AW54" s="539">
        <v>24.738058728999999</v>
      </c>
      <c r="AX54" s="539">
        <v>24.759850856</v>
      </c>
      <c r="AY54" s="941">
        <v>24.788558076000001</v>
      </c>
      <c r="AZ54" s="941">
        <v>24.811177776000001</v>
      </c>
      <c r="BA54" s="941">
        <v>24.83243818</v>
      </c>
      <c r="BB54" s="941">
        <v>24.856946066999999</v>
      </c>
      <c r="BC54" s="524">
        <v>24.872029999999999</v>
      </c>
      <c r="BD54" s="524">
        <v>24.88231</v>
      </c>
      <c r="BE54" s="524">
        <v>24.88402</v>
      </c>
      <c r="BF54" s="524">
        <v>24.88747</v>
      </c>
      <c r="BG54" s="524">
        <v>24.888909999999999</v>
      </c>
      <c r="BH54" s="524">
        <v>24.883990000000001</v>
      </c>
      <c r="BI54" s="524">
        <v>24.884679999999999</v>
      </c>
      <c r="BJ54" s="524">
        <v>24.886620000000001</v>
      </c>
      <c r="BK54" s="524">
        <v>24.891760000000001</v>
      </c>
      <c r="BL54" s="524">
        <v>24.894749999999998</v>
      </c>
      <c r="BM54" s="524">
        <v>24.89753</v>
      </c>
      <c r="BN54" s="524">
        <v>24.900390000000002</v>
      </c>
      <c r="BO54" s="524">
        <v>24.902539999999998</v>
      </c>
      <c r="BP54" s="524">
        <v>24.904250000000001</v>
      </c>
      <c r="BQ54" s="524">
        <v>24.903949999999998</v>
      </c>
      <c r="BR54" s="524">
        <v>24.906009999999998</v>
      </c>
      <c r="BS54" s="524">
        <v>24.908840000000001</v>
      </c>
      <c r="BT54" s="524">
        <v>24.91244</v>
      </c>
      <c r="BU54" s="524">
        <v>24.916810000000002</v>
      </c>
      <c r="BV54" s="524">
        <v>24.921939999999999</v>
      </c>
    </row>
    <row r="55" spans="1:74" s="304" customFormat="1" ht="12" customHeight="1" x14ac:dyDescent="0.3">
      <c r="A55" s="306"/>
      <c r="B55" s="342" t="s">
        <v>826</v>
      </c>
      <c r="C55" s="342"/>
      <c r="D55" s="342"/>
      <c r="E55" s="342"/>
      <c r="F55" s="342"/>
      <c r="G55" s="342"/>
      <c r="H55" s="589"/>
      <c r="I55" s="342"/>
      <c r="J55" s="342"/>
      <c r="K55" s="342"/>
      <c r="L55" s="342"/>
      <c r="M55" s="342"/>
      <c r="N55" s="342"/>
      <c r="O55" s="342"/>
      <c r="P55" s="342"/>
      <c r="Q55" s="342"/>
      <c r="R55" s="789"/>
      <c r="S55" s="316"/>
      <c r="T55" s="316"/>
      <c r="U55" s="316"/>
      <c r="V55" s="316"/>
      <c r="W55" s="316"/>
      <c r="X55" s="316"/>
      <c r="Y55" s="316"/>
      <c r="Z55" s="316"/>
      <c r="AA55" s="316"/>
      <c r="AB55" s="316"/>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713"/>
      <c r="AZ55" s="713"/>
      <c r="BA55" s="713"/>
      <c r="BB55" s="713"/>
      <c r="BC55" s="317"/>
      <c r="BD55" s="713"/>
      <c r="BE55" s="713"/>
      <c r="BF55" s="713"/>
      <c r="BG55" s="713"/>
      <c r="BH55" s="713"/>
      <c r="BI55" s="713"/>
      <c r="BJ55" s="317"/>
      <c r="BK55" s="317"/>
      <c r="BL55" s="317"/>
      <c r="BM55" s="317"/>
      <c r="BN55" s="317"/>
      <c r="BO55" s="317"/>
      <c r="BP55" s="317"/>
      <c r="BQ55" s="317"/>
      <c r="BR55" s="317"/>
      <c r="BS55" s="317"/>
      <c r="BT55" s="317"/>
      <c r="BU55" s="317"/>
      <c r="BV55" s="317"/>
    </row>
    <row r="56" spans="1:74" s="191" customFormat="1" ht="12" customHeight="1" x14ac:dyDescent="0.25">
      <c r="A56" s="190"/>
      <c r="B56" s="1013" t="str">
        <f>Dates!$G$2</f>
        <v>EIA completed modeling and analysis for this report on Thursday, May 1, 2025.</v>
      </c>
      <c r="C56" s="1000"/>
      <c r="D56" s="1000"/>
      <c r="E56" s="1000"/>
      <c r="F56" s="1000"/>
      <c r="G56" s="1000"/>
      <c r="H56" s="1000"/>
      <c r="I56" s="1000"/>
      <c r="J56" s="1000"/>
      <c r="K56" s="1000"/>
      <c r="L56" s="1000"/>
      <c r="M56" s="1000"/>
      <c r="N56" s="1000"/>
      <c r="O56" s="1000"/>
      <c r="P56" s="1000"/>
      <c r="Q56" s="1000"/>
      <c r="R56" s="788"/>
      <c r="AY56" s="862"/>
      <c r="AZ56" s="862"/>
      <c r="BA56" s="862"/>
      <c r="BB56" s="862"/>
      <c r="BC56" s="202"/>
      <c r="BD56" s="731"/>
      <c r="BE56" s="731"/>
      <c r="BF56" s="731"/>
      <c r="BG56" s="731"/>
      <c r="BH56" s="862"/>
      <c r="BI56" s="862"/>
      <c r="BJ56" s="202"/>
    </row>
    <row r="57" spans="1:74" s="191" customFormat="1" ht="12" customHeight="1" x14ac:dyDescent="0.25">
      <c r="A57" s="190"/>
      <c r="B57" s="1008" t="s">
        <v>483</v>
      </c>
      <c r="C57" s="1009"/>
      <c r="D57" s="1009"/>
      <c r="E57" s="1009"/>
      <c r="F57" s="1009"/>
      <c r="G57" s="1009"/>
      <c r="H57" s="1009"/>
      <c r="I57" s="1009"/>
      <c r="J57" s="1009"/>
      <c r="K57" s="1009"/>
      <c r="L57" s="1009"/>
      <c r="M57" s="1009"/>
      <c r="N57" s="1009"/>
      <c r="O57" s="1009"/>
      <c r="P57" s="1009"/>
      <c r="Q57" s="1009"/>
      <c r="R57" s="827"/>
      <c r="AY57" s="862"/>
      <c r="AZ57" s="862"/>
      <c r="BA57" s="862"/>
      <c r="BB57" s="862"/>
      <c r="BC57" s="202"/>
      <c r="BD57" s="731"/>
      <c r="BE57" s="731"/>
      <c r="BF57" s="731"/>
      <c r="BG57" s="731"/>
      <c r="BH57" s="862"/>
      <c r="BI57" s="862"/>
      <c r="BJ57" s="202"/>
    </row>
    <row r="58" spans="1:74" s="191" customFormat="1" ht="12" customHeight="1" x14ac:dyDescent="0.25">
      <c r="A58" s="190"/>
      <c r="B58" s="1119" t="s">
        <v>1435</v>
      </c>
      <c r="C58" s="1120"/>
      <c r="D58" s="1120"/>
      <c r="E58" s="1120"/>
      <c r="F58" s="1120"/>
      <c r="G58" s="1120"/>
      <c r="H58" s="1120"/>
      <c r="I58" s="1120"/>
      <c r="J58" s="1120"/>
      <c r="K58" s="1120"/>
      <c r="L58" s="1120"/>
      <c r="M58" s="1120"/>
      <c r="N58" s="1120"/>
      <c r="O58" s="1120"/>
      <c r="P58" s="1120"/>
      <c r="Q58" s="1120"/>
      <c r="R58" s="828"/>
      <c r="AY58" s="862"/>
      <c r="AZ58" s="862"/>
      <c r="BA58" s="862"/>
      <c r="BB58" s="862"/>
      <c r="BC58" s="202"/>
      <c r="BD58" s="731"/>
      <c r="BE58" s="731"/>
      <c r="BF58" s="731"/>
      <c r="BG58" s="731"/>
      <c r="BH58" s="862"/>
      <c r="BI58" s="862"/>
      <c r="BJ58" s="202"/>
    </row>
    <row r="59" spans="1:74" s="191" customFormat="1" ht="12" customHeight="1" x14ac:dyDescent="0.25">
      <c r="A59" s="190"/>
      <c r="B59" s="1034" t="s">
        <v>495</v>
      </c>
      <c r="C59" s="1091"/>
      <c r="D59" s="1091"/>
      <c r="E59" s="1091"/>
      <c r="F59" s="1091"/>
      <c r="G59" s="1091"/>
      <c r="H59" s="1091"/>
      <c r="I59" s="1091"/>
      <c r="J59" s="1091"/>
      <c r="K59" s="1091"/>
      <c r="L59" s="1091"/>
      <c r="M59" s="1091"/>
      <c r="N59" s="1091"/>
      <c r="O59" s="1091"/>
      <c r="P59" s="1091"/>
      <c r="Q59" s="1035"/>
      <c r="R59" s="828"/>
      <c r="AY59" s="862"/>
      <c r="AZ59" s="862"/>
      <c r="BA59" s="862"/>
      <c r="BB59" s="862"/>
      <c r="BC59" s="202"/>
      <c r="BD59" s="731"/>
      <c r="BE59" s="731"/>
      <c r="BF59" s="731"/>
      <c r="BG59" s="731"/>
      <c r="BH59" s="862"/>
      <c r="BI59" s="862"/>
      <c r="BJ59" s="202"/>
    </row>
    <row r="60" spans="1:74" s="191" customFormat="1" ht="12" customHeight="1" x14ac:dyDescent="0.25">
      <c r="A60" s="190"/>
      <c r="B60" s="1130" t="s">
        <v>496</v>
      </c>
      <c r="C60" s="1035"/>
      <c r="D60" s="1035"/>
      <c r="E60" s="1035"/>
      <c r="F60" s="1035"/>
      <c r="G60" s="1035"/>
      <c r="H60" s="1035"/>
      <c r="I60" s="1035"/>
      <c r="J60" s="1035"/>
      <c r="K60" s="1035"/>
      <c r="L60" s="1035"/>
      <c r="M60" s="1035"/>
      <c r="N60" s="1035"/>
      <c r="O60" s="1035"/>
      <c r="P60" s="1035"/>
      <c r="Q60" s="1035"/>
      <c r="R60" s="828"/>
      <c r="AY60" s="862"/>
      <c r="AZ60" s="862"/>
      <c r="BA60" s="862"/>
      <c r="BB60" s="862"/>
      <c r="BC60" s="202"/>
      <c r="BD60" s="731"/>
      <c r="BE60" s="731"/>
      <c r="BF60" s="731"/>
      <c r="BG60" s="862"/>
      <c r="BH60" s="862"/>
      <c r="BI60" s="862"/>
      <c r="BJ60" s="202"/>
    </row>
    <row r="61" spans="1:74" s="191" customFormat="1" ht="12" customHeight="1" x14ac:dyDescent="0.25">
      <c r="A61" s="190"/>
      <c r="B61" s="1131" t="s">
        <v>840</v>
      </c>
      <c r="C61" s="1131"/>
      <c r="D61" s="1131"/>
      <c r="E61" s="1131"/>
      <c r="F61" s="1131"/>
      <c r="G61" s="1131"/>
      <c r="H61" s="1131"/>
      <c r="I61" s="1131"/>
      <c r="J61" s="1131"/>
      <c r="K61" s="1131"/>
      <c r="L61" s="1131"/>
      <c r="M61" s="1131"/>
      <c r="N61" s="1131"/>
      <c r="O61" s="1131"/>
      <c r="P61" s="1131"/>
      <c r="Q61" s="1131"/>
      <c r="R61" s="1131"/>
      <c r="AY61" s="862"/>
      <c r="AZ61" s="862"/>
      <c r="BA61" s="862"/>
      <c r="BB61" s="862"/>
      <c r="BC61" s="202"/>
      <c r="BD61" s="731"/>
      <c r="BE61" s="731"/>
      <c r="BF61" s="731"/>
      <c r="BG61" s="862"/>
      <c r="BH61" s="862"/>
      <c r="BI61" s="862"/>
      <c r="BJ61" s="202"/>
    </row>
    <row r="62" spans="1:74" s="191" customFormat="1" ht="12" customHeight="1" x14ac:dyDescent="0.25">
      <c r="A62" s="159"/>
      <c r="B62" s="1034" t="s">
        <v>1484</v>
      </c>
      <c r="C62" s="1091"/>
      <c r="D62" s="1091"/>
      <c r="E62" s="1091"/>
      <c r="F62" s="1091"/>
      <c r="G62" s="1091"/>
      <c r="H62" s="1091"/>
      <c r="I62" s="1091"/>
      <c r="J62" s="1091"/>
      <c r="K62" s="1091"/>
      <c r="L62" s="1091"/>
      <c r="M62" s="1091"/>
      <c r="N62" s="1091"/>
      <c r="O62" s="1091"/>
      <c r="P62" s="1091"/>
      <c r="Q62" s="1035"/>
      <c r="R62" s="828"/>
      <c r="AY62" s="862"/>
      <c r="AZ62" s="862"/>
      <c r="BA62" s="862"/>
      <c r="BB62" s="862"/>
      <c r="BC62" s="202"/>
      <c r="BD62" s="731"/>
      <c r="BE62" s="731"/>
      <c r="BF62" s="731"/>
      <c r="BG62" s="862"/>
      <c r="BH62" s="862"/>
      <c r="BI62" s="862"/>
      <c r="BJ62" s="202"/>
    </row>
    <row r="63" spans="1:74" ht="13.2" x14ac:dyDescent="0.2">
      <c r="A63" s="159"/>
      <c r="B63" s="1034" t="s">
        <v>492</v>
      </c>
      <c r="C63" s="1035"/>
      <c r="D63" s="1035"/>
      <c r="E63" s="1035"/>
      <c r="F63" s="1035"/>
      <c r="G63" s="1035"/>
      <c r="H63" s="1035"/>
      <c r="I63" s="1035"/>
      <c r="J63" s="1035"/>
      <c r="K63" s="1035"/>
      <c r="L63" s="1035"/>
      <c r="M63" s="1035"/>
      <c r="N63" s="1035"/>
      <c r="O63" s="1035"/>
      <c r="P63" s="1035"/>
      <c r="Q63" s="1035"/>
      <c r="R63" s="828"/>
      <c r="BK63" s="134"/>
      <c r="BL63" s="134"/>
      <c r="BM63" s="134"/>
      <c r="BN63" s="134"/>
      <c r="BO63" s="134"/>
      <c r="BP63" s="134"/>
      <c r="BQ63" s="134"/>
      <c r="BR63" s="134"/>
      <c r="BS63" s="134"/>
      <c r="BT63" s="134"/>
      <c r="BU63" s="134"/>
      <c r="BV63" s="134"/>
    </row>
    <row r="64" spans="1:74" ht="13.2" x14ac:dyDescent="0.2">
      <c r="A64" s="159"/>
      <c r="B64" s="1015" t="s">
        <v>1485</v>
      </c>
      <c r="C64" s="1035"/>
      <c r="D64" s="1035"/>
      <c r="E64" s="1035"/>
      <c r="F64" s="1035"/>
      <c r="G64" s="1035"/>
      <c r="H64" s="1035"/>
      <c r="I64" s="1035"/>
      <c r="J64" s="1035"/>
      <c r="K64" s="1035"/>
      <c r="L64" s="1035"/>
      <c r="M64" s="1035"/>
      <c r="N64" s="1035"/>
      <c r="O64" s="1035"/>
      <c r="P64" s="1035"/>
      <c r="Q64" s="1035"/>
      <c r="R64" s="828"/>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O5" activePane="bottomRight" state="frozen"/>
      <selection activeCell="BI18" sqref="BI18"/>
      <selection pane="topRight" activeCell="BI18" sqref="BI18"/>
      <selection pane="bottomLeft" activeCell="BI18" sqref="BI18"/>
      <selection pane="bottomRight" activeCell="B2" sqref="B2"/>
    </sheetView>
  </sheetViews>
  <sheetFormatPr defaultColWidth="9.5546875" defaultRowHeight="9.6" x14ac:dyDescent="0.15"/>
  <cols>
    <col min="1" max="1" width="13.44140625" style="96" customWidth="1"/>
    <col min="2" max="2" width="36.44140625" style="96" customWidth="1"/>
    <col min="3" max="50" width="6.5546875" style="96" customWidth="1"/>
    <col min="51" max="54" width="6.5546875" style="863" customWidth="1"/>
    <col min="55" max="55" width="6.5546875" style="133" customWidth="1"/>
    <col min="56" max="58" width="6.5546875" style="732" customWidth="1"/>
    <col min="59" max="61" width="6.5546875" style="863" customWidth="1"/>
    <col min="62" max="62" width="6.5546875" style="133" customWidth="1"/>
    <col min="63" max="74" width="6.5546875" style="96" customWidth="1"/>
    <col min="75" max="16384" width="9.5546875" style="96"/>
  </cols>
  <sheetData>
    <row r="1" spans="1:74" ht="13.35" customHeight="1" x14ac:dyDescent="0.25">
      <c r="A1" s="997" t="s">
        <v>479</v>
      </c>
      <c r="B1" s="1134" t="s">
        <v>762</v>
      </c>
      <c r="C1" s="1070"/>
      <c r="D1" s="1070"/>
      <c r="E1" s="1070"/>
      <c r="F1" s="1070"/>
      <c r="G1" s="1070"/>
      <c r="H1" s="1070"/>
      <c r="I1" s="1070"/>
      <c r="J1" s="1070"/>
      <c r="K1" s="1070"/>
      <c r="L1" s="1070"/>
      <c r="M1" s="1070"/>
      <c r="N1" s="1070"/>
      <c r="O1" s="1070"/>
      <c r="P1" s="1070"/>
      <c r="Q1" s="1070"/>
      <c r="R1" s="1070"/>
      <c r="S1" s="1070"/>
      <c r="T1" s="1070"/>
      <c r="U1" s="1070"/>
      <c r="V1" s="1070"/>
      <c r="W1" s="1070"/>
      <c r="X1" s="1070"/>
      <c r="Y1" s="1070"/>
      <c r="Z1" s="1070"/>
      <c r="AA1" s="1070"/>
      <c r="AB1" s="1070"/>
      <c r="AC1" s="1070"/>
      <c r="AD1" s="1070"/>
      <c r="AE1" s="1070"/>
      <c r="AF1" s="1070"/>
      <c r="AG1" s="1070"/>
      <c r="AH1" s="1070"/>
      <c r="AI1" s="1070"/>
      <c r="AJ1" s="1070"/>
      <c r="AK1" s="1070"/>
      <c r="AL1" s="1070"/>
    </row>
    <row r="2" spans="1:74" s="97" customFormat="1" ht="13.35" customHeight="1" x14ac:dyDescent="0.25">
      <c r="A2" s="998"/>
      <c r="B2" s="311" t="str">
        <f>"U.S. Energy Information Administration  |  Short-Term Energy Outlook  - "&amp;Dates!D1</f>
        <v>U.S. Energy Information Administration  |  Short-Term Energy Outlook  - May 2025</v>
      </c>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Y2" s="864"/>
      <c r="AZ2" s="864"/>
      <c r="BA2" s="864"/>
      <c r="BB2" s="864"/>
      <c r="BC2" s="200"/>
      <c r="BD2" s="733"/>
      <c r="BE2" s="733"/>
      <c r="BF2" s="733"/>
      <c r="BG2" s="864"/>
      <c r="BH2" s="864"/>
      <c r="BI2" s="864"/>
      <c r="BJ2" s="200"/>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ht="10.199999999999999"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8" t="s">
        <v>91</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984"/>
      <c r="AZ5" s="984"/>
      <c r="BA5" s="984"/>
      <c r="BB5" s="993"/>
      <c r="BC5" s="903"/>
      <c r="BD5" s="904"/>
      <c r="BE5" s="904"/>
      <c r="BF5" s="904"/>
      <c r="BG5" s="904"/>
      <c r="BH5" s="904"/>
      <c r="BI5" s="904"/>
      <c r="BJ5" s="550"/>
      <c r="BK5" s="550"/>
      <c r="BL5" s="550"/>
      <c r="BM5" s="550"/>
      <c r="BN5" s="550"/>
      <c r="BO5" s="550"/>
      <c r="BP5" s="550"/>
      <c r="BQ5" s="550"/>
      <c r="BR5" s="550"/>
      <c r="BS5" s="550"/>
      <c r="BT5" s="550"/>
      <c r="BU5" s="550"/>
      <c r="BV5" s="550"/>
    </row>
    <row r="6" spans="1:74" ht="11.1" customHeight="1" x14ac:dyDescent="0.2">
      <c r="A6" s="6" t="s">
        <v>284</v>
      </c>
      <c r="B6" s="553" t="s">
        <v>1174</v>
      </c>
      <c r="C6" s="402">
        <v>804.67133362000004</v>
      </c>
      <c r="D6" s="402">
        <v>794.01730326999996</v>
      </c>
      <c r="E6" s="402">
        <v>508.33095594000002</v>
      </c>
      <c r="F6" s="402">
        <v>308.26755990999999</v>
      </c>
      <c r="G6" s="402">
        <v>151.07586148999999</v>
      </c>
      <c r="H6" s="402">
        <v>12.329405179</v>
      </c>
      <c r="I6" s="402">
        <v>4.5605191965999996</v>
      </c>
      <c r="J6" s="402">
        <v>5.9701781909999996</v>
      </c>
      <c r="K6" s="402">
        <v>40.056315529999999</v>
      </c>
      <c r="L6" s="402">
        <v>179.9587047</v>
      </c>
      <c r="M6" s="402">
        <v>509.33275588999999</v>
      </c>
      <c r="N6" s="402">
        <v>615.59622116000003</v>
      </c>
      <c r="O6" s="402">
        <v>914.18136145000005</v>
      </c>
      <c r="P6" s="402">
        <v>711.94833312000003</v>
      </c>
      <c r="Q6" s="402">
        <v>524.62140565000004</v>
      </c>
      <c r="R6" s="402">
        <v>341.62299714</v>
      </c>
      <c r="S6" s="402">
        <v>122.27512939</v>
      </c>
      <c r="T6" s="402">
        <v>25.906265013999999</v>
      </c>
      <c r="U6" s="402">
        <v>3.6306086308999999</v>
      </c>
      <c r="V6" s="402">
        <v>5.8151096288000002</v>
      </c>
      <c r="W6" s="402">
        <v>44.433335556999999</v>
      </c>
      <c r="X6" s="402">
        <v>257.47617258999998</v>
      </c>
      <c r="Y6" s="402">
        <v>511.09704962000001</v>
      </c>
      <c r="Z6" s="402">
        <v>780.81939923000004</v>
      </c>
      <c r="AA6" s="402">
        <v>714.93977522</v>
      </c>
      <c r="AB6" s="402">
        <v>621.23824919000003</v>
      </c>
      <c r="AC6" s="402">
        <v>585.31849957999998</v>
      </c>
      <c r="AD6" s="402">
        <v>297.32383124</v>
      </c>
      <c r="AE6" s="402">
        <v>144.70757259999999</v>
      </c>
      <c r="AF6" s="402">
        <v>42.918999986000003</v>
      </c>
      <c r="AG6" s="402">
        <v>4.7386799197</v>
      </c>
      <c r="AH6" s="402">
        <v>9.7173214580000007</v>
      </c>
      <c r="AI6" s="402">
        <v>45.640318811</v>
      </c>
      <c r="AJ6" s="402">
        <v>206.56091867999999</v>
      </c>
      <c r="AK6" s="402">
        <v>504.56467063000002</v>
      </c>
      <c r="AL6" s="402">
        <v>623.90224531000001</v>
      </c>
      <c r="AM6" s="402">
        <v>840.25780864000001</v>
      </c>
      <c r="AN6" s="402">
        <v>575.13800360000005</v>
      </c>
      <c r="AO6" s="402">
        <v>489.06838564999998</v>
      </c>
      <c r="AP6" s="402">
        <v>280.77960217999998</v>
      </c>
      <c r="AQ6" s="402">
        <v>113.20042654</v>
      </c>
      <c r="AR6" s="402">
        <v>19.631046802</v>
      </c>
      <c r="AS6" s="402">
        <v>4.0481093135000004</v>
      </c>
      <c r="AT6" s="402">
        <v>9.1628314063000005</v>
      </c>
      <c r="AU6" s="402">
        <v>37.072102219000001</v>
      </c>
      <c r="AV6" s="402">
        <v>186.3482186</v>
      </c>
      <c r="AW6" s="402">
        <v>429.73523734999998</v>
      </c>
      <c r="AX6" s="402">
        <v>704.89544000000001</v>
      </c>
      <c r="AY6" s="918">
        <v>946.65282488000003</v>
      </c>
      <c r="AZ6" s="918">
        <v>686.24526258000003</v>
      </c>
      <c r="BA6" s="918">
        <v>469.50525851999998</v>
      </c>
      <c r="BB6" s="918">
        <v>284.13540968000001</v>
      </c>
      <c r="BC6" s="374">
        <v>131.2861188</v>
      </c>
      <c r="BD6" s="374">
        <v>31.089609578000001</v>
      </c>
      <c r="BE6" s="374">
        <v>7.2587725313</v>
      </c>
      <c r="BF6" s="374">
        <v>11.115762429</v>
      </c>
      <c r="BG6" s="374">
        <v>55.185659653000002</v>
      </c>
      <c r="BH6" s="374">
        <v>236.80904414</v>
      </c>
      <c r="BI6" s="374">
        <v>479.11307254000002</v>
      </c>
      <c r="BJ6" s="374">
        <v>714.12125497</v>
      </c>
      <c r="BK6" s="374">
        <v>790.63865739000005</v>
      </c>
      <c r="BL6" s="374">
        <v>643.85936713000001</v>
      </c>
      <c r="BM6" s="374">
        <v>525.41646462000006</v>
      </c>
      <c r="BN6" s="374">
        <v>298.01016658999998</v>
      </c>
      <c r="BO6" s="374">
        <v>134.60534815</v>
      </c>
      <c r="BP6" s="374">
        <v>31.000262327000002</v>
      </c>
      <c r="BQ6" s="374">
        <v>7.2454526666000003</v>
      </c>
      <c r="BR6" s="374">
        <v>11.084535916</v>
      </c>
      <c r="BS6" s="374">
        <v>54.979914190999999</v>
      </c>
      <c r="BT6" s="374">
        <v>235.76921687000001</v>
      </c>
      <c r="BU6" s="374">
        <v>477.01260119</v>
      </c>
      <c r="BV6" s="374">
        <v>710.96221975000003</v>
      </c>
    </row>
    <row r="7" spans="1:74" ht="11.1" customHeight="1" x14ac:dyDescent="0.2">
      <c r="A7" s="6" t="s">
        <v>43</v>
      </c>
      <c r="B7" s="778" t="s">
        <v>1025</v>
      </c>
      <c r="C7" s="402">
        <v>1123.5620636000001</v>
      </c>
      <c r="D7" s="402">
        <v>1051.9202293999999</v>
      </c>
      <c r="E7" s="402">
        <v>837.35178074999999</v>
      </c>
      <c r="F7" s="402">
        <v>519.73295001999998</v>
      </c>
      <c r="G7" s="402">
        <v>246.54586767000001</v>
      </c>
      <c r="H7" s="402">
        <v>14.956743218</v>
      </c>
      <c r="I7" s="402">
        <v>12.629024447000001</v>
      </c>
      <c r="J7" s="402">
        <v>3.6021517147000002</v>
      </c>
      <c r="K7" s="402">
        <v>68.257982080999994</v>
      </c>
      <c r="L7" s="402">
        <v>279.20971706</v>
      </c>
      <c r="M7" s="402">
        <v>727.29150269000002</v>
      </c>
      <c r="N7" s="402">
        <v>913.96549144000005</v>
      </c>
      <c r="O7" s="402">
        <v>1302.8465275999999</v>
      </c>
      <c r="P7" s="402">
        <v>993.63544907000005</v>
      </c>
      <c r="Q7" s="402">
        <v>840.83390502999998</v>
      </c>
      <c r="R7" s="402">
        <v>543.77245384000003</v>
      </c>
      <c r="S7" s="402">
        <v>186.81904084999999</v>
      </c>
      <c r="T7" s="402">
        <v>53.314444823999999</v>
      </c>
      <c r="U7" s="402">
        <v>2.9959603983999998</v>
      </c>
      <c r="V7" s="402">
        <v>3.4607944261000001</v>
      </c>
      <c r="W7" s="402">
        <v>108.01065534</v>
      </c>
      <c r="X7" s="402">
        <v>386.30405098</v>
      </c>
      <c r="Y7" s="402">
        <v>613.49936556</v>
      </c>
      <c r="Z7" s="402">
        <v>982.56180270000004</v>
      </c>
      <c r="AA7" s="402">
        <v>925.57166153000003</v>
      </c>
      <c r="AB7" s="402">
        <v>940.17982601999995</v>
      </c>
      <c r="AC7" s="402">
        <v>850.32459330999995</v>
      </c>
      <c r="AD7" s="402">
        <v>467.91429141999998</v>
      </c>
      <c r="AE7" s="402">
        <v>282.74962025000002</v>
      </c>
      <c r="AF7" s="402">
        <v>69.095519545000002</v>
      </c>
      <c r="AG7" s="402">
        <v>1.1578896891999999</v>
      </c>
      <c r="AH7" s="402">
        <v>24.628431572</v>
      </c>
      <c r="AI7" s="402">
        <v>65.569199714999996</v>
      </c>
      <c r="AJ7" s="402">
        <v>288.66043212</v>
      </c>
      <c r="AK7" s="402">
        <v>788.40661868999996</v>
      </c>
      <c r="AL7" s="402">
        <v>853.44986848999997</v>
      </c>
      <c r="AM7" s="402">
        <v>1087.3405299000001</v>
      </c>
      <c r="AN7" s="402">
        <v>913.56143896000003</v>
      </c>
      <c r="AO7" s="402">
        <v>763.50814237999998</v>
      </c>
      <c r="AP7" s="402">
        <v>544.23678353000003</v>
      </c>
      <c r="AQ7" s="402">
        <v>190.89045605000001</v>
      </c>
      <c r="AR7" s="402">
        <v>17.043049685</v>
      </c>
      <c r="AS7" s="402">
        <v>0.62492134681</v>
      </c>
      <c r="AT7" s="402">
        <v>16.568444862</v>
      </c>
      <c r="AU7" s="402">
        <v>94.952832491999999</v>
      </c>
      <c r="AV7" s="402">
        <v>384.06693641999999</v>
      </c>
      <c r="AW7" s="402">
        <v>607.30599170999994</v>
      </c>
      <c r="AX7" s="402">
        <v>1062.7884498000001</v>
      </c>
      <c r="AY7" s="918">
        <v>1249.130087</v>
      </c>
      <c r="AZ7" s="918">
        <v>1074.6014519</v>
      </c>
      <c r="BA7" s="918">
        <v>791.35054590000004</v>
      </c>
      <c r="BB7" s="918">
        <v>515.64903525</v>
      </c>
      <c r="BC7" s="374">
        <v>232.94063427</v>
      </c>
      <c r="BD7" s="374">
        <v>47.302579731000002</v>
      </c>
      <c r="BE7" s="374">
        <v>7.9759480053000003</v>
      </c>
      <c r="BF7" s="374">
        <v>17.215980689999999</v>
      </c>
      <c r="BG7" s="374">
        <v>104.05771811</v>
      </c>
      <c r="BH7" s="374">
        <v>397.41144401999998</v>
      </c>
      <c r="BI7" s="374">
        <v>665.82954088999998</v>
      </c>
      <c r="BJ7" s="374">
        <v>957.46739634000005</v>
      </c>
      <c r="BK7" s="374">
        <v>1116.9099259</v>
      </c>
      <c r="BL7" s="374">
        <v>957.21313683000005</v>
      </c>
      <c r="BM7" s="374">
        <v>846.20168376000004</v>
      </c>
      <c r="BN7" s="374">
        <v>519.61133586000005</v>
      </c>
      <c r="BO7" s="374">
        <v>244.85913973999999</v>
      </c>
      <c r="BP7" s="374">
        <v>47.132444864999997</v>
      </c>
      <c r="BQ7" s="374">
        <v>7.9514520935000004</v>
      </c>
      <c r="BR7" s="374">
        <v>17.159561019000002</v>
      </c>
      <c r="BS7" s="374">
        <v>103.67615274000001</v>
      </c>
      <c r="BT7" s="374">
        <v>395.85857063999998</v>
      </c>
      <c r="BU7" s="374">
        <v>663.19487588000004</v>
      </c>
      <c r="BV7" s="374">
        <v>953.66956389999996</v>
      </c>
    </row>
    <row r="8" spans="1:74" ht="11.1" customHeight="1" x14ac:dyDescent="0.2">
      <c r="A8" s="6" t="s">
        <v>44</v>
      </c>
      <c r="B8" s="778" t="s">
        <v>1026</v>
      </c>
      <c r="C8" s="402">
        <v>1064.7684075</v>
      </c>
      <c r="D8" s="402">
        <v>1015.7097119</v>
      </c>
      <c r="E8" s="402">
        <v>736.26338449000002</v>
      </c>
      <c r="F8" s="402">
        <v>440.36132173999999</v>
      </c>
      <c r="G8" s="402">
        <v>215.45116390999999</v>
      </c>
      <c r="H8" s="402">
        <v>9.6062991128000004</v>
      </c>
      <c r="I8" s="402">
        <v>3.7512571381000002</v>
      </c>
      <c r="J8" s="402">
        <v>2.0297689927999998</v>
      </c>
      <c r="K8" s="402">
        <v>50.326480156000002</v>
      </c>
      <c r="L8" s="402">
        <v>206.19947869000001</v>
      </c>
      <c r="M8" s="402">
        <v>707.92994010999996</v>
      </c>
      <c r="N8" s="402">
        <v>809.08278078000001</v>
      </c>
      <c r="O8" s="402">
        <v>1242.2811816999999</v>
      </c>
      <c r="P8" s="402">
        <v>932.53739101999997</v>
      </c>
      <c r="Q8" s="402">
        <v>758.35188818999995</v>
      </c>
      <c r="R8" s="402">
        <v>494.64814661000003</v>
      </c>
      <c r="S8" s="402">
        <v>145.74425445</v>
      </c>
      <c r="T8" s="402">
        <v>27.060358392000001</v>
      </c>
      <c r="U8" s="402">
        <v>1.7166652408</v>
      </c>
      <c r="V8" s="402">
        <v>3.4224505289999998</v>
      </c>
      <c r="W8" s="402">
        <v>67.349914373000004</v>
      </c>
      <c r="X8" s="402">
        <v>393.38561267</v>
      </c>
      <c r="Y8" s="402">
        <v>588.39503894999996</v>
      </c>
      <c r="Z8" s="402">
        <v>980.40596046999997</v>
      </c>
      <c r="AA8" s="402">
        <v>843.05915324</v>
      </c>
      <c r="AB8" s="402">
        <v>813.74453940000001</v>
      </c>
      <c r="AC8" s="402">
        <v>794.44997965000005</v>
      </c>
      <c r="AD8" s="402">
        <v>367.24592027</v>
      </c>
      <c r="AE8" s="402">
        <v>241.39107335</v>
      </c>
      <c r="AF8" s="402">
        <v>44.027052382999997</v>
      </c>
      <c r="AG8" s="402">
        <v>1.2455370905000001</v>
      </c>
      <c r="AH8" s="402">
        <v>12.803656221000001</v>
      </c>
      <c r="AI8" s="402">
        <v>57.235848222000001</v>
      </c>
      <c r="AJ8" s="402">
        <v>272.60198252999999</v>
      </c>
      <c r="AK8" s="402">
        <v>714.66121701999998</v>
      </c>
      <c r="AL8" s="402">
        <v>789.61153951999995</v>
      </c>
      <c r="AM8" s="402">
        <v>1020.6267466</v>
      </c>
      <c r="AN8" s="402">
        <v>829.30860166000002</v>
      </c>
      <c r="AO8" s="402">
        <v>669.81805802999997</v>
      </c>
      <c r="AP8" s="402">
        <v>428.66834841999997</v>
      </c>
      <c r="AQ8" s="402">
        <v>126.05606587</v>
      </c>
      <c r="AR8" s="402">
        <v>9.0048690324000003</v>
      </c>
      <c r="AS8" s="402">
        <v>1.2439845789999999</v>
      </c>
      <c r="AT8" s="402">
        <v>7.9190926413999998</v>
      </c>
      <c r="AU8" s="402">
        <v>61.312005833999997</v>
      </c>
      <c r="AV8" s="402">
        <v>304.93173578</v>
      </c>
      <c r="AW8" s="402">
        <v>549.77302226999996</v>
      </c>
      <c r="AX8" s="402">
        <v>999.43505849999997</v>
      </c>
      <c r="AY8" s="918">
        <v>1217.1934294</v>
      </c>
      <c r="AZ8" s="918">
        <v>972.14195547999998</v>
      </c>
      <c r="BA8" s="918">
        <v>672.98261128000001</v>
      </c>
      <c r="BB8" s="918">
        <v>413.37276739999999</v>
      </c>
      <c r="BC8" s="374">
        <v>181.20068742999999</v>
      </c>
      <c r="BD8" s="374">
        <v>23.482347567000001</v>
      </c>
      <c r="BE8" s="374">
        <v>4.2303724408000001</v>
      </c>
      <c r="BF8" s="374">
        <v>9.6710586254000006</v>
      </c>
      <c r="BG8" s="374">
        <v>71.256397032999999</v>
      </c>
      <c r="BH8" s="374">
        <v>339.80440793000002</v>
      </c>
      <c r="BI8" s="374">
        <v>614.96148070000004</v>
      </c>
      <c r="BJ8" s="374">
        <v>893.08207333999997</v>
      </c>
      <c r="BK8" s="374">
        <v>1041.6489975</v>
      </c>
      <c r="BL8" s="374">
        <v>887.80086487999995</v>
      </c>
      <c r="BM8" s="374">
        <v>767.42039920000002</v>
      </c>
      <c r="BN8" s="374">
        <v>438.30696267000002</v>
      </c>
      <c r="BO8" s="374">
        <v>186.15702303</v>
      </c>
      <c r="BP8" s="374">
        <v>23.378729186000001</v>
      </c>
      <c r="BQ8" s="374">
        <v>4.2115877031000002</v>
      </c>
      <c r="BR8" s="374">
        <v>9.6290509126000003</v>
      </c>
      <c r="BS8" s="374">
        <v>70.959054953000006</v>
      </c>
      <c r="BT8" s="374">
        <v>338.43191816000001</v>
      </c>
      <c r="BU8" s="374">
        <v>612.49060110999994</v>
      </c>
      <c r="BV8" s="374">
        <v>889.49428923999994</v>
      </c>
    </row>
    <row r="9" spans="1:74" ht="11.1" customHeight="1" x14ac:dyDescent="0.2">
      <c r="A9" s="6" t="s">
        <v>45</v>
      </c>
      <c r="B9" s="778" t="s">
        <v>1027</v>
      </c>
      <c r="C9" s="402">
        <v>1146.5924755000001</v>
      </c>
      <c r="D9" s="402">
        <v>1248.6808432</v>
      </c>
      <c r="E9" s="402">
        <v>689.88404973000002</v>
      </c>
      <c r="F9" s="402">
        <v>448.17919359000001</v>
      </c>
      <c r="G9" s="402">
        <v>243.02884939</v>
      </c>
      <c r="H9" s="402">
        <v>14.458506738000001</v>
      </c>
      <c r="I9" s="402">
        <v>6.6671214792000004</v>
      </c>
      <c r="J9" s="402">
        <v>5.2779664683999998</v>
      </c>
      <c r="K9" s="402">
        <v>57.295631215</v>
      </c>
      <c r="L9" s="402">
        <v>227.07675384999999</v>
      </c>
      <c r="M9" s="402">
        <v>780.13131151000005</v>
      </c>
      <c r="N9" s="402">
        <v>879.893236</v>
      </c>
      <c r="O9" s="402">
        <v>1391.4426989000001</v>
      </c>
      <c r="P9" s="402">
        <v>1084.3952019000001</v>
      </c>
      <c r="Q9" s="402">
        <v>790.98242637999999</v>
      </c>
      <c r="R9" s="402">
        <v>567.15237943</v>
      </c>
      <c r="S9" s="402">
        <v>159.4376843</v>
      </c>
      <c r="T9" s="402">
        <v>26.035990689999998</v>
      </c>
      <c r="U9" s="402">
        <v>3.4251328731999999</v>
      </c>
      <c r="V9" s="402">
        <v>13.615232568</v>
      </c>
      <c r="W9" s="402">
        <v>82.045234514000001</v>
      </c>
      <c r="X9" s="402">
        <v>425.39014179999998</v>
      </c>
      <c r="Y9" s="402">
        <v>694.65254448999997</v>
      </c>
      <c r="Z9" s="402">
        <v>1105.4279681</v>
      </c>
      <c r="AA9" s="402">
        <v>998.48798062000003</v>
      </c>
      <c r="AB9" s="402">
        <v>880.91584734000003</v>
      </c>
      <c r="AC9" s="402">
        <v>848.97584539000002</v>
      </c>
      <c r="AD9" s="402">
        <v>441.65033442999999</v>
      </c>
      <c r="AE9" s="402">
        <v>215.87070965999999</v>
      </c>
      <c r="AF9" s="402">
        <v>43.481613283000002</v>
      </c>
      <c r="AG9" s="402">
        <v>5.9572187980000004</v>
      </c>
      <c r="AH9" s="402">
        <v>20.829677778000001</v>
      </c>
      <c r="AI9" s="402">
        <v>67.213807126000006</v>
      </c>
      <c r="AJ9" s="402">
        <v>337.26655712000002</v>
      </c>
      <c r="AK9" s="402">
        <v>735.55483045000005</v>
      </c>
      <c r="AL9" s="402">
        <v>825.58686350999994</v>
      </c>
      <c r="AM9" s="402">
        <v>1191.0076799999999</v>
      </c>
      <c r="AN9" s="402">
        <v>774.32729715999994</v>
      </c>
      <c r="AO9" s="402">
        <v>689.09526059999996</v>
      </c>
      <c r="AP9" s="402">
        <v>391.46991951000001</v>
      </c>
      <c r="AQ9" s="402">
        <v>134.05268464</v>
      </c>
      <c r="AR9" s="402">
        <v>19.445122511000001</v>
      </c>
      <c r="AS9" s="402">
        <v>7.1071378776999996</v>
      </c>
      <c r="AT9" s="402">
        <v>13.024180884</v>
      </c>
      <c r="AU9" s="402">
        <v>47.483347430999999</v>
      </c>
      <c r="AV9" s="402">
        <v>292.09169656</v>
      </c>
      <c r="AW9" s="402">
        <v>592.82156205000001</v>
      </c>
      <c r="AX9" s="402">
        <v>1029.3360104000001</v>
      </c>
      <c r="AY9" s="918">
        <v>1356.3532646000001</v>
      </c>
      <c r="AZ9" s="918">
        <v>1075.5205696</v>
      </c>
      <c r="BA9" s="918">
        <v>677.14090814999997</v>
      </c>
      <c r="BB9" s="918">
        <v>464.81170674999998</v>
      </c>
      <c r="BC9" s="374">
        <v>222.50524283999999</v>
      </c>
      <c r="BD9" s="374">
        <v>33.617110298</v>
      </c>
      <c r="BE9" s="374">
        <v>8.259165264</v>
      </c>
      <c r="BF9" s="374">
        <v>18.977121652000001</v>
      </c>
      <c r="BG9" s="374">
        <v>91.214833631999994</v>
      </c>
      <c r="BH9" s="374">
        <v>374.36238257000002</v>
      </c>
      <c r="BI9" s="374">
        <v>699.12887908000005</v>
      </c>
      <c r="BJ9" s="374">
        <v>1020.7122491</v>
      </c>
      <c r="BK9" s="374">
        <v>1171.4434446</v>
      </c>
      <c r="BL9" s="374">
        <v>973.566146</v>
      </c>
      <c r="BM9" s="374">
        <v>797.48936766999998</v>
      </c>
      <c r="BN9" s="374">
        <v>452.10904027999999</v>
      </c>
      <c r="BO9" s="374">
        <v>201.79481754</v>
      </c>
      <c r="BP9" s="374">
        <v>33.517024931999998</v>
      </c>
      <c r="BQ9" s="374">
        <v>8.2370710008000003</v>
      </c>
      <c r="BR9" s="374">
        <v>18.921370669000002</v>
      </c>
      <c r="BS9" s="374">
        <v>90.935652868999995</v>
      </c>
      <c r="BT9" s="374">
        <v>373.16327440999999</v>
      </c>
      <c r="BU9" s="374">
        <v>696.86543777999998</v>
      </c>
      <c r="BV9" s="374">
        <v>1017.3958256</v>
      </c>
    </row>
    <row r="10" spans="1:74" ht="11.1" customHeight="1" x14ac:dyDescent="0.2">
      <c r="A10" s="6" t="s">
        <v>46</v>
      </c>
      <c r="B10" s="778" t="s">
        <v>1028</v>
      </c>
      <c r="C10" s="402">
        <v>1180.5700377000001</v>
      </c>
      <c r="D10" s="402">
        <v>1375.4510600999999</v>
      </c>
      <c r="E10" s="402">
        <v>672.70266561999995</v>
      </c>
      <c r="F10" s="402">
        <v>478.12139449</v>
      </c>
      <c r="G10" s="402">
        <v>225.35728624999999</v>
      </c>
      <c r="H10" s="402">
        <v>13.861697271000001</v>
      </c>
      <c r="I10" s="402">
        <v>8.0375384377000003</v>
      </c>
      <c r="J10" s="402">
        <v>11.587423295000001</v>
      </c>
      <c r="K10" s="402">
        <v>67.848263058000001</v>
      </c>
      <c r="L10" s="402">
        <v>295.43442594999999</v>
      </c>
      <c r="M10" s="402">
        <v>737.63306775000001</v>
      </c>
      <c r="N10" s="402">
        <v>994.63092347999998</v>
      </c>
      <c r="O10" s="402">
        <v>1442.0525881999999</v>
      </c>
      <c r="P10" s="402">
        <v>1194.2541771000001</v>
      </c>
      <c r="Q10" s="402">
        <v>847.38116986</v>
      </c>
      <c r="R10" s="402">
        <v>577.62816308000004</v>
      </c>
      <c r="S10" s="402">
        <v>184.66299864000001</v>
      </c>
      <c r="T10" s="402">
        <v>29.600440601999999</v>
      </c>
      <c r="U10" s="402">
        <v>9.1582806801000007</v>
      </c>
      <c r="V10" s="402">
        <v>18.216093515000001</v>
      </c>
      <c r="W10" s="402">
        <v>83.950782613000001</v>
      </c>
      <c r="X10" s="402">
        <v>404.99835999999999</v>
      </c>
      <c r="Y10" s="402">
        <v>825.15988516000004</v>
      </c>
      <c r="Z10" s="402">
        <v>1288.9163923000001</v>
      </c>
      <c r="AA10" s="402">
        <v>1182.7905873</v>
      </c>
      <c r="AB10" s="402">
        <v>1031.1129080000001</v>
      </c>
      <c r="AC10" s="402">
        <v>955.87142542000004</v>
      </c>
      <c r="AD10" s="402">
        <v>487.60885388999998</v>
      </c>
      <c r="AE10" s="402">
        <v>144.67276140000001</v>
      </c>
      <c r="AF10" s="402">
        <v>22.449442757</v>
      </c>
      <c r="AG10" s="402">
        <v>17.120380837999999</v>
      </c>
      <c r="AH10" s="402">
        <v>16.507224426000001</v>
      </c>
      <c r="AI10" s="402">
        <v>57.843420668</v>
      </c>
      <c r="AJ10" s="402">
        <v>359.83768211</v>
      </c>
      <c r="AK10" s="402">
        <v>744.44859168000005</v>
      </c>
      <c r="AL10" s="402">
        <v>903.3825683</v>
      </c>
      <c r="AM10" s="402">
        <v>1341.1127538000001</v>
      </c>
      <c r="AN10" s="402">
        <v>760.21121054000002</v>
      </c>
      <c r="AO10" s="402">
        <v>737.99771298999997</v>
      </c>
      <c r="AP10" s="402">
        <v>398.30387622000001</v>
      </c>
      <c r="AQ10" s="402">
        <v>164.68698264</v>
      </c>
      <c r="AR10" s="402">
        <v>35.191222834999998</v>
      </c>
      <c r="AS10" s="402">
        <v>12.190862961000001</v>
      </c>
      <c r="AT10" s="402">
        <v>21.741792339</v>
      </c>
      <c r="AU10" s="402">
        <v>53.738226111000003</v>
      </c>
      <c r="AV10" s="402">
        <v>267.28509883999999</v>
      </c>
      <c r="AW10" s="402">
        <v>699.40055304999998</v>
      </c>
      <c r="AX10" s="402">
        <v>1083.4960977999999</v>
      </c>
      <c r="AY10" s="918">
        <v>1405.4985039999999</v>
      </c>
      <c r="AZ10" s="918">
        <v>1198.0620993</v>
      </c>
      <c r="BA10" s="918">
        <v>667.84518544000002</v>
      </c>
      <c r="BB10" s="918">
        <v>445.57184316000001</v>
      </c>
      <c r="BC10" s="374">
        <v>203.70442015</v>
      </c>
      <c r="BD10" s="374">
        <v>41.512927552000001</v>
      </c>
      <c r="BE10" s="374">
        <v>14.179725009</v>
      </c>
      <c r="BF10" s="374">
        <v>24.812583178000001</v>
      </c>
      <c r="BG10" s="374">
        <v>112.21674763</v>
      </c>
      <c r="BH10" s="374">
        <v>404.24531684999999</v>
      </c>
      <c r="BI10" s="374">
        <v>772.35721676000003</v>
      </c>
      <c r="BJ10" s="374">
        <v>1135.2703998</v>
      </c>
      <c r="BK10" s="374">
        <v>1272.7350382</v>
      </c>
      <c r="BL10" s="374">
        <v>1029.7190908</v>
      </c>
      <c r="BM10" s="374">
        <v>809.24051393000002</v>
      </c>
      <c r="BN10" s="374">
        <v>452.67006278999997</v>
      </c>
      <c r="BO10" s="374">
        <v>198.81772090999999</v>
      </c>
      <c r="BP10" s="374">
        <v>41.464501857000002</v>
      </c>
      <c r="BQ10" s="374">
        <v>14.164919062999999</v>
      </c>
      <c r="BR10" s="374">
        <v>24.779095989999998</v>
      </c>
      <c r="BS10" s="374">
        <v>112.04368175</v>
      </c>
      <c r="BT10" s="374">
        <v>403.52335269999998</v>
      </c>
      <c r="BU10" s="374">
        <v>770.86507158999996</v>
      </c>
      <c r="BV10" s="374">
        <v>1133.0237625</v>
      </c>
    </row>
    <row r="11" spans="1:74" ht="11.1" customHeight="1" x14ac:dyDescent="0.2">
      <c r="A11" s="6" t="s">
        <v>193</v>
      </c>
      <c r="B11" s="778" t="s">
        <v>1087</v>
      </c>
      <c r="C11" s="402">
        <v>578.69109995999997</v>
      </c>
      <c r="D11" s="402">
        <v>484.61623716999998</v>
      </c>
      <c r="E11" s="402">
        <v>283.27721740999999</v>
      </c>
      <c r="F11" s="402">
        <v>153.68314268</v>
      </c>
      <c r="G11" s="402">
        <v>56.483091362000003</v>
      </c>
      <c r="H11" s="402">
        <v>1.1236536624</v>
      </c>
      <c r="I11" s="402">
        <v>5.3400097696000001E-2</v>
      </c>
      <c r="J11" s="402">
        <v>2.6656423408E-2</v>
      </c>
      <c r="K11" s="402">
        <v>10.156946640999999</v>
      </c>
      <c r="L11" s="402">
        <v>69.629161761000006</v>
      </c>
      <c r="M11" s="402">
        <v>377.54145046999997</v>
      </c>
      <c r="N11" s="402">
        <v>350.51648864999999</v>
      </c>
      <c r="O11" s="402">
        <v>644.13629331000004</v>
      </c>
      <c r="P11" s="402">
        <v>411.61212115000001</v>
      </c>
      <c r="Q11" s="402">
        <v>285.66358144999998</v>
      </c>
      <c r="R11" s="402">
        <v>156.24675490000001</v>
      </c>
      <c r="S11" s="402">
        <v>30.864207303000001</v>
      </c>
      <c r="T11" s="402">
        <v>0.93832018012999996</v>
      </c>
      <c r="U11" s="402">
        <v>2.6139300989999999E-2</v>
      </c>
      <c r="V11" s="402">
        <v>5.2197743621999998E-2</v>
      </c>
      <c r="W11" s="402">
        <v>12.682752815000001</v>
      </c>
      <c r="X11" s="402">
        <v>176.19579676000001</v>
      </c>
      <c r="Y11" s="402">
        <v>266.81354209</v>
      </c>
      <c r="Z11" s="402">
        <v>535.08088078000003</v>
      </c>
      <c r="AA11" s="402">
        <v>448.81065415</v>
      </c>
      <c r="AB11" s="402">
        <v>306.79021155999999</v>
      </c>
      <c r="AC11" s="402">
        <v>300.75157271</v>
      </c>
      <c r="AD11" s="402">
        <v>116.10120764</v>
      </c>
      <c r="AE11" s="402">
        <v>64.942472045000002</v>
      </c>
      <c r="AF11" s="402">
        <v>8.5228997349999993</v>
      </c>
      <c r="AG11" s="402">
        <v>2.5714656246000001E-2</v>
      </c>
      <c r="AH11" s="402">
        <v>0.15409906509999999</v>
      </c>
      <c r="AI11" s="402">
        <v>9.3056298745999992</v>
      </c>
      <c r="AJ11" s="402">
        <v>110.01393883999999</v>
      </c>
      <c r="AK11" s="402">
        <v>324.58419688999999</v>
      </c>
      <c r="AL11" s="402">
        <v>452.25074554000003</v>
      </c>
      <c r="AM11" s="402">
        <v>572.37907317999998</v>
      </c>
      <c r="AN11" s="402">
        <v>404.28053712000002</v>
      </c>
      <c r="AO11" s="402">
        <v>269.06435354000001</v>
      </c>
      <c r="AP11" s="402">
        <v>111.08393475</v>
      </c>
      <c r="AQ11" s="402">
        <v>23.947760608999999</v>
      </c>
      <c r="AR11" s="402">
        <v>0.58944432702000005</v>
      </c>
      <c r="AS11" s="402">
        <v>1E-10</v>
      </c>
      <c r="AT11" s="402">
        <v>5.0640702340000003E-2</v>
      </c>
      <c r="AU11" s="402">
        <v>9.7772408779000006</v>
      </c>
      <c r="AV11" s="402">
        <v>109.31341191999999</v>
      </c>
      <c r="AW11" s="402">
        <v>222.84341083000001</v>
      </c>
      <c r="AX11" s="402">
        <v>512.75572454999997</v>
      </c>
      <c r="AY11" s="918">
        <v>722.36381402999996</v>
      </c>
      <c r="AZ11" s="918">
        <v>403.74406139000001</v>
      </c>
      <c r="BA11" s="918">
        <v>270.13657542999999</v>
      </c>
      <c r="BB11" s="918">
        <v>114.70579478000001</v>
      </c>
      <c r="BC11" s="374">
        <v>43.928009715000002</v>
      </c>
      <c r="BD11" s="374">
        <v>1.9839730996</v>
      </c>
      <c r="BE11" s="374">
        <v>9.3036246870000006E-2</v>
      </c>
      <c r="BF11" s="374">
        <v>0.35978475447000002</v>
      </c>
      <c r="BG11" s="374">
        <v>11.82965441</v>
      </c>
      <c r="BH11" s="374">
        <v>117.4268649</v>
      </c>
      <c r="BI11" s="374">
        <v>292.59616447000002</v>
      </c>
      <c r="BJ11" s="374">
        <v>456.48898831999998</v>
      </c>
      <c r="BK11" s="374">
        <v>525.43117140000004</v>
      </c>
      <c r="BL11" s="374">
        <v>410.45993850000002</v>
      </c>
      <c r="BM11" s="374">
        <v>311.70242861999998</v>
      </c>
      <c r="BN11" s="374">
        <v>131.37154591000001</v>
      </c>
      <c r="BO11" s="374">
        <v>41.402509885000001</v>
      </c>
      <c r="BP11" s="374">
        <v>1.9684340923000001</v>
      </c>
      <c r="BQ11" s="374">
        <v>9.1930273376000002E-2</v>
      </c>
      <c r="BR11" s="374">
        <v>0.35622389727999998</v>
      </c>
      <c r="BS11" s="374">
        <v>11.740894209</v>
      </c>
      <c r="BT11" s="374">
        <v>116.63590272</v>
      </c>
      <c r="BU11" s="374">
        <v>290.56849124000001</v>
      </c>
      <c r="BV11" s="374">
        <v>453.20329428000002</v>
      </c>
    </row>
    <row r="12" spans="1:74" ht="11.1" customHeight="1" x14ac:dyDescent="0.2">
      <c r="A12" s="6" t="s">
        <v>47</v>
      </c>
      <c r="B12" s="778" t="s">
        <v>1030</v>
      </c>
      <c r="C12" s="402">
        <v>737.74513912999998</v>
      </c>
      <c r="D12" s="402">
        <v>715.91685486999995</v>
      </c>
      <c r="E12" s="402">
        <v>338.43518415</v>
      </c>
      <c r="F12" s="402">
        <v>231.08305736</v>
      </c>
      <c r="G12" s="402">
        <v>82.811722027000002</v>
      </c>
      <c r="H12" s="402">
        <v>0.92581661823000005</v>
      </c>
      <c r="I12" s="402">
        <v>1E-10</v>
      </c>
      <c r="J12" s="402">
        <v>1E-10</v>
      </c>
      <c r="K12" s="402">
        <v>19.683165834</v>
      </c>
      <c r="L12" s="402">
        <v>103.69627196</v>
      </c>
      <c r="M12" s="402">
        <v>522.11087200999998</v>
      </c>
      <c r="N12" s="402">
        <v>414.00105325999999</v>
      </c>
      <c r="O12" s="402">
        <v>846.84227735000002</v>
      </c>
      <c r="P12" s="402">
        <v>591.02649882000003</v>
      </c>
      <c r="Q12" s="402">
        <v>387.57671750999998</v>
      </c>
      <c r="R12" s="402">
        <v>217.06351430999999</v>
      </c>
      <c r="S12" s="402">
        <v>31.849938026</v>
      </c>
      <c r="T12" s="402">
        <v>0.69157178488000004</v>
      </c>
      <c r="U12" s="402">
        <v>1E-10</v>
      </c>
      <c r="V12" s="402">
        <v>1E-10</v>
      </c>
      <c r="W12" s="402">
        <v>22.6155206</v>
      </c>
      <c r="X12" s="402">
        <v>240.36927089</v>
      </c>
      <c r="Y12" s="402">
        <v>429.06111446</v>
      </c>
      <c r="Z12" s="402">
        <v>671.08911574000001</v>
      </c>
      <c r="AA12" s="402">
        <v>577.53576525999995</v>
      </c>
      <c r="AB12" s="402">
        <v>413.48928108000001</v>
      </c>
      <c r="AC12" s="402">
        <v>398.50678723999999</v>
      </c>
      <c r="AD12" s="402">
        <v>187.20014911000001</v>
      </c>
      <c r="AE12" s="402">
        <v>61.881814452</v>
      </c>
      <c r="AF12" s="402">
        <v>6.9414106170999998</v>
      </c>
      <c r="AG12" s="402">
        <v>1E-10</v>
      </c>
      <c r="AH12" s="402">
        <v>1E-10</v>
      </c>
      <c r="AI12" s="402">
        <v>13.760844571</v>
      </c>
      <c r="AJ12" s="402">
        <v>145.58230311</v>
      </c>
      <c r="AK12" s="402">
        <v>414.84239665000001</v>
      </c>
      <c r="AL12" s="402">
        <v>598.15297513999997</v>
      </c>
      <c r="AM12" s="402">
        <v>851.97846218999996</v>
      </c>
      <c r="AN12" s="402">
        <v>449.10845962000002</v>
      </c>
      <c r="AO12" s="402">
        <v>357.17265658000002</v>
      </c>
      <c r="AP12" s="402">
        <v>138.39993057999999</v>
      </c>
      <c r="AQ12" s="402">
        <v>28.23476007</v>
      </c>
      <c r="AR12" s="402">
        <v>0.23037968301</v>
      </c>
      <c r="AS12" s="402">
        <v>1E-10</v>
      </c>
      <c r="AT12" s="402">
        <v>1E-10</v>
      </c>
      <c r="AU12" s="402">
        <v>10.764783447999999</v>
      </c>
      <c r="AV12" s="402">
        <v>132.08510405999999</v>
      </c>
      <c r="AW12" s="402">
        <v>274.10952610999999</v>
      </c>
      <c r="AX12" s="402">
        <v>633.44600644000002</v>
      </c>
      <c r="AY12" s="918">
        <v>938.68156426999997</v>
      </c>
      <c r="AZ12" s="918">
        <v>546.27557237999997</v>
      </c>
      <c r="BA12" s="918">
        <v>346.26148831</v>
      </c>
      <c r="BB12" s="918">
        <v>158.26503951999999</v>
      </c>
      <c r="BC12" s="374">
        <v>58.383418061</v>
      </c>
      <c r="BD12" s="374">
        <v>2.1562579424999999</v>
      </c>
      <c r="BE12" s="374">
        <v>0</v>
      </c>
      <c r="BF12" s="374">
        <v>0.21252522201999999</v>
      </c>
      <c r="BG12" s="374">
        <v>18.719191971000001</v>
      </c>
      <c r="BH12" s="374">
        <v>164.13718072</v>
      </c>
      <c r="BI12" s="374">
        <v>413.43314537999998</v>
      </c>
      <c r="BJ12" s="374">
        <v>627.36056649</v>
      </c>
      <c r="BK12" s="374">
        <v>707.80376503000002</v>
      </c>
      <c r="BL12" s="374">
        <v>541.44811209</v>
      </c>
      <c r="BM12" s="374">
        <v>402.6912155</v>
      </c>
      <c r="BN12" s="374">
        <v>173.03548229</v>
      </c>
      <c r="BO12" s="374">
        <v>52.929699538999998</v>
      </c>
      <c r="BP12" s="374">
        <v>2.1464900471999999</v>
      </c>
      <c r="BQ12" s="374">
        <v>0</v>
      </c>
      <c r="BR12" s="374">
        <v>0.21130086650999999</v>
      </c>
      <c r="BS12" s="374">
        <v>18.639841121</v>
      </c>
      <c r="BT12" s="374">
        <v>163.37290669000001</v>
      </c>
      <c r="BU12" s="374">
        <v>411.39792363999999</v>
      </c>
      <c r="BV12" s="374">
        <v>624.22716394999998</v>
      </c>
    </row>
    <row r="13" spans="1:74" ht="11.1" customHeight="1" x14ac:dyDescent="0.2">
      <c r="A13" s="6" t="s">
        <v>48</v>
      </c>
      <c r="B13" s="778" t="s">
        <v>1031</v>
      </c>
      <c r="C13" s="402">
        <v>514.78198999000006</v>
      </c>
      <c r="D13" s="402">
        <v>580.10556183999995</v>
      </c>
      <c r="E13" s="402">
        <v>199.93269864000001</v>
      </c>
      <c r="F13" s="402">
        <v>102.31039215</v>
      </c>
      <c r="G13" s="402">
        <v>18.138117472000001</v>
      </c>
      <c r="H13" s="402">
        <v>7.3405055122999996E-2</v>
      </c>
      <c r="I13" s="402">
        <v>1E-10</v>
      </c>
      <c r="J13" s="402">
        <v>1E-10</v>
      </c>
      <c r="K13" s="402">
        <v>1.1667152572999999</v>
      </c>
      <c r="L13" s="402">
        <v>31.953477473</v>
      </c>
      <c r="M13" s="402">
        <v>258.04886145</v>
      </c>
      <c r="N13" s="402">
        <v>204.56956299000001</v>
      </c>
      <c r="O13" s="402">
        <v>578.02298183000005</v>
      </c>
      <c r="P13" s="402">
        <v>498.30969375000001</v>
      </c>
      <c r="Q13" s="402">
        <v>262.56862364</v>
      </c>
      <c r="R13" s="402">
        <v>51.966639309000001</v>
      </c>
      <c r="S13" s="402">
        <v>3.8472956304000001</v>
      </c>
      <c r="T13" s="402">
        <v>1E-10</v>
      </c>
      <c r="U13" s="402">
        <v>1E-10</v>
      </c>
      <c r="V13" s="402">
        <v>7.2793765900000001E-2</v>
      </c>
      <c r="W13" s="402">
        <v>1.6656536324</v>
      </c>
      <c r="X13" s="402">
        <v>66.198097059000006</v>
      </c>
      <c r="Y13" s="402">
        <v>298.12930046999998</v>
      </c>
      <c r="Z13" s="402">
        <v>438.58758883000002</v>
      </c>
      <c r="AA13" s="402">
        <v>401.90066211999999</v>
      </c>
      <c r="AB13" s="402">
        <v>329.58902311999998</v>
      </c>
      <c r="AC13" s="402">
        <v>199.67460145000001</v>
      </c>
      <c r="AD13" s="402">
        <v>85.823448252000006</v>
      </c>
      <c r="AE13" s="402">
        <v>5.6928778456</v>
      </c>
      <c r="AF13" s="402">
        <v>7.2256895971999996E-2</v>
      </c>
      <c r="AG13" s="402">
        <v>1E-10</v>
      </c>
      <c r="AH13" s="402">
        <v>1E-10</v>
      </c>
      <c r="AI13" s="402">
        <v>1.1733610030999999</v>
      </c>
      <c r="AJ13" s="402">
        <v>47.006406054000003</v>
      </c>
      <c r="AK13" s="402">
        <v>255.61282997999999</v>
      </c>
      <c r="AL13" s="402">
        <v>391.13263818000001</v>
      </c>
      <c r="AM13" s="402">
        <v>634.54043921000005</v>
      </c>
      <c r="AN13" s="402">
        <v>254.89547843</v>
      </c>
      <c r="AO13" s="402">
        <v>184.02397539</v>
      </c>
      <c r="AP13" s="402">
        <v>46.176376820999998</v>
      </c>
      <c r="AQ13" s="402">
        <v>3.2983430977000001</v>
      </c>
      <c r="AR13" s="402">
        <v>1E-10</v>
      </c>
      <c r="AS13" s="402">
        <v>1E-10</v>
      </c>
      <c r="AT13" s="402">
        <v>1E-10</v>
      </c>
      <c r="AU13" s="402">
        <v>2.0687828461</v>
      </c>
      <c r="AV13" s="402">
        <v>17.550641064000001</v>
      </c>
      <c r="AW13" s="402">
        <v>152.26237835000001</v>
      </c>
      <c r="AX13" s="402">
        <v>338.02428285000002</v>
      </c>
      <c r="AY13" s="918">
        <v>661.07026456000006</v>
      </c>
      <c r="AZ13" s="918">
        <v>380.67162317999998</v>
      </c>
      <c r="BA13" s="918">
        <v>149.97215883999999</v>
      </c>
      <c r="BB13" s="918">
        <v>63.382444036000003</v>
      </c>
      <c r="BC13" s="374">
        <v>8.0902720024000008</v>
      </c>
      <c r="BD13" s="374">
        <v>0.22248374048</v>
      </c>
      <c r="BE13" s="374">
        <v>0</v>
      </c>
      <c r="BF13" s="374">
        <v>0.22236649341</v>
      </c>
      <c r="BG13" s="374">
        <v>4.5462941076999996</v>
      </c>
      <c r="BH13" s="374">
        <v>59.275567950999999</v>
      </c>
      <c r="BI13" s="374">
        <v>244.81722972</v>
      </c>
      <c r="BJ13" s="374">
        <v>440.57386847999999</v>
      </c>
      <c r="BK13" s="374">
        <v>491.85283285000003</v>
      </c>
      <c r="BL13" s="374">
        <v>347.02238949000002</v>
      </c>
      <c r="BM13" s="374">
        <v>222.24707473000001</v>
      </c>
      <c r="BN13" s="374">
        <v>72.290378955999998</v>
      </c>
      <c r="BO13" s="374">
        <v>9.7997684148000008</v>
      </c>
      <c r="BP13" s="374">
        <v>0.22102572007999999</v>
      </c>
      <c r="BQ13" s="374">
        <v>0</v>
      </c>
      <c r="BR13" s="374">
        <v>0.22088680621000001</v>
      </c>
      <c r="BS13" s="374">
        <v>4.5213396472999996</v>
      </c>
      <c r="BT13" s="374">
        <v>58.963915006999997</v>
      </c>
      <c r="BU13" s="374">
        <v>243.6022797</v>
      </c>
      <c r="BV13" s="374">
        <v>438.42934969999999</v>
      </c>
    </row>
    <row r="14" spans="1:74" ht="11.1" customHeight="1" x14ac:dyDescent="0.2">
      <c r="A14" s="6" t="s">
        <v>49</v>
      </c>
      <c r="B14" s="778" t="s">
        <v>1032</v>
      </c>
      <c r="C14" s="402">
        <v>874.70754628999998</v>
      </c>
      <c r="D14" s="402">
        <v>780.15840673000002</v>
      </c>
      <c r="E14" s="402">
        <v>643.09681929999999</v>
      </c>
      <c r="F14" s="402">
        <v>404.01118972</v>
      </c>
      <c r="G14" s="402">
        <v>220.52226472999999</v>
      </c>
      <c r="H14" s="402">
        <v>34.542620649</v>
      </c>
      <c r="I14" s="402">
        <v>4.5646209087000003</v>
      </c>
      <c r="J14" s="402">
        <v>22.887445631999999</v>
      </c>
      <c r="K14" s="402">
        <v>81.915244266000002</v>
      </c>
      <c r="L14" s="402">
        <v>344.00314129999998</v>
      </c>
      <c r="M14" s="402">
        <v>491.08533453000001</v>
      </c>
      <c r="N14" s="402">
        <v>792.33640641</v>
      </c>
      <c r="O14" s="402">
        <v>887.74095731</v>
      </c>
      <c r="P14" s="402">
        <v>806.00292875000002</v>
      </c>
      <c r="Q14" s="402">
        <v>608.34541453999998</v>
      </c>
      <c r="R14" s="402">
        <v>422.16825448999998</v>
      </c>
      <c r="S14" s="402">
        <v>240.42924472000001</v>
      </c>
      <c r="T14" s="402">
        <v>68.967696657999994</v>
      </c>
      <c r="U14" s="402">
        <v>6.8289194723</v>
      </c>
      <c r="V14" s="402">
        <v>11.414958359</v>
      </c>
      <c r="W14" s="402">
        <v>65.72667285</v>
      </c>
      <c r="X14" s="402">
        <v>311.16136963000002</v>
      </c>
      <c r="Y14" s="402">
        <v>769.77160383</v>
      </c>
      <c r="Z14" s="402">
        <v>926.22405447000006</v>
      </c>
      <c r="AA14" s="402">
        <v>967.32524360000002</v>
      </c>
      <c r="AB14" s="402">
        <v>830.57722721000005</v>
      </c>
      <c r="AC14" s="402">
        <v>778.27507537999998</v>
      </c>
      <c r="AD14" s="402">
        <v>451.34274346000001</v>
      </c>
      <c r="AE14" s="402">
        <v>184.09313824</v>
      </c>
      <c r="AF14" s="402">
        <v>101.84160842</v>
      </c>
      <c r="AG14" s="402">
        <v>10.760629846</v>
      </c>
      <c r="AH14" s="402">
        <v>18.742200700000001</v>
      </c>
      <c r="AI14" s="402">
        <v>99.185504291000001</v>
      </c>
      <c r="AJ14" s="402">
        <v>319.4115175</v>
      </c>
      <c r="AK14" s="402">
        <v>578.75818466999999</v>
      </c>
      <c r="AL14" s="402">
        <v>774.06050977999996</v>
      </c>
      <c r="AM14" s="402">
        <v>922.47313256999996</v>
      </c>
      <c r="AN14" s="402">
        <v>674.89457814000002</v>
      </c>
      <c r="AO14" s="402">
        <v>639.87570860000005</v>
      </c>
      <c r="AP14" s="402">
        <v>391.35644839999998</v>
      </c>
      <c r="AQ14" s="402">
        <v>254.66216247</v>
      </c>
      <c r="AR14" s="402">
        <v>46.112431686000001</v>
      </c>
      <c r="AS14" s="402">
        <v>10.370082836</v>
      </c>
      <c r="AT14" s="402">
        <v>17.753603397999999</v>
      </c>
      <c r="AU14" s="402">
        <v>72.872036351999995</v>
      </c>
      <c r="AV14" s="402">
        <v>226.95807017999999</v>
      </c>
      <c r="AW14" s="402">
        <v>678.90985867999996</v>
      </c>
      <c r="AX14" s="402">
        <v>729.44054099000004</v>
      </c>
      <c r="AY14" s="918">
        <v>1002.9984898</v>
      </c>
      <c r="AZ14" s="918">
        <v>676.57836538000004</v>
      </c>
      <c r="BA14" s="918">
        <v>550.28107921000003</v>
      </c>
      <c r="BB14" s="918">
        <v>375.16006098000003</v>
      </c>
      <c r="BC14" s="374">
        <v>192.09412003</v>
      </c>
      <c r="BD14" s="374">
        <v>79.029004651999998</v>
      </c>
      <c r="BE14" s="374">
        <v>15.569844737</v>
      </c>
      <c r="BF14" s="374">
        <v>23.854970849000001</v>
      </c>
      <c r="BG14" s="374">
        <v>112.39803713000001</v>
      </c>
      <c r="BH14" s="374">
        <v>337.70898525000001</v>
      </c>
      <c r="BI14" s="374">
        <v>612.91829402999997</v>
      </c>
      <c r="BJ14" s="374">
        <v>877.85775920000003</v>
      </c>
      <c r="BK14" s="374">
        <v>865.06590194</v>
      </c>
      <c r="BL14" s="374">
        <v>705.32029776000002</v>
      </c>
      <c r="BM14" s="374">
        <v>580.93663604999995</v>
      </c>
      <c r="BN14" s="374">
        <v>403.63974743</v>
      </c>
      <c r="BO14" s="374">
        <v>220.71943486000001</v>
      </c>
      <c r="BP14" s="374">
        <v>78.936013875</v>
      </c>
      <c r="BQ14" s="374">
        <v>15.548949505</v>
      </c>
      <c r="BR14" s="374">
        <v>23.814716141000002</v>
      </c>
      <c r="BS14" s="374">
        <v>112.21592816</v>
      </c>
      <c r="BT14" s="374">
        <v>337.13846174999998</v>
      </c>
      <c r="BU14" s="374">
        <v>611.90758412000002</v>
      </c>
      <c r="BV14" s="374">
        <v>876.45980436000002</v>
      </c>
    </row>
    <row r="15" spans="1:74" ht="11.1" customHeight="1" x14ac:dyDescent="0.2">
      <c r="A15" s="6" t="s">
        <v>50</v>
      </c>
      <c r="B15" s="778" t="s">
        <v>1035</v>
      </c>
      <c r="C15" s="402">
        <v>549.85056181000004</v>
      </c>
      <c r="D15" s="402">
        <v>493.07451252999999</v>
      </c>
      <c r="E15" s="402">
        <v>524.46505925999998</v>
      </c>
      <c r="F15" s="402">
        <v>286.04975676999999</v>
      </c>
      <c r="G15" s="402">
        <v>174.59238110999999</v>
      </c>
      <c r="H15" s="402">
        <v>28.363417404</v>
      </c>
      <c r="I15" s="402">
        <v>10.477750456000001</v>
      </c>
      <c r="J15" s="402">
        <v>14.307961639</v>
      </c>
      <c r="K15" s="402">
        <v>52.655645507000003</v>
      </c>
      <c r="L15" s="402">
        <v>245.96447301000001</v>
      </c>
      <c r="M15" s="402">
        <v>323.77480953999998</v>
      </c>
      <c r="N15" s="402">
        <v>634.13201472000003</v>
      </c>
      <c r="O15" s="402">
        <v>548.51421306999998</v>
      </c>
      <c r="P15" s="402">
        <v>478.15250515000002</v>
      </c>
      <c r="Q15" s="402">
        <v>401.09914665999997</v>
      </c>
      <c r="R15" s="402">
        <v>336.74604871999998</v>
      </c>
      <c r="S15" s="402">
        <v>212.4618767</v>
      </c>
      <c r="T15" s="402">
        <v>56.212862405000003</v>
      </c>
      <c r="U15" s="402">
        <v>10.480675864</v>
      </c>
      <c r="V15" s="402">
        <v>7.7150534259999999</v>
      </c>
      <c r="W15" s="402">
        <v>30.829634426999998</v>
      </c>
      <c r="X15" s="402">
        <v>140.00051683000001</v>
      </c>
      <c r="Y15" s="402">
        <v>516.29722618999995</v>
      </c>
      <c r="Z15" s="402">
        <v>626.60648621999997</v>
      </c>
      <c r="AA15" s="402">
        <v>629.32227725999996</v>
      </c>
      <c r="AB15" s="402">
        <v>590.91708662999997</v>
      </c>
      <c r="AC15" s="402">
        <v>606.59632952000004</v>
      </c>
      <c r="AD15" s="402">
        <v>354.68216225999998</v>
      </c>
      <c r="AE15" s="402">
        <v>190.48299408</v>
      </c>
      <c r="AF15" s="402">
        <v>105.48227669000001</v>
      </c>
      <c r="AG15" s="402">
        <v>11.047827368</v>
      </c>
      <c r="AH15" s="402">
        <v>9.6808072146999997</v>
      </c>
      <c r="AI15" s="402">
        <v>74.789464746999997</v>
      </c>
      <c r="AJ15" s="402">
        <v>172.20756023000001</v>
      </c>
      <c r="AK15" s="402">
        <v>383.29894687000001</v>
      </c>
      <c r="AL15" s="402">
        <v>479.01782371000002</v>
      </c>
      <c r="AM15" s="402">
        <v>578.50980205999997</v>
      </c>
      <c r="AN15" s="402">
        <v>500.99243677999999</v>
      </c>
      <c r="AO15" s="402">
        <v>493.29834516</v>
      </c>
      <c r="AP15" s="402">
        <v>349.02284557000002</v>
      </c>
      <c r="AQ15" s="402">
        <v>207.49455051999999</v>
      </c>
      <c r="AR15" s="402">
        <v>57.225592065999997</v>
      </c>
      <c r="AS15" s="402">
        <v>8.1166673055</v>
      </c>
      <c r="AT15" s="402">
        <v>17.839518922</v>
      </c>
      <c r="AU15" s="402">
        <v>41.175785073999997</v>
      </c>
      <c r="AV15" s="402">
        <v>145.51111294</v>
      </c>
      <c r="AW15" s="402">
        <v>457.56453558999999</v>
      </c>
      <c r="AX15" s="402">
        <v>487.81024502000002</v>
      </c>
      <c r="AY15" s="918">
        <v>593.96306928000001</v>
      </c>
      <c r="AZ15" s="918">
        <v>466.42298096000002</v>
      </c>
      <c r="BA15" s="918">
        <v>475.22015571999998</v>
      </c>
      <c r="BB15" s="918">
        <v>290.82650314</v>
      </c>
      <c r="BC15" s="374">
        <v>162.93364248</v>
      </c>
      <c r="BD15" s="374">
        <v>75.997434936000005</v>
      </c>
      <c r="BE15" s="374">
        <v>19.536269329</v>
      </c>
      <c r="BF15" s="374">
        <v>18.575976712999999</v>
      </c>
      <c r="BG15" s="374">
        <v>56.314562524999999</v>
      </c>
      <c r="BH15" s="374">
        <v>196.45585506</v>
      </c>
      <c r="BI15" s="374">
        <v>396.01817708999999</v>
      </c>
      <c r="BJ15" s="374">
        <v>570.03832406000004</v>
      </c>
      <c r="BK15" s="374">
        <v>548.67914971000005</v>
      </c>
      <c r="BL15" s="374">
        <v>466.46847004</v>
      </c>
      <c r="BM15" s="374">
        <v>430.24260896999999</v>
      </c>
      <c r="BN15" s="374">
        <v>320.31787131999999</v>
      </c>
      <c r="BO15" s="374">
        <v>188.05618564</v>
      </c>
      <c r="BP15" s="374">
        <v>75.945107887999995</v>
      </c>
      <c r="BQ15" s="374">
        <v>19.565015803000001</v>
      </c>
      <c r="BR15" s="374">
        <v>18.605035405999999</v>
      </c>
      <c r="BS15" s="374">
        <v>56.343255620000001</v>
      </c>
      <c r="BT15" s="374">
        <v>196.27384814000001</v>
      </c>
      <c r="BU15" s="374">
        <v>395.25522195999997</v>
      </c>
      <c r="BV15" s="374">
        <v>568.71423439</v>
      </c>
    </row>
    <row r="16" spans="1:74" ht="11.1" customHeight="1" x14ac:dyDescent="0.2">
      <c r="A16" s="6"/>
      <c r="B16" s="778"/>
      <c r="C16" s="402"/>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918"/>
      <c r="AZ16" s="918"/>
      <c r="BA16" s="918"/>
      <c r="BB16" s="918"/>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6"/>
      <c r="B17" s="98" t="s">
        <v>1433</v>
      </c>
      <c r="C17" s="548"/>
      <c r="D17" s="548"/>
      <c r="E17" s="548"/>
      <c r="F17" s="548"/>
      <c r="G17" s="548"/>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985"/>
      <c r="AZ17" s="985"/>
      <c r="BA17" s="985"/>
      <c r="BB17" s="985"/>
      <c r="BC17" s="551"/>
      <c r="BD17" s="551"/>
      <c r="BE17" s="551"/>
      <c r="BF17" s="551"/>
      <c r="BG17" s="551"/>
      <c r="BH17" s="551"/>
      <c r="BI17" s="551"/>
      <c r="BJ17" s="551"/>
      <c r="BK17" s="551"/>
      <c r="BL17" s="551"/>
      <c r="BM17" s="551"/>
      <c r="BN17" s="551"/>
      <c r="BO17" s="551"/>
      <c r="BP17" s="551"/>
      <c r="BQ17" s="551"/>
      <c r="BR17" s="551"/>
      <c r="BS17" s="551"/>
      <c r="BT17" s="551"/>
      <c r="BU17" s="551"/>
      <c r="BV17" s="551"/>
    </row>
    <row r="18" spans="1:74" ht="11.1" customHeight="1" x14ac:dyDescent="0.2">
      <c r="A18" s="6" t="s">
        <v>80</v>
      </c>
      <c r="B18" s="553" t="s">
        <v>1174</v>
      </c>
      <c r="C18" s="402">
        <v>854.95310375999998</v>
      </c>
      <c r="D18" s="402">
        <v>695.32514725999999</v>
      </c>
      <c r="E18" s="402">
        <v>561.73732718999997</v>
      </c>
      <c r="F18" s="402">
        <v>319.89464371999998</v>
      </c>
      <c r="G18" s="402">
        <v>134.35334334000001</v>
      </c>
      <c r="H18" s="402">
        <v>27.979660368000001</v>
      </c>
      <c r="I18" s="402">
        <v>5.7572452060000003</v>
      </c>
      <c r="J18" s="402">
        <v>9.9186934753999996</v>
      </c>
      <c r="K18" s="402">
        <v>48.703737091999997</v>
      </c>
      <c r="L18" s="402">
        <v>237.25508575000001</v>
      </c>
      <c r="M18" s="402">
        <v>516.73413971000002</v>
      </c>
      <c r="N18" s="402">
        <v>732.81079972999999</v>
      </c>
      <c r="O18" s="402">
        <v>840.06625263000001</v>
      </c>
      <c r="P18" s="402">
        <v>700.59077165999997</v>
      </c>
      <c r="Q18" s="402">
        <v>554.48633556000004</v>
      </c>
      <c r="R18" s="402">
        <v>319.32214819000001</v>
      </c>
      <c r="S18" s="402">
        <v>133.73234006000001</v>
      </c>
      <c r="T18" s="402">
        <v>25.331247078000001</v>
      </c>
      <c r="U18" s="402">
        <v>5.5177386864000004</v>
      </c>
      <c r="V18" s="402">
        <v>9.5868449113</v>
      </c>
      <c r="W18" s="402">
        <v>46.97317657</v>
      </c>
      <c r="X18" s="402">
        <v>229.65093585</v>
      </c>
      <c r="Y18" s="402">
        <v>520.37739139999996</v>
      </c>
      <c r="Z18" s="402">
        <v>721.99866534</v>
      </c>
      <c r="AA18" s="402">
        <v>855.21847347000005</v>
      </c>
      <c r="AB18" s="402">
        <v>708.86712136999995</v>
      </c>
      <c r="AC18" s="402">
        <v>568.83622166999999</v>
      </c>
      <c r="AD18" s="402">
        <v>324.28533564999998</v>
      </c>
      <c r="AE18" s="402">
        <v>136.08966283999999</v>
      </c>
      <c r="AF18" s="402">
        <v>24.772855143000001</v>
      </c>
      <c r="AG18" s="402">
        <v>5.3850006543999998</v>
      </c>
      <c r="AH18" s="402">
        <v>9.3013178790000008</v>
      </c>
      <c r="AI18" s="402">
        <v>45.339395314000001</v>
      </c>
      <c r="AJ18" s="402">
        <v>229.19700051000001</v>
      </c>
      <c r="AK18" s="402">
        <v>517.40455272999998</v>
      </c>
      <c r="AL18" s="402">
        <v>730.17485407000004</v>
      </c>
      <c r="AM18" s="402">
        <v>843.85029485999996</v>
      </c>
      <c r="AN18" s="402">
        <v>697.61017033999997</v>
      </c>
      <c r="AO18" s="402">
        <v>561.32089377</v>
      </c>
      <c r="AP18" s="402">
        <v>319.20451020000002</v>
      </c>
      <c r="AQ18" s="402">
        <v>136.95657605</v>
      </c>
      <c r="AR18" s="402">
        <v>26.435557401000001</v>
      </c>
      <c r="AS18" s="402">
        <v>5.3417681033999997</v>
      </c>
      <c r="AT18" s="402">
        <v>9.1138806771999992</v>
      </c>
      <c r="AU18" s="402">
        <v>43.9743262</v>
      </c>
      <c r="AV18" s="402">
        <v>224.10162557000001</v>
      </c>
      <c r="AW18" s="402">
        <v>510.58609489000003</v>
      </c>
      <c r="AX18" s="402">
        <v>709.54636542000003</v>
      </c>
      <c r="AY18" s="918">
        <v>830.72396432999994</v>
      </c>
      <c r="AZ18" s="918">
        <v>675.10989476999998</v>
      </c>
      <c r="BA18" s="918">
        <v>541.81461720000004</v>
      </c>
      <c r="BB18" s="918">
        <v>314.75084910999999</v>
      </c>
      <c r="BC18" s="374">
        <v>135.58760000000001</v>
      </c>
      <c r="BD18" s="374">
        <v>25.633780000000002</v>
      </c>
      <c r="BE18" s="374">
        <v>4.760669</v>
      </c>
      <c r="BF18" s="374">
        <v>8.7388499999999993</v>
      </c>
      <c r="BG18" s="374">
        <v>41.936570000000003</v>
      </c>
      <c r="BH18" s="374">
        <v>220.64590000000001</v>
      </c>
      <c r="BI18" s="374">
        <v>492.0548</v>
      </c>
      <c r="BJ18" s="374">
        <v>709.37760000000003</v>
      </c>
      <c r="BK18" s="374">
        <v>836.19290000000001</v>
      </c>
      <c r="BL18" s="374">
        <v>656.8279</v>
      </c>
      <c r="BM18" s="374">
        <v>530.22730000000001</v>
      </c>
      <c r="BN18" s="374">
        <v>313.12540000000001</v>
      </c>
      <c r="BO18" s="374">
        <v>136.84979999999999</v>
      </c>
      <c r="BP18" s="374">
        <v>26.314170000000001</v>
      </c>
      <c r="BQ18" s="374">
        <v>4.8552070000000001</v>
      </c>
      <c r="BR18" s="374">
        <v>8.7606599999999997</v>
      </c>
      <c r="BS18" s="374">
        <v>44.273699999999998</v>
      </c>
      <c r="BT18" s="374">
        <v>221.542</v>
      </c>
      <c r="BU18" s="374">
        <v>495.37580000000003</v>
      </c>
      <c r="BV18" s="374">
        <v>722.60749999999996</v>
      </c>
    </row>
    <row r="19" spans="1:74" ht="11.1" customHeight="1" x14ac:dyDescent="0.2">
      <c r="A19" s="6" t="s">
        <v>71</v>
      </c>
      <c r="B19" s="778" t="s">
        <v>1025</v>
      </c>
      <c r="C19" s="402">
        <v>1187.9971029000001</v>
      </c>
      <c r="D19" s="402">
        <v>1025.8181179999999</v>
      </c>
      <c r="E19" s="402">
        <v>918.73211877000006</v>
      </c>
      <c r="F19" s="402">
        <v>566.94873602999996</v>
      </c>
      <c r="G19" s="402">
        <v>237.42330238</v>
      </c>
      <c r="H19" s="402">
        <v>51.505100243000001</v>
      </c>
      <c r="I19" s="402">
        <v>3.5889565575</v>
      </c>
      <c r="J19" s="402">
        <v>14.891695003000001</v>
      </c>
      <c r="K19" s="402">
        <v>88.683290271000004</v>
      </c>
      <c r="L19" s="402">
        <v>381.67173603999998</v>
      </c>
      <c r="M19" s="402">
        <v>722.96204094999996</v>
      </c>
      <c r="N19" s="402">
        <v>994.26281416999996</v>
      </c>
      <c r="O19" s="402">
        <v>1168.6420876</v>
      </c>
      <c r="P19" s="402">
        <v>1020.5355397</v>
      </c>
      <c r="Q19" s="402">
        <v>910.67898894999996</v>
      </c>
      <c r="R19" s="402">
        <v>565.87102632999995</v>
      </c>
      <c r="S19" s="402">
        <v>239.65364109999999</v>
      </c>
      <c r="T19" s="402">
        <v>47.521806491</v>
      </c>
      <c r="U19" s="402">
        <v>4.5781075003999998</v>
      </c>
      <c r="V19" s="402">
        <v>13.824356259</v>
      </c>
      <c r="W19" s="402">
        <v>89.024292877999997</v>
      </c>
      <c r="X19" s="402">
        <v>371.47401165000002</v>
      </c>
      <c r="Y19" s="402">
        <v>736.54323003000002</v>
      </c>
      <c r="Z19" s="402">
        <v>994.72652316000006</v>
      </c>
      <c r="AA19" s="402">
        <v>1190.9216699999999</v>
      </c>
      <c r="AB19" s="402">
        <v>1030.8912941999999</v>
      </c>
      <c r="AC19" s="402">
        <v>928.76769296999998</v>
      </c>
      <c r="AD19" s="402">
        <v>571.21779360000005</v>
      </c>
      <c r="AE19" s="402">
        <v>240.48437698999999</v>
      </c>
      <c r="AF19" s="402">
        <v>47.004521302000001</v>
      </c>
      <c r="AG19" s="402">
        <v>4.5830404734999997</v>
      </c>
      <c r="AH19" s="402">
        <v>13.458832159</v>
      </c>
      <c r="AI19" s="402">
        <v>87.866617415999997</v>
      </c>
      <c r="AJ19" s="402">
        <v>374.74495595000002</v>
      </c>
      <c r="AK19" s="402">
        <v>719.86445269000001</v>
      </c>
      <c r="AL19" s="402">
        <v>998.73662096999999</v>
      </c>
      <c r="AM19" s="402">
        <v>1166.5289654999999</v>
      </c>
      <c r="AN19" s="402">
        <v>1022.2643378</v>
      </c>
      <c r="AO19" s="402">
        <v>921.71465040999999</v>
      </c>
      <c r="AP19" s="402">
        <v>561.42832140999997</v>
      </c>
      <c r="AQ19" s="402">
        <v>244.32900477000001</v>
      </c>
      <c r="AR19" s="402">
        <v>50.333443502999998</v>
      </c>
      <c r="AS19" s="402">
        <v>4.5474174956000004</v>
      </c>
      <c r="AT19" s="402">
        <v>13.26990814</v>
      </c>
      <c r="AU19" s="402">
        <v>80.528841702999998</v>
      </c>
      <c r="AV19" s="402">
        <v>363.88613284000002</v>
      </c>
      <c r="AW19" s="402">
        <v>720.18078258000003</v>
      </c>
      <c r="AX19" s="402">
        <v>972.80469244000005</v>
      </c>
      <c r="AY19" s="918">
        <v>1144.9313972</v>
      </c>
      <c r="AZ19" s="918">
        <v>999.48971276999998</v>
      </c>
      <c r="BA19" s="918">
        <v>886.33244436999996</v>
      </c>
      <c r="BB19" s="918">
        <v>557.56346516999997</v>
      </c>
      <c r="BC19" s="374">
        <v>237.97970000000001</v>
      </c>
      <c r="BD19" s="374">
        <v>47.420850000000002</v>
      </c>
      <c r="BE19" s="374">
        <v>4.1804430000000004</v>
      </c>
      <c r="BF19" s="374">
        <v>11.691380000000001</v>
      </c>
      <c r="BG19" s="374">
        <v>79.029640000000001</v>
      </c>
      <c r="BH19" s="374">
        <v>366.45549999999997</v>
      </c>
      <c r="BI19" s="374">
        <v>702.41139999999996</v>
      </c>
      <c r="BJ19" s="374">
        <v>985.02300000000002</v>
      </c>
      <c r="BK19" s="374">
        <v>1136.2909999999999</v>
      </c>
      <c r="BL19" s="374">
        <v>965.7663</v>
      </c>
      <c r="BM19" s="374">
        <v>855.34370000000001</v>
      </c>
      <c r="BN19" s="374">
        <v>550.30179999999996</v>
      </c>
      <c r="BO19" s="374">
        <v>246.49529999999999</v>
      </c>
      <c r="BP19" s="374">
        <v>43.75403</v>
      </c>
      <c r="BQ19" s="374">
        <v>4.2619129999999998</v>
      </c>
      <c r="BR19" s="374">
        <v>12.61425</v>
      </c>
      <c r="BS19" s="374">
        <v>85.147120000000001</v>
      </c>
      <c r="BT19" s="374">
        <v>360.36059999999998</v>
      </c>
      <c r="BU19" s="374">
        <v>708.05119999999999</v>
      </c>
      <c r="BV19" s="374">
        <v>1008.222</v>
      </c>
    </row>
    <row r="20" spans="1:74" ht="11.1" customHeight="1" x14ac:dyDescent="0.2">
      <c r="A20" s="6" t="s">
        <v>72</v>
      </c>
      <c r="B20" s="778" t="s">
        <v>1026</v>
      </c>
      <c r="C20" s="402">
        <v>1129.0510457</v>
      </c>
      <c r="D20" s="402">
        <v>946.43757558000004</v>
      </c>
      <c r="E20" s="402">
        <v>830.96416882000005</v>
      </c>
      <c r="F20" s="402">
        <v>479.79835684</v>
      </c>
      <c r="G20" s="402">
        <v>170.99864461000001</v>
      </c>
      <c r="H20" s="402">
        <v>23.458617467</v>
      </c>
      <c r="I20" s="402">
        <v>1.8061674804000001</v>
      </c>
      <c r="J20" s="402">
        <v>9.1672776935000009</v>
      </c>
      <c r="K20" s="402">
        <v>59.201623697000002</v>
      </c>
      <c r="L20" s="402">
        <v>321.48856232000003</v>
      </c>
      <c r="M20" s="402">
        <v>673.18275463999998</v>
      </c>
      <c r="N20" s="402">
        <v>911.47649406000005</v>
      </c>
      <c r="O20" s="402">
        <v>1109.8515961000001</v>
      </c>
      <c r="P20" s="402">
        <v>950.23094026000001</v>
      </c>
      <c r="Q20" s="402">
        <v>821.03974003999997</v>
      </c>
      <c r="R20" s="402">
        <v>480.60186893000002</v>
      </c>
      <c r="S20" s="402">
        <v>177.99769033000001</v>
      </c>
      <c r="T20" s="402">
        <v>22.628274645000001</v>
      </c>
      <c r="U20" s="402">
        <v>2.1337628913</v>
      </c>
      <c r="V20" s="402">
        <v>8.5379406206000006</v>
      </c>
      <c r="W20" s="402">
        <v>59.465630703999999</v>
      </c>
      <c r="X20" s="402">
        <v>306.32907562999998</v>
      </c>
      <c r="Y20" s="402">
        <v>689.62845721999997</v>
      </c>
      <c r="Z20" s="402">
        <v>907.64316113999996</v>
      </c>
      <c r="AA20" s="402">
        <v>1133.4026432999999</v>
      </c>
      <c r="AB20" s="402">
        <v>962.10707495999998</v>
      </c>
      <c r="AC20" s="402">
        <v>843.23898596000004</v>
      </c>
      <c r="AD20" s="402">
        <v>484.41274807999997</v>
      </c>
      <c r="AE20" s="402">
        <v>181.72162610000001</v>
      </c>
      <c r="AF20" s="402">
        <v>22.900492053000001</v>
      </c>
      <c r="AG20" s="402">
        <v>2.2578173592000002</v>
      </c>
      <c r="AH20" s="402">
        <v>8.2524154375999998</v>
      </c>
      <c r="AI20" s="402">
        <v>58.417085692999997</v>
      </c>
      <c r="AJ20" s="402">
        <v>313.28800465</v>
      </c>
      <c r="AK20" s="402">
        <v>672.92483442000002</v>
      </c>
      <c r="AL20" s="402">
        <v>920.67697071999999</v>
      </c>
      <c r="AM20" s="402">
        <v>1111.5177747</v>
      </c>
      <c r="AN20" s="402">
        <v>944.62969349000002</v>
      </c>
      <c r="AO20" s="402">
        <v>833.17208912000001</v>
      </c>
      <c r="AP20" s="402">
        <v>473.18561999000002</v>
      </c>
      <c r="AQ20" s="402">
        <v>186.76427125000001</v>
      </c>
      <c r="AR20" s="402">
        <v>25.132615405999999</v>
      </c>
      <c r="AS20" s="402">
        <v>2.3039122918000001</v>
      </c>
      <c r="AT20" s="402">
        <v>7.8728330661000001</v>
      </c>
      <c r="AU20" s="402">
        <v>53.157847046999997</v>
      </c>
      <c r="AV20" s="402">
        <v>309.09939809999997</v>
      </c>
      <c r="AW20" s="402">
        <v>669.73794681000004</v>
      </c>
      <c r="AX20" s="402">
        <v>899.50812631999997</v>
      </c>
      <c r="AY20" s="918">
        <v>1083.2975615</v>
      </c>
      <c r="AZ20" s="918">
        <v>917.34792298000002</v>
      </c>
      <c r="BA20" s="918">
        <v>797.68001736999997</v>
      </c>
      <c r="BB20" s="918">
        <v>465.67311991999998</v>
      </c>
      <c r="BC20" s="374">
        <v>181.53469999999999</v>
      </c>
      <c r="BD20" s="374">
        <v>24.096340000000001</v>
      </c>
      <c r="BE20" s="374">
        <v>1.7700849999999999</v>
      </c>
      <c r="BF20" s="374">
        <v>6.7653480000000004</v>
      </c>
      <c r="BG20" s="374">
        <v>52.003959999999999</v>
      </c>
      <c r="BH20" s="374">
        <v>308.58890000000002</v>
      </c>
      <c r="BI20" s="374">
        <v>649.14890000000003</v>
      </c>
      <c r="BJ20" s="374">
        <v>909.96939999999995</v>
      </c>
      <c r="BK20" s="374">
        <v>1079.2909999999999</v>
      </c>
      <c r="BL20" s="374">
        <v>882.94280000000003</v>
      </c>
      <c r="BM20" s="374">
        <v>764.93759999999997</v>
      </c>
      <c r="BN20" s="374">
        <v>459.01729999999998</v>
      </c>
      <c r="BO20" s="374">
        <v>189.75729999999999</v>
      </c>
      <c r="BP20" s="374">
        <v>23.522369999999999</v>
      </c>
      <c r="BQ20" s="374">
        <v>1.75332</v>
      </c>
      <c r="BR20" s="374">
        <v>6.9348330000000002</v>
      </c>
      <c r="BS20" s="374">
        <v>56.526380000000003</v>
      </c>
      <c r="BT20" s="374">
        <v>303.55720000000002</v>
      </c>
      <c r="BU20" s="374">
        <v>657.81050000000005</v>
      </c>
      <c r="BV20" s="374">
        <v>936.9402</v>
      </c>
    </row>
    <row r="21" spans="1:74" ht="11.1" customHeight="1" x14ac:dyDescent="0.2">
      <c r="A21" s="6" t="s">
        <v>73</v>
      </c>
      <c r="B21" s="778" t="s">
        <v>1027</v>
      </c>
      <c r="C21" s="402">
        <v>1249.0250536999999</v>
      </c>
      <c r="D21" s="402">
        <v>1056.6696623</v>
      </c>
      <c r="E21" s="402">
        <v>851.15401359999998</v>
      </c>
      <c r="F21" s="402">
        <v>505.35128392000001</v>
      </c>
      <c r="G21" s="402">
        <v>193.70023484999999</v>
      </c>
      <c r="H21" s="402">
        <v>31.245137962000001</v>
      </c>
      <c r="I21" s="402">
        <v>6.5373941281999999</v>
      </c>
      <c r="J21" s="402">
        <v>17.708539199000001</v>
      </c>
      <c r="K21" s="402">
        <v>80.133122305000001</v>
      </c>
      <c r="L21" s="402">
        <v>385.89712084000001</v>
      </c>
      <c r="M21" s="402">
        <v>756.48490790999995</v>
      </c>
      <c r="N21" s="402">
        <v>1027.5861723</v>
      </c>
      <c r="O21" s="402">
        <v>1226.5920331</v>
      </c>
      <c r="P21" s="402">
        <v>1074.3501077999999</v>
      </c>
      <c r="Q21" s="402">
        <v>832.01253936000001</v>
      </c>
      <c r="R21" s="402">
        <v>500.88610519999997</v>
      </c>
      <c r="S21" s="402">
        <v>196.50853319999999</v>
      </c>
      <c r="T21" s="402">
        <v>29.484430415999999</v>
      </c>
      <c r="U21" s="402">
        <v>7.1583272894999999</v>
      </c>
      <c r="V21" s="402">
        <v>16.894355161</v>
      </c>
      <c r="W21" s="402">
        <v>73.049701913000007</v>
      </c>
      <c r="X21" s="402">
        <v>369.81309922999998</v>
      </c>
      <c r="Y21" s="402">
        <v>772.06174779000003</v>
      </c>
      <c r="Z21" s="402">
        <v>1020.1055732999999</v>
      </c>
      <c r="AA21" s="402">
        <v>1255.3494664</v>
      </c>
      <c r="AB21" s="402">
        <v>1092.6978016999999</v>
      </c>
      <c r="AC21" s="402">
        <v>866.80952957</v>
      </c>
      <c r="AD21" s="402">
        <v>510.86893649000001</v>
      </c>
      <c r="AE21" s="402">
        <v>200.22914671999999</v>
      </c>
      <c r="AF21" s="402">
        <v>29.859607648000001</v>
      </c>
      <c r="AG21" s="402">
        <v>7.4673200788000003</v>
      </c>
      <c r="AH21" s="402">
        <v>16.454088249000002</v>
      </c>
      <c r="AI21" s="402">
        <v>69.258262208999994</v>
      </c>
      <c r="AJ21" s="402">
        <v>367.87701673999999</v>
      </c>
      <c r="AK21" s="402">
        <v>763.30660042</v>
      </c>
      <c r="AL21" s="402">
        <v>1037.5131610000001</v>
      </c>
      <c r="AM21" s="402">
        <v>1237.4003009999999</v>
      </c>
      <c r="AN21" s="402">
        <v>1071.803007</v>
      </c>
      <c r="AO21" s="402">
        <v>849.54255969999997</v>
      </c>
      <c r="AP21" s="402">
        <v>500.70037824000002</v>
      </c>
      <c r="AQ21" s="402">
        <v>204.39525433</v>
      </c>
      <c r="AR21" s="402">
        <v>30.197996329999999</v>
      </c>
      <c r="AS21" s="402">
        <v>7.2146316610000003</v>
      </c>
      <c r="AT21" s="402">
        <v>16.380979468</v>
      </c>
      <c r="AU21" s="402">
        <v>67.152241946999993</v>
      </c>
      <c r="AV21" s="402">
        <v>362.34702493999998</v>
      </c>
      <c r="AW21" s="402">
        <v>753.17110681999998</v>
      </c>
      <c r="AX21" s="402">
        <v>997.27453729000001</v>
      </c>
      <c r="AY21" s="918">
        <v>1204.6075859</v>
      </c>
      <c r="AZ21" s="918">
        <v>1016.961233</v>
      </c>
      <c r="BA21" s="918">
        <v>809.04595070000005</v>
      </c>
      <c r="BB21" s="918">
        <v>490.23850806000002</v>
      </c>
      <c r="BC21" s="374">
        <v>197.3571</v>
      </c>
      <c r="BD21" s="374">
        <v>29.497489999999999</v>
      </c>
      <c r="BE21" s="374">
        <v>4.9866130000000002</v>
      </c>
      <c r="BF21" s="374">
        <v>15.75831</v>
      </c>
      <c r="BG21" s="374">
        <v>59.942929999999997</v>
      </c>
      <c r="BH21" s="374">
        <v>349.70299999999997</v>
      </c>
      <c r="BI21" s="374">
        <v>718.75760000000002</v>
      </c>
      <c r="BJ21" s="374">
        <v>999.22969999999998</v>
      </c>
      <c r="BK21" s="374">
        <v>1206.847</v>
      </c>
      <c r="BL21" s="374">
        <v>984.05089999999996</v>
      </c>
      <c r="BM21" s="374">
        <v>781.61659999999995</v>
      </c>
      <c r="BN21" s="374">
        <v>491.29680000000002</v>
      </c>
      <c r="BO21" s="374">
        <v>203.7242</v>
      </c>
      <c r="BP21" s="374">
        <v>28.398489999999999</v>
      </c>
      <c r="BQ21" s="374">
        <v>4.6511149999999999</v>
      </c>
      <c r="BR21" s="374">
        <v>15.22101</v>
      </c>
      <c r="BS21" s="374">
        <v>65.195340000000002</v>
      </c>
      <c r="BT21" s="374">
        <v>350.63420000000002</v>
      </c>
      <c r="BU21" s="374">
        <v>728.34879999999998</v>
      </c>
      <c r="BV21" s="374">
        <v>1023.819</v>
      </c>
    </row>
    <row r="22" spans="1:74" ht="11.1" customHeight="1" x14ac:dyDescent="0.2">
      <c r="A22" s="6" t="s">
        <v>74</v>
      </c>
      <c r="B22" s="778" t="s">
        <v>1028</v>
      </c>
      <c r="C22" s="402">
        <v>1308.90606</v>
      </c>
      <c r="D22" s="402">
        <v>1111.7947359</v>
      </c>
      <c r="E22" s="402">
        <v>829.02454122999995</v>
      </c>
      <c r="F22" s="402">
        <v>489.71542570999998</v>
      </c>
      <c r="G22" s="402">
        <v>203.62909866000001</v>
      </c>
      <c r="H22" s="402">
        <v>35.205699176000003</v>
      </c>
      <c r="I22" s="402">
        <v>10.596507643000001</v>
      </c>
      <c r="J22" s="402">
        <v>24.620351198000002</v>
      </c>
      <c r="K22" s="402">
        <v>97.902078824</v>
      </c>
      <c r="L22" s="402">
        <v>425.21996325999999</v>
      </c>
      <c r="M22" s="402">
        <v>800.93611539999995</v>
      </c>
      <c r="N22" s="402">
        <v>1143.299133</v>
      </c>
      <c r="O22" s="402">
        <v>1279.8664669</v>
      </c>
      <c r="P22" s="402">
        <v>1134.9828858000001</v>
      </c>
      <c r="Q22" s="402">
        <v>806.44325318999995</v>
      </c>
      <c r="R22" s="402">
        <v>490.80116988999998</v>
      </c>
      <c r="S22" s="402">
        <v>203.04960057</v>
      </c>
      <c r="T22" s="402">
        <v>32.034360755000002</v>
      </c>
      <c r="U22" s="402">
        <v>11.110223767000001</v>
      </c>
      <c r="V22" s="402">
        <v>24.279269923000001</v>
      </c>
      <c r="W22" s="402">
        <v>89.332653344999997</v>
      </c>
      <c r="X22" s="402">
        <v>420.46715344</v>
      </c>
      <c r="Y22" s="402">
        <v>801.56071526999995</v>
      </c>
      <c r="Z22" s="402">
        <v>1136.1282214</v>
      </c>
      <c r="AA22" s="402">
        <v>1311.769198</v>
      </c>
      <c r="AB22" s="402">
        <v>1161.5660914</v>
      </c>
      <c r="AC22" s="402">
        <v>845.86711241</v>
      </c>
      <c r="AD22" s="402">
        <v>512.70352562999994</v>
      </c>
      <c r="AE22" s="402">
        <v>209.08037929</v>
      </c>
      <c r="AF22" s="402">
        <v>32.509445665000001</v>
      </c>
      <c r="AG22" s="402">
        <v>11.954021752999999</v>
      </c>
      <c r="AH22" s="402">
        <v>23.881695574999998</v>
      </c>
      <c r="AI22" s="402">
        <v>84.865120763999997</v>
      </c>
      <c r="AJ22" s="402">
        <v>412.92457159000003</v>
      </c>
      <c r="AK22" s="402">
        <v>808.37586864000002</v>
      </c>
      <c r="AL22" s="402">
        <v>1153.1554408</v>
      </c>
      <c r="AM22" s="402">
        <v>1303.6217933999999</v>
      </c>
      <c r="AN22" s="402">
        <v>1154.9240685</v>
      </c>
      <c r="AO22" s="402">
        <v>836.5452378</v>
      </c>
      <c r="AP22" s="402">
        <v>498.49369365000001</v>
      </c>
      <c r="AQ22" s="402">
        <v>200.86196846000001</v>
      </c>
      <c r="AR22" s="402">
        <v>29.970552925</v>
      </c>
      <c r="AS22" s="402">
        <v>12.190494493999999</v>
      </c>
      <c r="AT22" s="402">
        <v>23.662811910999999</v>
      </c>
      <c r="AU22" s="402">
        <v>83.917502229999997</v>
      </c>
      <c r="AV22" s="402">
        <v>405.02625890000002</v>
      </c>
      <c r="AW22" s="402">
        <v>794.82873617999996</v>
      </c>
      <c r="AX22" s="402">
        <v>1102.9551718</v>
      </c>
      <c r="AY22" s="918">
        <v>1289.2517865</v>
      </c>
      <c r="AZ22" s="918">
        <v>1096.0857546</v>
      </c>
      <c r="BA22" s="918">
        <v>807.16516492000005</v>
      </c>
      <c r="BB22" s="918">
        <v>487.05335036000002</v>
      </c>
      <c r="BC22" s="374">
        <v>197.3494</v>
      </c>
      <c r="BD22" s="374">
        <v>29.449839999999998</v>
      </c>
      <c r="BE22" s="374">
        <v>10.454549999999999</v>
      </c>
      <c r="BF22" s="374">
        <v>23.740829999999999</v>
      </c>
      <c r="BG22" s="374">
        <v>76.671270000000007</v>
      </c>
      <c r="BH22" s="374">
        <v>392.85239999999999</v>
      </c>
      <c r="BI22" s="374">
        <v>762.61710000000005</v>
      </c>
      <c r="BJ22" s="374">
        <v>1101.002</v>
      </c>
      <c r="BK22" s="374">
        <v>1303.0650000000001</v>
      </c>
      <c r="BL22" s="374">
        <v>1085.21</v>
      </c>
      <c r="BM22" s="374">
        <v>793.65859999999998</v>
      </c>
      <c r="BN22" s="374">
        <v>491.7208</v>
      </c>
      <c r="BO22" s="374">
        <v>196.24250000000001</v>
      </c>
      <c r="BP22" s="374">
        <v>29.64771</v>
      </c>
      <c r="BQ22" s="374">
        <v>10.64245</v>
      </c>
      <c r="BR22" s="374">
        <v>22.91994</v>
      </c>
      <c r="BS22" s="374">
        <v>82.913390000000007</v>
      </c>
      <c r="BT22" s="374">
        <v>397.69709999999998</v>
      </c>
      <c r="BU22" s="374">
        <v>774.78129999999999</v>
      </c>
      <c r="BV22" s="374">
        <v>1118.386</v>
      </c>
    </row>
    <row r="23" spans="1:74" ht="11.1" customHeight="1" x14ac:dyDescent="0.2">
      <c r="A23" s="6" t="s">
        <v>75</v>
      </c>
      <c r="B23" s="778" t="s">
        <v>1087</v>
      </c>
      <c r="C23" s="402">
        <v>607.38952878999999</v>
      </c>
      <c r="D23" s="402">
        <v>440.58933955999998</v>
      </c>
      <c r="E23" s="402">
        <v>349.01524972999999</v>
      </c>
      <c r="F23" s="402">
        <v>141.37086657</v>
      </c>
      <c r="G23" s="402">
        <v>38.121937789999997</v>
      </c>
      <c r="H23" s="402">
        <v>1.463549362</v>
      </c>
      <c r="I23" s="402">
        <v>8.7494309014000002E-2</v>
      </c>
      <c r="J23" s="402">
        <v>0.39344102203999998</v>
      </c>
      <c r="K23" s="402">
        <v>10.328152316000001</v>
      </c>
      <c r="L23" s="402">
        <v>115.12871622</v>
      </c>
      <c r="M23" s="402">
        <v>338.65464845000002</v>
      </c>
      <c r="N23" s="402">
        <v>463.57402631000002</v>
      </c>
      <c r="O23" s="402">
        <v>593.65948448999995</v>
      </c>
      <c r="P23" s="402">
        <v>445.20903616999999</v>
      </c>
      <c r="Q23" s="402">
        <v>342.72043545000002</v>
      </c>
      <c r="R23" s="402">
        <v>145.64237582000001</v>
      </c>
      <c r="S23" s="402">
        <v>40.258306511999997</v>
      </c>
      <c r="T23" s="402">
        <v>1.4974845197</v>
      </c>
      <c r="U23" s="402">
        <v>9.2834318774000002E-2</v>
      </c>
      <c r="V23" s="402">
        <v>0.38998051391999999</v>
      </c>
      <c r="W23" s="402">
        <v>10.139694615</v>
      </c>
      <c r="X23" s="402">
        <v>105.11074383</v>
      </c>
      <c r="Y23" s="402">
        <v>347.56115669000002</v>
      </c>
      <c r="Z23" s="402">
        <v>453.97277853999998</v>
      </c>
      <c r="AA23" s="402">
        <v>604.21375169999999</v>
      </c>
      <c r="AB23" s="402">
        <v>445.69166697000003</v>
      </c>
      <c r="AC23" s="402">
        <v>352.82282521000002</v>
      </c>
      <c r="AD23" s="402">
        <v>147.17853965</v>
      </c>
      <c r="AE23" s="402">
        <v>41.410797174999999</v>
      </c>
      <c r="AF23" s="402">
        <v>1.2767571339999999</v>
      </c>
      <c r="AG23" s="402">
        <v>9.5448248863000004E-2</v>
      </c>
      <c r="AH23" s="402">
        <v>0.37699931943999998</v>
      </c>
      <c r="AI23" s="402">
        <v>9.8904779290999993</v>
      </c>
      <c r="AJ23" s="402">
        <v>108.64817469</v>
      </c>
      <c r="AK23" s="402">
        <v>332.49246369000002</v>
      </c>
      <c r="AL23" s="402">
        <v>463.73438121999999</v>
      </c>
      <c r="AM23" s="402">
        <v>598.48265798</v>
      </c>
      <c r="AN23" s="402">
        <v>425.77174859000002</v>
      </c>
      <c r="AO23" s="402">
        <v>332.36207576999999</v>
      </c>
      <c r="AP23" s="402">
        <v>143.75550494999999</v>
      </c>
      <c r="AQ23" s="402">
        <v>41.890316194999997</v>
      </c>
      <c r="AR23" s="402">
        <v>2.0066700501999999</v>
      </c>
      <c r="AS23" s="402">
        <v>9.2012229543999999E-2</v>
      </c>
      <c r="AT23" s="402">
        <v>0.28466286761999998</v>
      </c>
      <c r="AU23" s="402">
        <v>8.9132488376999994</v>
      </c>
      <c r="AV23" s="402">
        <v>107.20642783</v>
      </c>
      <c r="AW23" s="402">
        <v>326.45027061000002</v>
      </c>
      <c r="AX23" s="402">
        <v>461.26110756000003</v>
      </c>
      <c r="AY23" s="918">
        <v>579.69802720999996</v>
      </c>
      <c r="AZ23" s="918">
        <v>416.84412202999999</v>
      </c>
      <c r="BA23" s="918">
        <v>313.11554523000001</v>
      </c>
      <c r="BB23" s="918">
        <v>139.13918853000001</v>
      </c>
      <c r="BC23" s="374">
        <v>40.616880000000002</v>
      </c>
      <c r="BD23" s="374">
        <v>1.9977940000000001</v>
      </c>
      <c r="BE23" s="374">
        <v>3.31522E-2</v>
      </c>
      <c r="BF23" s="374">
        <v>0.143429</v>
      </c>
      <c r="BG23" s="374">
        <v>8.7474019999999992</v>
      </c>
      <c r="BH23" s="374">
        <v>106.3493</v>
      </c>
      <c r="BI23" s="374">
        <v>304.61579999999998</v>
      </c>
      <c r="BJ23" s="374">
        <v>464.63990000000001</v>
      </c>
      <c r="BK23" s="374">
        <v>587.39290000000005</v>
      </c>
      <c r="BL23" s="374">
        <v>390.43759999999997</v>
      </c>
      <c r="BM23" s="374">
        <v>304.2149</v>
      </c>
      <c r="BN23" s="374">
        <v>137.39269999999999</v>
      </c>
      <c r="BO23" s="374">
        <v>42.809699999999999</v>
      </c>
      <c r="BP23" s="374">
        <v>2.121918</v>
      </c>
      <c r="BQ23" s="374">
        <v>3.6616099999999999E-2</v>
      </c>
      <c r="BR23" s="374">
        <v>0.13987769999999999</v>
      </c>
      <c r="BS23" s="374">
        <v>9.1519440000000003</v>
      </c>
      <c r="BT23" s="374">
        <v>103.721</v>
      </c>
      <c r="BU23" s="374">
        <v>310.09949999999998</v>
      </c>
      <c r="BV23" s="374">
        <v>482.30380000000002</v>
      </c>
    </row>
    <row r="24" spans="1:74" ht="11.1" customHeight="1" x14ac:dyDescent="0.2">
      <c r="A24" s="6" t="s">
        <v>76</v>
      </c>
      <c r="B24" s="778" t="s">
        <v>1030</v>
      </c>
      <c r="C24" s="402">
        <v>782.26661315000001</v>
      </c>
      <c r="D24" s="402">
        <v>567.36449082000001</v>
      </c>
      <c r="E24" s="402">
        <v>422.57307579000002</v>
      </c>
      <c r="F24" s="402">
        <v>180.97351194000001</v>
      </c>
      <c r="G24" s="402">
        <v>49.328619042</v>
      </c>
      <c r="H24" s="402">
        <v>1.5343645809999999</v>
      </c>
      <c r="I24" s="402">
        <v>7.0419343085999994E-2</v>
      </c>
      <c r="J24" s="402">
        <v>0.18725295136</v>
      </c>
      <c r="K24" s="402">
        <v>15.727863761</v>
      </c>
      <c r="L24" s="402">
        <v>162.20752175000001</v>
      </c>
      <c r="M24" s="402">
        <v>462.14356941</v>
      </c>
      <c r="N24" s="402">
        <v>625.04715960999999</v>
      </c>
      <c r="O24" s="402">
        <v>766.04959967000002</v>
      </c>
      <c r="P24" s="402">
        <v>581.78386121999995</v>
      </c>
      <c r="Q24" s="402">
        <v>416.24943553000003</v>
      </c>
      <c r="R24" s="402">
        <v>190.96961908</v>
      </c>
      <c r="S24" s="402">
        <v>51.265532473</v>
      </c>
      <c r="T24" s="402">
        <v>1.5562813206999999</v>
      </c>
      <c r="U24" s="402">
        <v>7.0419343085999994E-2</v>
      </c>
      <c r="V24" s="402">
        <v>0.18725295136</v>
      </c>
      <c r="W24" s="402">
        <v>14.489123184</v>
      </c>
      <c r="X24" s="402">
        <v>148.67668215</v>
      </c>
      <c r="Y24" s="402">
        <v>476.43765103999999</v>
      </c>
      <c r="Z24" s="402">
        <v>603.61134512000001</v>
      </c>
      <c r="AA24" s="402">
        <v>786.52547052</v>
      </c>
      <c r="AB24" s="402">
        <v>589.08997961</v>
      </c>
      <c r="AC24" s="402">
        <v>434.99272692</v>
      </c>
      <c r="AD24" s="402">
        <v>197.51137016000001</v>
      </c>
      <c r="AE24" s="402">
        <v>52.249610418000003</v>
      </c>
      <c r="AF24" s="402">
        <v>1.3915688526000001</v>
      </c>
      <c r="AG24" s="402">
        <v>7.0419343085999994E-2</v>
      </c>
      <c r="AH24" s="402">
        <v>0.18725295136</v>
      </c>
      <c r="AI24" s="402">
        <v>14.118947886999999</v>
      </c>
      <c r="AJ24" s="402">
        <v>149.66405785000001</v>
      </c>
      <c r="AK24" s="402">
        <v>466.55323256000003</v>
      </c>
      <c r="AL24" s="402">
        <v>614.79464349</v>
      </c>
      <c r="AM24" s="402">
        <v>776.15426507999996</v>
      </c>
      <c r="AN24" s="402">
        <v>568.08046664000005</v>
      </c>
      <c r="AO24" s="402">
        <v>412.02407769000001</v>
      </c>
      <c r="AP24" s="402">
        <v>194.61246291</v>
      </c>
      <c r="AQ24" s="402">
        <v>51.460736455000003</v>
      </c>
      <c r="AR24" s="402">
        <v>1.9446075235</v>
      </c>
      <c r="AS24" s="402">
        <v>7.0419343085999994E-2</v>
      </c>
      <c r="AT24" s="402">
        <v>0.18725295136</v>
      </c>
      <c r="AU24" s="402">
        <v>13.94053364</v>
      </c>
      <c r="AV24" s="402">
        <v>147.23590440000001</v>
      </c>
      <c r="AW24" s="402">
        <v>453.61651871999999</v>
      </c>
      <c r="AX24" s="402">
        <v>604.48864126000001</v>
      </c>
      <c r="AY24" s="918">
        <v>759.79548748000002</v>
      </c>
      <c r="AZ24" s="918">
        <v>543.94589855000004</v>
      </c>
      <c r="BA24" s="918">
        <v>391.2347686</v>
      </c>
      <c r="BB24" s="918">
        <v>190.23678373000001</v>
      </c>
      <c r="BC24" s="374">
        <v>49.418089999999999</v>
      </c>
      <c r="BD24" s="374">
        <v>1.8972199999999999</v>
      </c>
      <c r="BE24" s="374">
        <v>0</v>
      </c>
      <c r="BF24" s="374">
        <v>0.187253</v>
      </c>
      <c r="BG24" s="374">
        <v>13.300230000000001</v>
      </c>
      <c r="BH24" s="374">
        <v>144.2689</v>
      </c>
      <c r="BI24" s="374">
        <v>418.44310000000002</v>
      </c>
      <c r="BJ24" s="374">
        <v>605.09979999999996</v>
      </c>
      <c r="BK24" s="374">
        <v>770.07309999999995</v>
      </c>
      <c r="BL24" s="374">
        <v>512.15430000000003</v>
      </c>
      <c r="BM24" s="374">
        <v>381.33629999999999</v>
      </c>
      <c r="BN24" s="374">
        <v>191.3878</v>
      </c>
      <c r="BO24" s="374">
        <v>51.516759999999998</v>
      </c>
      <c r="BP24" s="374">
        <v>2.0425110000000002</v>
      </c>
      <c r="BQ24" s="374">
        <v>0</v>
      </c>
      <c r="BR24" s="374">
        <v>9.1320399999999996E-2</v>
      </c>
      <c r="BS24" s="374">
        <v>13.854760000000001</v>
      </c>
      <c r="BT24" s="374">
        <v>144.2209</v>
      </c>
      <c r="BU24" s="374">
        <v>428.43830000000003</v>
      </c>
      <c r="BV24" s="374">
        <v>627.68539999999996</v>
      </c>
    </row>
    <row r="25" spans="1:74" ht="11.1" customHeight="1" x14ac:dyDescent="0.2">
      <c r="A25" s="6" t="s">
        <v>77</v>
      </c>
      <c r="B25" s="778" t="s">
        <v>1031</v>
      </c>
      <c r="C25" s="402">
        <v>543.67224483999996</v>
      </c>
      <c r="D25" s="402">
        <v>374.29149654000003</v>
      </c>
      <c r="E25" s="402">
        <v>221.21603834000001</v>
      </c>
      <c r="F25" s="402">
        <v>74.763767701000006</v>
      </c>
      <c r="G25" s="402">
        <v>10.839713713</v>
      </c>
      <c r="H25" s="402">
        <v>7.0191264842000001E-2</v>
      </c>
      <c r="I25" s="402">
        <v>1.5399425159E-2</v>
      </c>
      <c r="J25" s="402">
        <v>0.17011374222</v>
      </c>
      <c r="K25" s="402">
        <v>3.0815129755999999</v>
      </c>
      <c r="L25" s="402">
        <v>61.360355585999997</v>
      </c>
      <c r="M25" s="402">
        <v>264.76062983999998</v>
      </c>
      <c r="N25" s="402">
        <v>458.83989645000003</v>
      </c>
      <c r="O25" s="402">
        <v>533.04599006000001</v>
      </c>
      <c r="P25" s="402">
        <v>389.24636292999998</v>
      </c>
      <c r="Q25" s="402">
        <v>221.77165579000001</v>
      </c>
      <c r="R25" s="402">
        <v>81.334446344</v>
      </c>
      <c r="S25" s="402">
        <v>11.494081381999999</v>
      </c>
      <c r="T25" s="402">
        <v>7.7531770345000001E-2</v>
      </c>
      <c r="U25" s="402">
        <v>1.5399425159E-2</v>
      </c>
      <c r="V25" s="402">
        <v>0.17011374222</v>
      </c>
      <c r="W25" s="402">
        <v>2.5156931047</v>
      </c>
      <c r="X25" s="402">
        <v>57.798979678999999</v>
      </c>
      <c r="Y25" s="402">
        <v>266.76512358999997</v>
      </c>
      <c r="Z25" s="402">
        <v>428.62601840000002</v>
      </c>
      <c r="AA25" s="402">
        <v>547.80373894000002</v>
      </c>
      <c r="AB25" s="402">
        <v>404.69188799</v>
      </c>
      <c r="AC25" s="402">
        <v>235.75308358999999</v>
      </c>
      <c r="AD25" s="402">
        <v>83.286730270999996</v>
      </c>
      <c r="AE25" s="402">
        <v>11.638627641999999</v>
      </c>
      <c r="AF25" s="402">
        <v>7.7531770345000001E-2</v>
      </c>
      <c r="AG25" s="402">
        <v>1.5399425159E-2</v>
      </c>
      <c r="AH25" s="402">
        <v>0.1773931188</v>
      </c>
      <c r="AI25" s="402">
        <v>2.3961083000999999</v>
      </c>
      <c r="AJ25" s="402">
        <v>56.060243460999999</v>
      </c>
      <c r="AK25" s="402">
        <v>273.53300688000002</v>
      </c>
      <c r="AL25" s="402">
        <v>432.53100684999998</v>
      </c>
      <c r="AM25" s="402">
        <v>538.30447302000005</v>
      </c>
      <c r="AN25" s="402">
        <v>400.8861359</v>
      </c>
      <c r="AO25" s="402">
        <v>224.58590107000001</v>
      </c>
      <c r="AP25" s="402">
        <v>79.561242346</v>
      </c>
      <c r="AQ25" s="402">
        <v>10.750712425</v>
      </c>
      <c r="AR25" s="402">
        <v>7.6961476710000004E-2</v>
      </c>
      <c r="AS25" s="402">
        <v>1.5399425159E-2</v>
      </c>
      <c r="AT25" s="402">
        <v>0.16183203799000001</v>
      </c>
      <c r="AU25" s="402">
        <v>2.3779397555999999</v>
      </c>
      <c r="AV25" s="402">
        <v>54.140610662999997</v>
      </c>
      <c r="AW25" s="402">
        <v>264.36500488000001</v>
      </c>
      <c r="AX25" s="402">
        <v>411.95376711</v>
      </c>
      <c r="AY25" s="918">
        <v>536.76425522</v>
      </c>
      <c r="AZ25" s="918">
        <v>378.53475673999998</v>
      </c>
      <c r="BA25" s="918">
        <v>207.92950485</v>
      </c>
      <c r="BB25" s="918">
        <v>76.083453590000005</v>
      </c>
      <c r="BC25" s="374">
        <v>10.003880000000001</v>
      </c>
      <c r="BD25" s="374">
        <v>6.1547600000000001E-2</v>
      </c>
      <c r="BE25" s="374">
        <v>0</v>
      </c>
      <c r="BF25" s="374">
        <v>0.15413950000000001</v>
      </c>
      <c r="BG25" s="374">
        <v>2.2152910000000001</v>
      </c>
      <c r="BH25" s="374">
        <v>52.233550000000001</v>
      </c>
      <c r="BI25" s="374">
        <v>240.661</v>
      </c>
      <c r="BJ25" s="374">
        <v>403.714</v>
      </c>
      <c r="BK25" s="374">
        <v>540.63679999999999</v>
      </c>
      <c r="BL25" s="374">
        <v>366.80309999999997</v>
      </c>
      <c r="BM25" s="374">
        <v>195.13849999999999</v>
      </c>
      <c r="BN25" s="374">
        <v>76.959130000000002</v>
      </c>
      <c r="BO25" s="374">
        <v>9.3646949999999993</v>
      </c>
      <c r="BP25" s="374">
        <v>8.3795999999999995E-2</v>
      </c>
      <c r="BQ25" s="374">
        <v>0</v>
      </c>
      <c r="BR25" s="374">
        <v>0.13354350000000001</v>
      </c>
      <c r="BS25" s="374">
        <v>2.5391270000000001</v>
      </c>
      <c r="BT25" s="374">
        <v>53.968170000000001</v>
      </c>
      <c r="BU25" s="374">
        <v>243.39779999999999</v>
      </c>
      <c r="BV25" s="374">
        <v>412.12729999999999</v>
      </c>
    </row>
    <row r="26" spans="1:74" ht="11.1" customHeight="1" x14ac:dyDescent="0.2">
      <c r="A26" s="6" t="s">
        <v>78</v>
      </c>
      <c r="B26" s="778" t="s">
        <v>1032</v>
      </c>
      <c r="C26" s="402">
        <v>881.45374819999995</v>
      </c>
      <c r="D26" s="402">
        <v>733.01789636000001</v>
      </c>
      <c r="E26" s="402">
        <v>565.55479564999996</v>
      </c>
      <c r="F26" s="402">
        <v>398.02802044999999</v>
      </c>
      <c r="G26" s="402">
        <v>235.81967237999999</v>
      </c>
      <c r="H26" s="402">
        <v>66.326253890000004</v>
      </c>
      <c r="I26" s="402">
        <v>12.826568495</v>
      </c>
      <c r="J26" s="402">
        <v>20.859216410999998</v>
      </c>
      <c r="K26" s="402">
        <v>99.601410818999994</v>
      </c>
      <c r="L26" s="402">
        <v>341.84348677999998</v>
      </c>
      <c r="M26" s="402">
        <v>601.32138779000002</v>
      </c>
      <c r="N26" s="402">
        <v>899.65910528999996</v>
      </c>
      <c r="O26" s="402">
        <v>875.18679737000002</v>
      </c>
      <c r="P26" s="402">
        <v>726.58896500000003</v>
      </c>
      <c r="Q26" s="402">
        <v>571.16909090000001</v>
      </c>
      <c r="R26" s="402">
        <v>394.25828569999999</v>
      </c>
      <c r="S26" s="402">
        <v>227.01976567</v>
      </c>
      <c r="T26" s="402">
        <v>59.946766277000002</v>
      </c>
      <c r="U26" s="402">
        <v>11.637169151</v>
      </c>
      <c r="V26" s="402">
        <v>21.796954549999999</v>
      </c>
      <c r="W26" s="402">
        <v>97.557305170999996</v>
      </c>
      <c r="X26" s="402">
        <v>343.30448339999998</v>
      </c>
      <c r="Y26" s="402">
        <v>584.07867298999997</v>
      </c>
      <c r="Z26" s="402">
        <v>882.65443046999997</v>
      </c>
      <c r="AA26" s="402">
        <v>882.54635326000005</v>
      </c>
      <c r="AB26" s="402">
        <v>732.38650930999995</v>
      </c>
      <c r="AC26" s="402">
        <v>578.84089327000004</v>
      </c>
      <c r="AD26" s="402">
        <v>403.67738707000001</v>
      </c>
      <c r="AE26" s="402">
        <v>231.27737200999999</v>
      </c>
      <c r="AF26" s="402">
        <v>61.539898018999999</v>
      </c>
      <c r="AG26" s="402">
        <v>11.583846599999999</v>
      </c>
      <c r="AH26" s="402">
        <v>21.569682962000002</v>
      </c>
      <c r="AI26" s="402">
        <v>94.681625535999999</v>
      </c>
      <c r="AJ26" s="402">
        <v>340.02514314000001</v>
      </c>
      <c r="AK26" s="402">
        <v>607.68708077999997</v>
      </c>
      <c r="AL26" s="402">
        <v>885.74385928000004</v>
      </c>
      <c r="AM26" s="402">
        <v>877.65519458000006</v>
      </c>
      <c r="AN26" s="402">
        <v>734.76839840000002</v>
      </c>
      <c r="AO26" s="402">
        <v>597.60169985000005</v>
      </c>
      <c r="AP26" s="402">
        <v>403.05511442</v>
      </c>
      <c r="AQ26" s="402">
        <v>228.01323396000001</v>
      </c>
      <c r="AR26" s="402">
        <v>66.080435969000007</v>
      </c>
      <c r="AS26" s="402">
        <v>11.613547883000001</v>
      </c>
      <c r="AT26" s="402">
        <v>21.803286075999999</v>
      </c>
      <c r="AU26" s="402">
        <v>94.771005115999998</v>
      </c>
      <c r="AV26" s="402">
        <v>330.70657126999998</v>
      </c>
      <c r="AW26" s="402">
        <v>604.29711201999999</v>
      </c>
      <c r="AX26" s="402">
        <v>866.29807717000006</v>
      </c>
      <c r="AY26" s="918">
        <v>886.49076309999998</v>
      </c>
      <c r="AZ26" s="918">
        <v>731.75997872000005</v>
      </c>
      <c r="BA26" s="918">
        <v>603.37723942000002</v>
      </c>
      <c r="BB26" s="918">
        <v>401.76965257000001</v>
      </c>
      <c r="BC26" s="374">
        <v>231.7688</v>
      </c>
      <c r="BD26" s="374">
        <v>62.080910000000003</v>
      </c>
      <c r="BE26" s="374">
        <v>11.527509999999999</v>
      </c>
      <c r="BF26" s="374">
        <v>19.86665</v>
      </c>
      <c r="BG26" s="374">
        <v>92.036209999999997</v>
      </c>
      <c r="BH26" s="374">
        <v>326.14490000000001</v>
      </c>
      <c r="BI26" s="374">
        <v>606.86680000000001</v>
      </c>
      <c r="BJ26" s="374">
        <v>855.61479999999995</v>
      </c>
      <c r="BK26" s="374">
        <v>905.00189999999998</v>
      </c>
      <c r="BL26" s="374">
        <v>739.38120000000004</v>
      </c>
      <c r="BM26" s="374">
        <v>610.07659999999998</v>
      </c>
      <c r="BN26" s="374">
        <v>399.74360000000001</v>
      </c>
      <c r="BO26" s="374">
        <v>224.30879999999999</v>
      </c>
      <c r="BP26" s="374">
        <v>65.821740000000005</v>
      </c>
      <c r="BQ26" s="374">
        <v>10.70384</v>
      </c>
      <c r="BR26" s="374">
        <v>20.212499999999999</v>
      </c>
      <c r="BS26" s="374">
        <v>95.493639999999999</v>
      </c>
      <c r="BT26" s="374">
        <v>335.21660000000003</v>
      </c>
      <c r="BU26" s="374">
        <v>599.50879999999995</v>
      </c>
      <c r="BV26" s="374">
        <v>849.75379999999996</v>
      </c>
    </row>
    <row r="27" spans="1:74" ht="11.1" customHeight="1" x14ac:dyDescent="0.2">
      <c r="A27" s="6" t="s">
        <v>79</v>
      </c>
      <c r="B27" s="778" t="s">
        <v>1035</v>
      </c>
      <c r="C27" s="402">
        <v>546.17865604999997</v>
      </c>
      <c r="D27" s="402">
        <v>481.73847076999999</v>
      </c>
      <c r="E27" s="402">
        <v>435.34031064999999</v>
      </c>
      <c r="F27" s="402">
        <v>300.03305053000003</v>
      </c>
      <c r="G27" s="402">
        <v>188.48018696</v>
      </c>
      <c r="H27" s="402">
        <v>64.302005493999999</v>
      </c>
      <c r="I27" s="402">
        <v>16.894047694000001</v>
      </c>
      <c r="J27" s="402">
        <v>13.566562509000001</v>
      </c>
      <c r="K27" s="402">
        <v>50.000702705999998</v>
      </c>
      <c r="L27" s="402">
        <v>178.66287392000001</v>
      </c>
      <c r="M27" s="402">
        <v>389.10572503999998</v>
      </c>
      <c r="N27" s="402">
        <v>580.67779708</v>
      </c>
      <c r="O27" s="402">
        <v>545.46921379000003</v>
      </c>
      <c r="P27" s="402">
        <v>473.05469611000001</v>
      </c>
      <c r="Q27" s="402">
        <v>438.32246383</v>
      </c>
      <c r="R27" s="402">
        <v>290.24822114</v>
      </c>
      <c r="S27" s="402">
        <v>177.45445121</v>
      </c>
      <c r="T27" s="402">
        <v>55.494969853999997</v>
      </c>
      <c r="U27" s="402">
        <v>14.651242076999999</v>
      </c>
      <c r="V27" s="402">
        <v>12.806054353</v>
      </c>
      <c r="W27" s="402">
        <v>51.331681650999997</v>
      </c>
      <c r="X27" s="402">
        <v>183.75370006</v>
      </c>
      <c r="Y27" s="402">
        <v>373.52387392000003</v>
      </c>
      <c r="Z27" s="402">
        <v>580.30343519999997</v>
      </c>
      <c r="AA27" s="402">
        <v>545.79572181000003</v>
      </c>
      <c r="AB27" s="402">
        <v>471.26136270000001</v>
      </c>
      <c r="AC27" s="402">
        <v>427.10415131000002</v>
      </c>
      <c r="AD27" s="402">
        <v>291.90023510999998</v>
      </c>
      <c r="AE27" s="402">
        <v>180.10801290000001</v>
      </c>
      <c r="AF27" s="402">
        <v>51.213771784000002</v>
      </c>
      <c r="AG27" s="402">
        <v>13.148792836</v>
      </c>
      <c r="AH27" s="402">
        <v>12.126781357</v>
      </c>
      <c r="AI27" s="402">
        <v>50.103658062000001</v>
      </c>
      <c r="AJ27" s="402">
        <v>179.64546136999999</v>
      </c>
      <c r="AK27" s="402">
        <v>387.87244342000002</v>
      </c>
      <c r="AL27" s="402">
        <v>580.81336863000001</v>
      </c>
      <c r="AM27" s="402">
        <v>544.09815119999996</v>
      </c>
      <c r="AN27" s="402">
        <v>478.31514922000002</v>
      </c>
      <c r="AO27" s="402">
        <v>448.45316836000001</v>
      </c>
      <c r="AP27" s="402">
        <v>298.46424050000002</v>
      </c>
      <c r="AQ27" s="402">
        <v>183.39450015</v>
      </c>
      <c r="AR27" s="402">
        <v>56.654948238999999</v>
      </c>
      <c r="AS27" s="402">
        <v>13.018460678</v>
      </c>
      <c r="AT27" s="402">
        <v>11.650579011</v>
      </c>
      <c r="AU27" s="402">
        <v>52.02826829</v>
      </c>
      <c r="AV27" s="402">
        <v>172.97607116</v>
      </c>
      <c r="AW27" s="402">
        <v>387.12789458999998</v>
      </c>
      <c r="AX27" s="402">
        <v>568.95124166000005</v>
      </c>
      <c r="AY27" s="918">
        <v>558.03409562000002</v>
      </c>
      <c r="AZ27" s="918">
        <v>483.46389287</v>
      </c>
      <c r="BA27" s="918">
        <v>460.32940028000002</v>
      </c>
      <c r="BB27" s="918">
        <v>305.74643119000001</v>
      </c>
      <c r="BC27" s="374">
        <v>190.9759</v>
      </c>
      <c r="BD27" s="374">
        <v>56.225149999999999</v>
      </c>
      <c r="BE27" s="374">
        <v>12.88125</v>
      </c>
      <c r="BF27" s="374">
        <v>12.369120000000001</v>
      </c>
      <c r="BG27" s="374">
        <v>52.465009999999999</v>
      </c>
      <c r="BH27" s="374">
        <v>175.29660000000001</v>
      </c>
      <c r="BI27" s="374">
        <v>397.49829999999997</v>
      </c>
      <c r="BJ27" s="374">
        <v>566.58000000000004</v>
      </c>
      <c r="BK27" s="374">
        <v>570.27250000000004</v>
      </c>
      <c r="BL27" s="374">
        <v>496.61349999999999</v>
      </c>
      <c r="BM27" s="374">
        <v>479.387</v>
      </c>
      <c r="BN27" s="374">
        <v>305.37790000000001</v>
      </c>
      <c r="BO27" s="374">
        <v>186.4248</v>
      </c>
      <c r="BP27" s="374">
        <v>61.207529999999998</v>
      </c>
      <c r="BQ27" s="374">
        <v>14.12171</v>
      </c>
      <c r="BR27" s="374">
        <v>12.94849</v>
      </c>
      <c r="BS27" s="374">
        <v>52.32432</v>
      </c>
      <c r="BT27" s="374">
        <v>183.73519999999999</v>
      </c>
      <c r="BU27" s="374">
        <v>389.96539999999999</v>
      </c>
      <c r="BV27" s="374">
        <v>561.53030000000001</v>
      </c>
    </row>
    <row r="28" spans="1:74" ht="11.1" customHeight="1" x14ac:dyDescent="0.2">
      <c r="A28" s="6"/>
      <c r="B28" s="778"/>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918"/>
      <c r="AZ28" s="918"/>
      <c r="BA28" s="918"/>
      <c r="BB28" s="918"/>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1" customHeight="1" x14ac:dyDescent="0.2">
      <c r="A29" s="6"/>
      <c r="B29" s="98" t="s">
        <v>92</v>
      </c>
      <c r="C29" s="549"/>
      <c r="D29" s="549"/>
      <c r="E29" s="549"/>
      <c r="F29" s="549"/>
      <c r="G29" s="549"/>
      <c r="H29" s="549"/>
      <c r="I29" s="549"/>
      <c r="J29" s="549"/>
      <c r="K29" s="549"/>
      <c r="L29" s="549"/>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986"/>
      <c r="AZ29" s="986"/>
      <c r="BA29" s="986"/>
      <c r="BB29" s="986"/>
      <c r="BC29" s="552"/>
      <c r="BD29" s="552"/>
      <c r="BE29" s="552"/>
      <c r="BF29" s="552"/>
      <c r="BG29" s="552"/>
      <c r="BH29" s="552"/>
      <c r="BI29" s="552"/>
      <c r="BJ29" s="552"/>
      <c r="BK29" s="552"/>
      <c r="BL29" s="552"/>
      <c r="BM29" s="552"/>
      <c r="BN29" s="552"/>
      <c r="BO29" s="552"/>
      <c r="BP29" s="552"/>
      <c r="BQ29" s="552"/>
      <c r="BR29" s="552"/>
      <c r="BS29" s="552"/>
      <c r="BT29" s="552"/>
      <c r="BU29" s="552"/>
      <c r="BV29" s="552"/>
    </row>
    <row r="30" spans="1:74" ht="11.1" customHeight="1" x14ac:dyDescent="0.2">
      <c r="A30" s="6" t="s">
        <v>287</v>
      </c>
      <c r="B30" s="553" t="s">
        <v>1174</v>
      </c>
      <c r="C30" s="402">
        <v>9.7533668937000009</v>
      </c>
      <c r="D30" s="402">
        <v>12.053517133</v>
      </c>
      <c r="E30" s="402">
        <v>28.018806227999999</v>
      </c>
      <c r="F30" s="402">
        <v>36.150201129999999</v>
      </c>
      <c r="G30" s="402">
        <v>100.46820628</v>
      </c>
      <c r="H30" s="402">
        <v>273.91995735</v>
      </c>
      <c r="I30" s="402">
        <v>346.86482196999998</v>
      </c>
      <c r="J30" s="402">
        <v>357.36381684000003</v>
      </c>
      <c r="K30" s="402">
        <v>200.03026156999999</v>
      </c>
      <c r="L30" s="402">
        <v>84.115665094999997</v>
      </c>
      <c r="M30" s="402">
        <v>18.011209508</v>
      </c>
      <c r="N30" s="402">
        <v>25.562956359000001</v>
      </c>
      <c r="O30" s="402">
        <v>8.4358499403000007</v>
      </c>
      <c r="P30" s="402">
        <v>11.282330011999999</v>
      </c>
      <c r="Q30" s="402">
        <v>26.931083659999999</v>
      </c>
      <c r="R30" s="402">
        <v>48.813402511</v>
      </c>
      <c r="S30" s="402">
        <v>147.35461670000001</v>
      </c>
      <c r="T30" s="402">
        <v>269.86332525</v>
      </c>
      <c r="U30" s="402">
        <v>393.80841488999999</v>
      </c>
      <c r="V30" s="402">
        <v>358.90886461999997</v>
      </c>
      <c r="W30" s="402">
        <v>201.98145048999999</v>
      </c>
      <c r="X30" s="402">
        <v>55.186368698000003</v>
      </c>
      <c r="Y30" s="402">
        <v>23.288638936000002</v>
      </c>
      <c r="Z30" s="402">
        <v>10.862580508000001</v>
      </c>
      <c r="AA30" s="402">
        <v>16.792463298000001</v>
      </c>
      <c r="AB30" s="402">
        <v>19.845096843</v>
      </c>
      <c r="AC30" s="402">
        <v>31.574900508999999</v>
      </c>
      <c r="AD30" s="402">
        <v>43.885533580000001</v>
      </c>
      <c r="AE30" s="402">
        <v>109.4518521</v>
      </c>
      <c r="AF30" s="402">
        <v>210.01536669999999</v>
      </c>
      <c r="AG30" s="402">
        <v>390.28876510999999</v>
      </c>
      <c r="AH30" s="402">
        <v>349.78780595000001</v>
      </c>
      <c r="AI30" s="402">
        <v>203.66013819</v>
      </c>
      <c r="AJ30" s="402">
        <v>72.786426805999994</v>
      </c>
      <c r="AK30" s="402">
        <v>20.43297291</v>
      </c>
      <c r="AL30" s="402">
        <v>11.089150764999999</v>
      </c>
      <c r="AM30" s="402">
        <v>9.5292485457999998</v>
      </c>
      <c r="AN30" s="402">
        <v>12.736202882000001</v>
      </c>
      <c r="AO30" s="402">
        <v>31.496702336999999</v>
      </c>
      <c r="AP30" s="402">
        <v>46.419770356000001</v>
      </c>
      <c r="AQ30" s="402">
        <v>157.31097886000001</v>
      </c>
      <c r="AR30" s="402">
        <v>292.73649257</v>
      </c>
      <c r="AS30" s="402">
        <v>390.24087893000001</v>
      </c>
      <c r="AT30" s="402">
        <v>342.26922551000001</v>
      </c>
      <c r="AU30" s="402">
        <v>210.60187521</v>
      </c>
      <c r="AV30" s="402">
        <v>96.444314114999997</v>
      </c>
      <c r="AW30" s="402">
        <v>32.383868075999999</v>
      </c>
      <c r="AX30" s="402">
        <v>12.591538264</v>
      </c>
      <c r="AY30" s="918">
        <v>5.4289479260000002</v>
      </c>
      <c r="AZ30" s="918">
        <v>17.122816086</v>
      </c>
      <c r="BA30" s="918">
        <v>31.991376199000001</v>
      </c>
      <c r="BB30" s="918">
        <v>57.710182078000003</v>
      </c>
      <c r="BC30" s="374">
        <v>123.07491143</v>
      </c>
      <c r="BD30" s="374">
        <v>269.64228582999999</v>
      </c>
      <c r="BE30" s="374">
        <v>398.24362509999997</v>
      </c>
      <c r="BF30" s="374">
        <v>366.90884763999998</v>
      </c>
      <c r="BG30" s="374">
        <v>207.1576527</v>
      </c>
      <c r="BH30" s="374">
        <v>72.589715558999998</v>
      </c>
      <c r="BI30" s="374">
        <v>21.881483614</v>
      </c>
      <c r="BJ30" s="374">
        <v>11.839261933</v>
      </c>
      <c r="BK30" s="374">
        <v>11.401789911</v>
      </c>
      <c r="BL30" s="374">
        <v>12.973446593</v>
      </c>
      <c r="BM30" s="374">
        <v>26.928673794000002</v>
      </c>
      <c r="BN30" s="374">
        <v>45.142591078999999</v>
      </c>
      <c r="BO30" s="374">
        <v>134.44621355999999</v>
      </c>
      <c r="BP30" s="374">
        <v>271.61431931999999</v>
      </c>
      <c r="BQ30" s="374">
        <v>401.10975922</v>
      </c>
      <c r="BR30" s="374">
        <v>369.58531106999999</v>
      </c>
      <c r="BS30" s="374">
        <v>208.73952442000001</v>
      </c>
      <c r="BT30" s="374">
        <v>73.186100448000005</v>
      </c>
      <c r="BU30" s="374">
        <v>22.058561781000002</v>
      </c>
      <c r="BV30" s="374">
        <v>11.927914992</v>
      </c>
    </row>
    <row r="31" spans="1:74" ht="11.1" customHeight="1" x14ac:dyDescent="0.2">
      <c r="A31" s="6" t="s">
        <v>26</v>
      </c>
      <c r="B31" s="778" t="s">
        <v>1025</v>
      </c>
      <c r="C31" s="402">
        <v>1E-10</v>
      </c>
      <c r="D31" s="402">
        <v>1E-10</v>
      </c>
      <c r="E31" s="402">
        <v>1E-10</v>
      </c>
      <c r="F31" s="402">
        <v>1E-10</v>
      </c>
      <c r="G31" s="402">
        <v>7.8128792452000004</v>
      </c>
      <c r="H31" s="402">
        <v>132.83834551999999</v>
      </c>
      <c r="I31" s="402">
        <v>159.07222081</v>
      </c>
      <c r="J31" s="402">
        <v>237.67820979999999</v>
      </c>
      <c r="K31" s="402">
        <v>59.887699910000002</v>
      </c>
      <c r="L31" s="402">
        <v>6.8863756289999998</v>
      </c>
      <c r="M31" s="402">
        <v>1E-10</v>
      </c>
      <c r="N31" s="402">
        <v>1E-10</v>
      </c>
      <c r="O31" s="402">
        <v>1E-10</v>
      </c>
      <c r="P31" s="402">
        <v>1E-10</v>
      </c>
      <c r="Q31" s="402">
        <v>1E-10</v>
      </c>
      <c r="R31" s="402">
        <v>1E-10</v>
      </c>
      <c r="S31" s="402">
        <v>18.034024606999999</v>
      </c>
      <c r="T31" s="402">
        <v>62.910688319999998</v>
      </c>
      <c r="U31" s="402">
        <v>260.23414544000002</v>
      </c>
      <c r="V31" s="402">
        <v>273.10236865000002</v>
      </c>
      <c r="W31" s="402">
        <v>32.918771370000002</v>
      </c>
      <c r="X31" s="402">
        <v>1E-10</v>
      </c>
      <c r="Y31" s="402">
        <v>1E-10</v>
      </c>
      <c r="Z31" s="402">
        <v>1E-10</v>
      </c>
      <c r="AA31" s="402">
        <v>1E-10</v>
      </c>
      <c r="AB31" s="402">
        <v>1E-10</v>
      </c>
      <c r="AC31" s="402">
        <v>1E-10</v>
      </c>
      <c r="AD31" s="402">
        <v>1E-10</v>
      </c>
      <c r="AE31" s="402">
        <v>3.5226002131</v>
      </c>
      <c r="AF31" s="402">
        <v>47.162194675000002</v>
      </c>
      <c r="AG31" s="402">
        <v>273.32691047999998</v>
      </c>
      <c r="AH31" s="402">
        <v>134.00156862</v>
      </c>
      <c r="AI31" s="402">
        <v>57.417617386000003</v>
      </c>
      <c r="AJ31" s="402">
        <v>5.4202704964999997</v>
      </c>
      <c r="AK31" s="402">
        <v>1E-10</v>
      </c>
      <c r="AL31" s="402">
        <v>1E-10</v>
      </c>
      <c r="AM31" s="402">
        <v>1E-10</v>
      </c>
      <c r="AN31" s="402">
        <v>1E-10</v>
      </c>
      <c r="AO31" s="402">
        <v>1E-10</v>
      </c>
      <c r="AP31" s="402">
        <v>1E-10</v>
      </c>
      <c r="AQ31" s="402">
        <v>17.999190697</v>
      </c>
      <c r="AR31" s="402">
        <v>128.08144648999999</v>
      </c>
      <c r="AS31" s="402">
        <v>281.96016328000002</v>
      </c>
      <c r="AT31" s="402">
        <v>154.72203489</v>
      </c>
      <c r="AU31" s="402">
        <v>35.226242184999997</v>
      </c>
      <c r="AV31" s="402">
        <v>1E-10</v>
      </c>
      <c r="AW31" s="402">
        <v>1E-10</v>
      </c>
      <c r="AX31" s="402">
        <v>1E-10</v>
      </c>
      <c r="AY31" s="918">
        <v>1E-10</v>
      </c>
      <c r="AZ31" s="918">
        <v>1E-10</v>
      </c>
      <c r="BA31" s="918">
        <v>1E-10</v>
      </c>
      <c r="BB31" s="918">
        <v>0</v>
      </c>
      <c r="BC31" s="374">
        <v>10.401263273</v>
      </c>
      <c r="BD31" s="374">
        <v>89.829095014000004</v>
      </c>
      <c r="BE31" s="374">
        <v>260.87448562999998</v>
      </c>
      <c r="BF31" s="374">
        <v>211.551974</v>
      </c>
      <c r="BG31" s="374">
        <v>44.455119009999997</v>
      </c>
      <c r="BH31" s="374">
        <v>0.98852713325999997</v>
      </c>
      <c r="BI31" s="374">
        <v>0</v>
      </c>
      <c r="BJ31" s="374">
        <v>0</v>
      </c>
      <c r="BK31" s="374">
        <v>0</v>
      </c>
      <c r="BL31" s="374">
        <v>0</v>
      </c>
      <c r="BM31" s="374">
        <v>0</v>
      </c>
      <c r="BN31" s="374">
        <v>0</v>
      </c>
      <c r="BO31" s="374">
        <v>10.873442143</v>
      </c>
      <c r="BP31" s="374">
        <v>90.844019630000005</v>
      </c>
      <c r="BQ31" s="374">
        <v>263.85822963999999</v>
      </c>
      <c r="BR31" s="374">
        <v>213.96831578000001</v>
      </c>
      <c r="BS31" s="374">
        <v>44.950963309000002</v>
      </c>
      <c r="BT31" s="374">
        <v>0.99948594385</v>
      </c>
      <c r="BU31" s="374">
        <v>0</v>
      </c>
      <c r="BV31" s="374">
        <v>0</v>
      </c>
    </row>
    <row r="32" spans="1:74" ht="11.1" customHeight="1" x14ac:dyDescent="0.2">
      <c r="A32" s="6" t="s">
        <v>27</v>
      </c>
      <c r="B32" s="778" t="s">
        <v>1026</v>
      </c>
      <c r="C32" s="402">
        <v>1E-10</v>
      </c>
      <c r="D32" s="402">
        <v>1E-10</v>
      </c>
      <c r="E32" s="402">
        <v>1E-10</v>
      </c>
      <c r="F32" s="402">
        <v>1E-10</v>
      </c>
      <c r="G32" s="402">
        <v>17.258351860000001</v>
      </c>
      <c r="H32" s="402">
        <v>165.32112323000001</v>
      </c>
      <c r="I32" s="402">
        <v>250.47521531999999</v>
      </c>
      <c r="J32" s="402">
        <v>286.34557255999999</v>
      </c>
      <c r="K32" s="402">
        <v>94.305567812000007</v>
      </c>
      <c r="L32" s="402">
        <v>23.164427684</v>
      </c>
      <c r="M32" s="402">
        <v>1E-10</v>
      </c>
      <c r="N32" s="402">
        <v>1E-10</v>
      </c>
      <c r="O32" s="402">
        <v>1E-10</v>
      </c>
      <c r="P32" s="402">
        <v>1E-10</v>
      </c>
      <c r="Q32" s="402">
        <v>1E-10</v>
      </c>
      <c r="R32" s="402">
        <v>1E-10</v>
      </c>
      <c r="S32" s="402">
        <v>39.923009055999998</v>
      </c>
      <c r="T32" s="402">
        <v>113.625938</v>
      </c>
      <c r="U32" s="402">
        <v>310.87126078</v>
      </c>
      <c r="V32" s="402">
        <v>301.82399607999997</v>
      </c>
      <c r="W32" s="402">
        <v>71.577758689999996</v>
      </c>
      <c r="X32" s="402">
        <v>0.66566643424000005</v>
      </c>
      <c r="Y32" s="402">
        <v>1E-10</v>
      </c>
      <c r="Z32" s="402">
        <v>1E-10</v>
      </c>
      <c r="AA32" s="402">
        <v>1E-10</v>
      </c>
      <c r="AB32" s="402">
        <v>1E-10</v>
      </c>
      <c r="AC32" s="402">
        <v>1E-10</v>
      </c>
      <c r="AD32" s="402">
        <v>0.44501794450999999</v>
      </c>
      <c r="AE32" s="402">
        <v>12.275750954999999</v>
      </c>
      <c r="AF32" s="402">
        <v>78.398268783999995</v>
      </c>
      <c r="AG32" s="402">
        <v>308.37134968999999</v>
      </c>
      <c r="AH32" s="402">
        <v>192.46028129999999</v>
      </c>
      <c r="AI32" s="402">
        <v>82.582353244999993</v>
      </c>
      <c r="AJ32" s="402">
        <v>10.253153327</v>
      </c>
      <c r="AK32" s="402">
        <v>1E-10</v>
      </c>
      <c r="AL32" s="402">
        <v>1E-10</v>
      </c>
      <c r="AM32" s="402">
        <v>1E-10</v>
      </c>
      <c r="AN32" s="402">
        <v>1E-10</v>
      </c>
      <c r="AO32" s="402">
        <v>1E-10</v>
      </c>
      <c r="AP32" s="402">
        <v>1E-10</v>
      </c>
      <c r="AQ32" s="402">
        <v>50.496348073999997</v>
      </c>
      <c r="AR32" s="402">
        <v>191.47539484000001</v>
      </c>
      <c r="AS32" s="402">
        <v>329.89279721000003</v>
      </c>
      <c r="AT32" s="402">
        <v>214.76593521999999</v>
      </c>
      <c r="AU32" s="402">
        <v>71.375317319999994</v>
      </c>
      <c r="AV32" s="402">
        <v>6.8775605766999997</v>
      </c>
      <c r="AW32" s="402">
        <v>1E-10</v>
      </c>
      <c r="AX32" s="402">
        <v>1E-10</v>
      </c>
      <c r="AY32" s="918">
        <v>1E-10</v>
      </c>
      <c r="AZ32" s="918">
        <v>1E-10</v>
      </c>
      <c r="BA32" s="918">
        <v>1E-10</v>
      </c>
      <c r="BB32" s="918">
        <v>0</v>
      </c>
      <c r="BC32" s="374">
        <v>28.509914491</v>
      </c>
      <c r="BD32" s="374">
        <v>150.38083695</v>
      </c>
      <c r="BE32" s="374">
        <v>317.37916015000002</v>
      </c>
      <c r="BF32" s="374">
        <v>261.35857565999999</v>
      </c>
      <c r="BG32" s="374">
        <v>82.853453017999996</v>
      </c>
      <c r="BH32" s="374">
        <v>5.1176942906000003</v>
      </c>
      <c r="BI32" s="374">
        <v>0</v>
      </c>
      <c r="BJ32" s="374">
        <v>0</v>
      </c>
      <c r="BK32" s="374">
        <v>0</v>
      </c>
      <c r="BL32" s="374">
        <v>0</v>
      </c>
      <c r="BM32" s="374">
        <v>0</v>
      </c>
      <c r="BN32" s="374">
        <v>0</v>
      </c>
      <c r="BO32" s="374">
        <v>33.962884400999997</v>
      </c>
      <c r="BP32" s="374">
        <v>151.84214792</v>
      </c>
      <c r="BQ32" s="374">
        <v>320.42923268999999</v>
      </c>
      <c r="BR32" s="374">
        <v>263.86939882000001</v>
      </c>
      <c r="BS32" s="374">
        <v>83.659543143999997</v>
      </c>
      <c r="BT32" s="374">
        <v>5.1687139019000004</v>
      </c>
      <c r="BU32" s="374">
        <v>0</v>
      </c>
      <c r="BV32" s="374">
        <v>0</v>
      </c>
    </row>
    <row r="33" spans="1:74" ht="11.1" customHeight="1" x14ac:dyDescent="0.2">
      <c r="A33" s="6" t="s">
        <v>28</v>
      </c>
      <c r="B33" s="778" t="s">
        <v>1027</v>
      </c>
      <c r="C33" s="402">
        <v>1E-10</v>
      </c>
      <c r="D33" s="402">
        <v>1E-10</v>
      </c>
      <c r="E33" s="402">
        <v>2.1716559928999999</v>
      </c>
      <c r="F33" s="402">
        <v>0.26917569491999999</v>
      </c>
      <c r="G33" s="402">
        <v>35.174926839000001</v>
      </c>
      <c r="H33" s="402">
        <v>214.94149228000001</v>
      </c>
      <c r="I33" s="402">
        <v>238.12359857000001</v>
      </c>
      <c r="J33" s="402">
        <v>285.40851385000002</v>
      </c>
      <c r="K33" s="402">
        <v>105.46736304</v>
      </c>
      <c r="L33" s="402">
        <v>29.278947732999999</v>
      </c>
      <c r="M33" s="402">
        <v>1E-10</v>
      </c>
      <c r="N33" s="402">
        <v>0.41287271661000002</v>
      </c>
      <c r="O33" s="402">
        <v>1E-10</v>
      </c>
      <c r="P33" s="402">
        <v>1E-10</v>
      </c>
      <c r="Q33" s="402">
        <v>1.0565008377</v>
      </c>
      <c r="R33" s="402">
        <v>1E-10</v>
      </c>
      <c r="S33" s="402">
        <v>79.484627591000006</v>
      </c>
      <c r="T33" s="402">
        <v>177.33800596</v>
      </c>
      <c r="U33" s="402">
        <v>263.63098289999999</v>
      </c>
      <c r="V33" s="402">
        <v>218.87889870999999</v>
      </c>
      <c r="W33" s="402">
        <v>74.245468360999993</v>
      </c>
      <c r="X33" s="402">
        <v>1.6139900049</v>
      </c>
      <c r="Y33" s="402">
        <v>1E-10</v>
      </c>
      <c r="Z33" s="402">
        <v>1E-10</v>
      </c>
      <c r="AA33" s="402">
        <v>1E-10</v>
      </c>
      <c r="AB33" s="402">
        <v>1E-10</v>
      </c>
      <c r="AC33" s="402">
        <v>0.14524704997999999</v>
      </c>
      <c r="AD33" s="402">
        <v>0.67914513568000001</v>
      </c>
      <c r="AE33" s="402">
        <v>48.563106048000002</v>
      </c>
      <c r="AF33" s="402">
        <v>129.87748563</v>
      </c>
      <c r="AG33" s="402">
        <v>246.35938286000001</v>
      </c>
      <c r="AH33" s="402">
        <v>188.25465566</v>
      </c>
      <c r="AI33" s="402">
        <v>88.619569306000002</v>
      </c>
      <c r="AJ33" s="402">
        <v>9.9072538869999995</v>
      </c>
      <c r="AK33" s="402">
        <v>1E-10</v>
      </c>
      <c r="AL33" s="402">
        <v>1E-10</v>
      </c>
      <c r="AM33" s="402">
        <v>1E-10</v>
      </c>
      <c r="AN33" s="402">
        <v>1E-10</v>
      </c>
      <c r="AO33" s="402">
        <v>2.6713701847000002</v>
      </c>
      <c r="AP33" s="402">
        <v>3.1704814785000002</v>
      </c>
      <c r="AQ33" s="402">
        <v>101.66350941</v>
      </c>
      <c r="AR33" s="402">
        <v>206.84305458</v>
      </c>
      <c r="AS33" s="402">
        <v>234.71493770999999</v>
      </c>
      <c r="AT33" s="402">
        <v>223.91675631999999</v>
      </c>
      <c r="AU33" s="402">
        <v>114.25500555000001</v>
      </c>
      <c r="AV33" s="402">
        <v>15.74681528</v>
      </c>
      <c r="AW33" s="402">
        <v>1E-10</v>
      </c>
      <c r="AX33" s="402">
        <v>1E-10</v>
      </c>
      <c r="AY33" s="918">
        <v>1E-10</v>
      </c>
      <c r="AZ33" s="918">
        <v>1E-10</v>
      </c>
      <c r="BA33" s="918">
        <v>3.2300355476</v>
      </c>
      <c r="BB33" s="918">
        <v>1.3584020051000001</v>
      </c>
      <c r="BC33" s="374">
        <v>51.138802976000001</v>
      </c>
      <c r="BD33" s="374">
        <v>179.51414227999999</v>
      </c>
      <c r="BE33" s="374">
        <v>282.96809041</v>
      </c>
      <c r="BF33" s="374">
        <v>235.86171246999999</v>
      </c>
      <c r="BG33" s="374">
        <v>80.656819728000002</v>
      </c>
      <c r="BH33" s="374">
        <v>6.9992484374000004</v>
      </c>
      <c r="BI33" s="374">
        <v>0</v>
      </c>
      <c r="BJ33" s="374">
        <v>0</v>
      </c>
      <c r="BK33" s="374">
        <v>0</v>
      </c>
      <c r="BL33" s="374">
        <v>0</v>
      </c>
      <c r="BM33" s="374">
        <v>1.2005100135</v>
      </c>
      <c r="BN33" s="374">
        <v>1.3611700920000001</v>
      </c>
      <c r="BO33" s="374">
        <v>64.793272545999997</v>
      </c>
      <c r="BP33" s="374">
        <v>180.49664970000001</v>
      </c>
      <c r="BQ33" s="374">
        <v>284.53198228999997</v>
      </c>
      <c r="BR33" s="374">
        <v>237.16357446000001</v>
      </c>
      <c r="BS33" s="374">
        <v>81.095908703000006</v>
      </c>
      <c r="BT33" s="374">
        <v>7.0368624737000003</v>
      </c>
      <c r="BU33" s="374">
        <v>0</v>
      </c>
      <c r="BV33" s="374">
        <v>0</v>
      </c>
    </row>
    <row r="34" spans="1:74" ht="11.1" customHeight="1" x14ac:dyDescent="0.2">
      <c r="A34" s="6" t="s">
        <v>29</v>
      </c>
      <c r="B34" s="778" t="s">
        <v>1028</v>
      </c>
      <c r="C34" s="402">
        <v>1E-10</v>
      </c>
      <c r="D34" s="402">
        <v>1E-10</v>
      </c>
      <c r="E34" s="402">
        <v>8.3604330768999997</v>
      </c>
      <c r="F34" s="402">
        <v>2.9433154296000001</v>
      </c>
      <c r="G34" s="402">
        <v>43.055505556999996</v>
      </c>
      <c r="H34" s="402">
        <v>266.5493209</v>
      </c>
      <c r="I34" s="402">
        <v>302.30822998000002</v>
      </c>
      <c r="J34" s="402">
        <v>299.71495284999997</v>
      </c>
      <c r="K34" s="402">
        <v>147.14628346000001</v>
      </c>
      <c r="L34" s="402">
        <v>21.872091375</v>
      </c>
      <c r="M34" s="402">
        <v>1E-10</v>
      </c>
      <c r="N34" s="402">
        <v>1.2747352941000001</v>
      </c>
      <c r="O34" s="402">
        <v>1E-10</v>
      </c>
      <c r="P34" s="402">
        <v>1E-10</v>
      </c>
      <c r="Q34" s="402">
        <v>2.8055018603000001</v>
      </c>
      <c r="R34" s="402">
        <v>2.2076697950000002</v>
      </c>
      <c r="S34" s="402">
        <v>71.489563708999995</v>
      </c>
      <c r="T34" s="402">
        <v>232.14384429</v>
      </c>
      <c r="U34" s="402">
        <v>337.77171943000002</v>
      </c>
      <c r="V34" s="402">
        <v>275.56199691</v>
      </c>
      <c r="W34" s="402">
        <v>120.89898728</v>
      </c>
      <c r="X34" s="402">
        <v>7.4248455313999999</v>
      </c>
      <c r="Y34" s="402">
        <v>1E-10</v>
      </c>
      <c r="Z34" s="402">
        <v>1E-10</v>
      </c>
      <c r="AA34" s="402">
        <v>1E-10</v>
      </c>
      <c r="AB34" s="402">
        <v>1E-10</v>
      </c>
      <c r="AC34" s="402">
        <v>0.98869930035999998</v>
      </c>
      <c r="AD34" s="402">
        <v>5.2513161289000001</v>
      </c>
      <c r="AE34" s="402">
        <v>89.343044116000002</v>
      </c>
      <c r="AF34" s="402">
        <v>226.05932371</v>
      </c>
      <c r="AG34" s="402">
        <v>283.11860776999998</v>
      </c>
      <c r="AH34" s="402">
        <v>280.40476465</v>
      </c>
      <c r="AI34" s="402">
        <v>147.53204783000001</v>
      </c>
      <c r="AJ34" s="402">
        <v>13.916006699</v>
      </c>
      <c r="AK34" s="402">
        <v>1E-10</v>
      </c>
      <c r="AL34" s="402">
        <v>1E-10</v>
      </c>
      <c r="AM34" s="402">
        <v>1E-10</v>
      </c>
      <c r="AN34" s="402">
        <v>4.1254987147</v>
      </c>
      <c r="AO34" s="402">
        <v>6.9083407438000002</v>
      </c>
      <c r="AP34" s="402">
        <v>10.098596146</v>
      </c>
      <c r="AQ34" s="402">
        <v>86.930221899000003</v>
      </c>
      <c r="AR34" s="402">
        <v>234.52961535</v>
      </c>
      <c r="AS34" s="402">
        <v>278.11831009999997</v>
      </c>
      <c r="AT34" s="402">
        <v>251.30194385999999</v>
      </c>
      <c r="AU34" s="402">
        <v>143.63758774999999</v>
      </c>
      <c r="AV34" s="402">
        <v>31.624145245000001</v>
      </c>
      <c r="AW34" s="402">
        <v>1E-10</v>
      </c>
      <c r="AX34" s="402">
        <v>1E-10</v>
      </c>
      <c r="AY34" s="918">
        <v>1E-10</v>
      </c>
      <c r="AZ34" s="918">
        <v>1E-10</v>
      </c>
      <c r="BA34" s="918">
        <v>11.141536873</v>
      </c>
      <c r="BB34" s="918">
        <v>4.5952195542999998</v>
      </c>
      <c r="BC34" s="374">
        <v>61.868268616000002</v>
      </c>
      <c r="BD34" s="374">
        <v>218.43478812000001</v>
      </c>
      <c r="BE34" s="374">
        <v>340.27952899000002</v>
      </c>
      <c r="BF34" s="374">
        <v>282.33903303</v>
      </c>
      <c r="BG34" s="374">
        <v>108.52921356</v>
      </c>
      <c r="BH34" s="374">
        <v>10.431600473</v>
      </c>
      <c r="BI34" s="374">
        <v>0.31439086956000001</v>
      </c>
      <c r="BJ34" s="374">
        <v>0</v>
      </c>
      <c r="BK34" s="374">
        <v>0</v>
      </c>
      <c r="BL34" s="374">
        <v>0.14909004219999999</v>
      </c>
      <c r="BM34" s="374">
        <v>4.5567241933</v>
      </c>
      <c r="BN34" s="374">
        <v>6.4552011143000003</v>
      </c>
      <c r="BO34" s="374">
        <v>72.024081702000004</v>
      </c>
      <c r="BP34" s="374">
        <v>219.42054066</v>
      </c>
      <c r="BQ34" s="374">
        <v>341.84800028000001</v>
      </c>
      <c r="BR34" s="374">
        <v>283.61407844000001</v>
      </c>
      <c r="BS34" s="374">
        <v>108.99267566</v>
      </c>
      <c r="BT34" s="374">
        <v>10.471704269</v>
      </c>
      <c r="BU34" s="374">
        <v>0.31576208956000001</v>
      </c>
      <c r="BV34" s="374">
        <v>0</v>
      </c>
    </row>
    <row r="35" spans="1:74" ht="11.1" customHeight="1" x14ac:dyDescent="0.2">
      <c r="A35" s="6" t="s">
        <v>192</v>
      </c>
      <c r="B35" s="778" t="s">
        <v>1087</v>
      </c>
      <c r="C35" s="402">
        <v>30.028428415</v>
      </c>
      <c r="D35" s="402">
        <v>50.347402664999997</v>
      </c>
      <c r="E35" s="402">
        <v>73.389583164000001</v>
      </c>
      <c r="F35" s="402">
        <v>80.595721272999995</v>
      </c>
      <c r="G35" s="402">
        <v>187.49953758000001</v>
      </c>
      <c r="H35" s="402">
        <v>346.79804637000001</v>
      </c>
      <c r="I35" s="402">
        <v>437.1343584</v>
      </c>
      <c r="J35" s="402">
        <v>455.57009259</v>
      </c>
      <c r="K35" s="402">
        <v>280.26375863999999</v>
      </c>
      <c r="L35" s="402">
        <v>177.82561462999999</v>
      </c>
      <c r="M35" s="402">
        <v>40.610591602</v>
      </c>
      <c r="N35" s="402">
        <v>66.062806008999999</v>
      </c>
      <c r="O35" s="402">
        <v>27.893783066000001</v>
      </c>
      <c r="P35" s="402">
        <v>45.206415094999997</v>
      </c>
      <c r="Q35" s="402">
        <v>83.801355126000004</v>
      </c>
      <c r="R35" s="402">
        <v>97.757495917</v>
      </c>
      <c r="S35" s="402">
        <v>240.67957165000001</v>
      </c>
      <c r="T35" s="402">
        <v>375.77416547000001</v>
      </c>
      <c r="U35" s="402">
        <v>482.25944020999998</v>
      </c>
      <c r="V35" s="402">
        <v>440.41072858000001</v>
      </c>
      <c r="W35" s="402">
        <v>278.36766531000001</v>
      </c>
      <c r="X35" s="402">
        <v>106.86144381</v>
      </c>
      <c r="Y35" s="402">
        <v>88.528984020999999</v>
      </c>
      <c r="Z35" s="402">
        <v>37.551249210000002</v>
      </c>
      <c r="AA35" s="402">
        <v>49.588287983000001</v>
      </c>
      <c r="AB35" s="402">
        <v>69.265860196999995</v>
      </c>
      <c r="AC35" s="402">
        <v>83.752984722999997</v>
      </c>
      <c r="AD35" s="402">
        <v>117.82180846999999</v>
      </c>
      <c r="AE35" s="402">
        <v>175.73604424000001</v>
      </c>
      <c r="AF35" s="402">
        <v>294.55692245</v>
      </c>
      <c r="AG35" s="402">
        <v>488.39912620000001</v>
      </c>
      <c r="AH35" s="402">
        <v>461.77200704000001</v>
      </c>
      <c r="AI35" s="402">
        <v>291.05230227999999</v>
      </c>
      <c r="AJ35" s="402">
        <v>137.74740973999999</v>
      </c>
      <c r="AK35" s="402">
        <v>65.153467913</v>
      </c>
      <c r="AL35" s="402">
        <v>37.736463854</v>
      </c>
      <c r="AM35" s="402">
        <v>36.140402027999997</v>
      </c>
      <c r="AN35" s="402">
        <v>29.062241002</v>
      </c>
      <c r="AO35" s="402">
        <v>83.688334396000002</v>
      </c>
      <c r="AP35" s="402">
        <v>89.855118492000003</v>
      </c>
      <c r="AQ35" s="402">
        <v>272.88536572999999</v>
      </c>
      <c r="AR35" s="402">
        <v>401.37389760999997</v>
      </c>
      <c r="AS35" s="402">
        <v>502.12374450999999</v>
      </c>
      <c r="AT35" s="402">
        <v>437.91858653000003</v>
      </c>
      <c r="AU35" s="402">
        <v>308.27734013999998</v>
      </c>
      <c r="AV35" s="402">
        <v>148.77259487000001</v>
      </c>
      <c r="AW35" s="402">
        <v>84.848337092999998</v>
      </c>
      <c r="AX35" s="402">
        <v>36.075336794000002</v>
      </c>
      <c r="AY35" s="918">
        <v>17.633776056999999</v>
      </c>
      <c r="AZ35" s="918">
        <v>58.849017932000002</v>
      </c>
      <c r="BA35" s="918">
        <v>61.926145462999997</v>
      </c>
      <c r="BB35" s="918">
        <v>127.1779938</v>
      </c>
      <c r="BC35" s="374">
        <v>210.45009855000001</v>
      </c>
      <c r="BD35" s="374">
        <v>389.86445379999998</v>
      </c>
      <c r="BE35" s="374">
        <v>502.57960424999999</v>
      </c>
      <c r="BF35" s="374">
        <v>470.66445214999999</v>
      </c>
      <c r="BG35" s="374">
        <v>318.33720264999999</v>
      </c>
      <c r="BH35" s="374">
        <v>153.60661823999999</v>
      </c>
      <c r="BI35" s="374">
        <v>64.092419523999993</v>
      </c>
      <c r="BJ35" s="374">
        <v>43.279978096999997</v>
      </c>
      <c r="BK35" s="374">
        <v>36.407157302999998</v>
      </c>
      <c r="BL35" s="374">
        <v>40.623378956000003</v>
      </c>
      <c r="BM35" s="374">
        <v>64.495252311000002</v>
      </c>
      <c r="BN35" s="374">
        <v>97.964554969000005</v>
      </c>
      <c r="BO35" s="374">
        <v>231.66234850000001</v>
      </c>
      <c r="BP35" s="374">
        <v>392.16847123999997</v>
      </c>
      <c r="BQ35" s="374">
        <v>505.51656102999999</v>
      </c>
      <c r="BR35" s="374">
        <v>473.42906438</v>
      </c>
      <c r="BS35" s="374">
        <v>320.24911692000001</v>
      </c>
      <c r="BT35" s="374">
        <v>154.55364861000001</v>
      </c>
      <c r="BU35" s="374">
        <v>64.491919177</v>
      </c>
      <c r="BV35" s="374">
        <v>43.553133365000001</v>
      </c>
    </row>
    <row r="36" spans="1:74" ht="11.1" customHeight="1" x14ac:dyDescent="0.2">
      <c r="A36" s="6" t="s">
        <v>30</v>
      </c>
      <c r="B36" s="778" t="s">
        <v>1030</v>
      </c>
      <c r="C36" s="402">
        <v>5.4947848783</v>
      </c>
      <c r="D36" s="402">
        <v>1.0812205151000001</v>
      </c>
      <c r="E36" s="402">
        <v>33.594583708000002</v>
      </c>
      <c r="F36" s="402">
        <v>17.268472277000001</v>
      </c>
      <c r="G36" s="402">
        <v>108.08058714000001</v>
      </c>
      <c r="H36" s="402">
        <v>306.44259832</v>
      </c>
      <c r="I36" s="402">
        <v>396.65652920999997</v>
      </c>
      <c r="J36" s="402">
        <v>410.41815611999999</v>
      </c>
      <c r="K36" s="402">
        <v>206.83349444000001</v>
      </c>
      <c r="L36" s="402">
        <v>97.794789107</v>
      </c>
      <c r="M36" s="402">
        <v>1.941324987</v>
      </c>
      <c r="N36" s="402">
        <v>25.185483802</v>
      </c>
      <c r="O36" s="402">
        <v>2.7589843584999998</v>
      </c>
      <c r="P36" s="402">
        <v>3.0169806917000002</v>
      </c>
      <c r="Q36" s="402">
        <v>22.308704105</v>
      </c>
      <c r="R36" s="402">
        <v>24.665882237999998</v>
      </c>
      <c r="S36" s="402">
        <v>205.93800077</v>
      </c>
      <c r="T36" s="402">
        <v>367.04226488</v>
      </c>
      <c r="U36" s="402">
        <v>480.04858722</v>
      </c>
      <c r="V36" s="402">
        <v>384.76048871</v>
      </c>
      <c r="W36" s="402">
        <v>200.12233997000001</v>
      </c>
      <c r="X36" s="402">
        <v>29.170139705</v>
      </c>
      <c r="Y36" s="402">
        <v>4.6425646301999999</v>
      </c>
      <c r="Z36" s="402">
        <v>3.0478239995999998</v>
      </c>
      <c r="AA36" s="402">
        <v>19.117021076</v>
      </c>
      <c r="AB36" s="402">
        <v>16.949274410000001</v>
      </c>
      <c r="AC36" s="402">
        <v>27.006310686999999</v>
      </c>
      <c r="AD36" s="402">
        <v>29.801356849000001</v>
      </c>
      <c r="AE36" s="402">
        <v>141.65720719000001</v>
      </c>
      <c r="AF36" s="402">
        <v>270.46776957999998</v>
      </c>
      <c r="AG36" s="402">
        <v>430.96513319000002</v>
      </c>
      <c r="AH36" s="402">
        <v>418.69040819000003</v>
      </c>
      <c r="AI36" s="402">
        <v>247.26713679</v>
      </c>
      <c r="AJ36" s="402">
        <v>65.483228206000007</v>
      </c>
      <c r="AK36" s="402">
        <v>4.4080357522</v>
      </c>
      <c r="AL36" s="402">
        <v>2.7776039303000002</v>
      </c>
      <c r="AM36" s="402">
        <v>2.3320879682000002</v>
      </c>
      <c r="AN36" s="402">
        <v>10.667603838</v>
      </c>
      <c r="AO36" s="402">
        <v>27.735239534000002</v>
      </c>
      <c r="AP36" s="402">
        <v>46.454553506000003</v>
      </c>
      <c r="AQ36" s="402">
        <v>219.83728599</v>
      </c>
      <c r="AR36" s="402">
        <v>356.27931130000002</v>
      </c>
      <c r="AS36" s="402">
        <v>443.30392095000002</v>
      </c>
      <c r="AT36" s="402">
        <v>412.15672517000002</v>
      </c>
      <c r="AU36" s="402">
        <v>249.62146339</v>
      </c>
      <c r="AV36" s="402">
        <v>78.456009309999999</v>
      </c>
      <c r="AW36" s="402">
        <v>26.839591170999999</v>
      </c>
      <c r="AX36" s="402">
        <v>2.9136926061000001</v>
      </c>
      <c r="AY36" s="918">
        <v>1.1063149945999999</v>
      </c>
      <c r="AZ36" s="918">
        <v>6.8249038757999996</v>
      </c>
      <c r="BA36" s="918">
        <v>31.682471232000001</v>
      </c>
      <c r="BB36" s="918">
        <v>70.636863839</v>
      </c>
      <c r="BC36" s="374">
        <v>155.22233840000001</v>
      </c>
      <c r="BD36" s="374">
        <v>341.91631687</v>
      </c>
      <c r="BE36" s="374">
        <v>456.66086238999998</v>
      </c>
      <c r="BF36" s="374">
        <v>426.17224500999998</v>
      </c>
      <c r="BG36" s="374">
        <v>246.29558145999999</v>
      </c>
      <c r="BH36" s="374">
        <v>59.114702000000001</v>
      </c>
      <c r="BI36" s="374">
        <v>5.4929929311999999</v>
      </c>
      <c r="BJ36" s="374">
        <v>3.2280665060999998</v>
      </c>
      <c r="BK36" s="374">
        <v>6.2897819687999998</v>
      </c>
      <c r="BL36" s="374">
        <v>4.9054829112</v>
      </c>
      <c r="BM36" s="374">
        <v>22.778227586</v>
      </c>
      <c r="BN36" s="374">
        <v>36.278052084000002</v>
      </c>
      <c r="BO36" s="374">
        <v>168.42494149999999</v>
      </c>
      <c r="BP36" s="374">
        <v>343.30655774000002</v>
      </c>
      <c r="BQ36" s="374">
        <v>458.56448191999999</v>
      </c>
      <c r="BR36" s="374">
        <v>427.93187441999999</v>
      </c>
      <c r="BS36" s="374">
        <v>247.26783072999999</v>
      </c>
      <c r="BT36" s="374">
        <v>59.323693871000003</v>
      </c>
      <c r="BU36" s="374">
        <v>5.5070656097999997</v>
      </c>
      <c r="BV36" s="374">
        <v>3.2376412815000002</v>
      </c>
    </row>
    <row r="37" spans="1:74" ht="11.1" customHeight="1" x14ac:dyDescent="0.2">
      <c r="A37" s="6" t="s">
        <v>31</v>
      </c>
      <c r="B37" s="778" t="s">
        <v>1031</v>
      </c>
      <c r="C37" s="402">
        <v>15.118343291</v>
      </c>
      <c r="D37" s="402">
        <v>4.3734364592999997</v>
      </c>
      <c r="E37" s="402">
        <v>70.362857696000006</v>
      </c>
      <c r="F37" s="402">
        <v>84.035652231</v>
      </c>
      <c r="G37" s="402">
        <v>228.93493436</v>
      </c>
      <c r="H37" s="402">
        <v>456.63647659999998</v>
      </c>
      <c r="I37" s="402">
        <v>514.11009227</v>
      </c>
      <c r="J37" s="402">
        <v>554.53181471000005</v>
      </c>
      <c r="K37" s="402">
        <v>401.41638373000001</v>
      </c>
      <c r="L37" s="402">
        <v>208.65384061</v>
      </c>
      <c r="M37" s="402">
        <v>31.495167209000002</v>
      </c>
      <c r="N37" s="402">
        <v>74.588654210000001</v>
      </c>
      <c r="O37" s="402">
        <v>9.0783741033999998</v>
      </c>
      <c r="P37" s="402">
        <v>5.1468791215999996</v>
      </c>
      <c r="Q37" s="402">
        <v>40.993087758000001</v>
      </c>
      <c r="R37" s="402">
        <v>157.59469390999999</v>
      </c>
      <c r="S37" s="402">
        <v>386.44900310999998</v>
      </c>
      <c r="T37" s="402">
        <v>554.31149662999997</v>
      </c>
      <c r="U37" s="402">
        <v>681.583482</v>
      </c>
      <c r="V37" s="402">
        <v>582.90913017000003</v>
      </c>
      <c r="W37" s="402">
        <v>404.43923710000001</v>
      </c>
      <c r="X37" s="402">
        <v>130.81745402999999</v>
      </c>
      <c r="Y37" s="402">
        <v>25.592814617999998</v>
      </c>
      <c r="Z37" s="402">
        <v>13.232619005</v>
      </c>
      <c r="AA37" s="402">
        <v>34.531320237000003</v>
      </c>
      <c r="AB37" s="402">
        <v>27.287478484000001</v>
      </c>
      <c r="AC37" s="402">
        <v>87.846567222999994</v>
      </c>
      <c r="AD37" s="402">
        <v>93.488824997999998</v>
      </c>
      <c r="AE37" s="402">
        <v>290.56616989999998</v>
      </c>
      <c r="AF37" s="402">
        <v>514.00258059999999</v>
      </c>
      <c r="AG37" s="402">
        <v>647.95693486000005</v>
      </c>
      <c r="AH37" s="402">
        <v>709.84424277999995</v>
      </c>
      <c r="AI37" s="402">
        <v>509.42441217999999</v>
      </c>
      <c r="AJ37" s="402">
        <v>171.19915741</v>
      </c>
      <c r="AK37" s="402">
        <v>28.368106982</v>
      </c>
      <c r="AL37" s="402">
        <v>15.571394884</v>
      </c>
      <c r="AM37" s="402">
        <v>7.5196911219000002</v>
      </c>
      <c r="AN37" s="402">
        <v>37.427191409000002</v>
      </c>
      <c r="AO37" s="402">
        <v>80.815036130999999</v>
      </c>
      <c r="AP37" s="402">
        <v>151.3113912</v>
      </c>
      <c r="AQ37" s="402">
        <v>371.32252548000002</v>
      </c>
      <c r="AR37" s="402">
        <v>527.11130536999997</v>
      </c>
      <c r="AS37" s="402">
        <v>551.72120659999996</v>
      </c>
      <c r="AT37" s="402">
        <v>630.12546077000002</v>
      </c>
      <c r="AU37" s="402">
        <v>401.38661696000003</v>
      </c>
      <c r="AV37" s="402">
        <v>263.96967633000003</v>
      </c>
      <c r="AW37" s="402">
        <v>91.533107831999999</v>
      </c>
      <c r="AX37" s="402">
        <v>28.9198314</v>
      </c>
      <c r="AY37" s="918">
        <v>5.5331874296999999</v>
      </c>
      <c r="AZ37" s="918">
        <v>19.101044286</v>
      </c>
      <c r="BA37" s="918">
        <v>105.16354273</v>
      </c>
      <c r="BB37" s="918">
        <v>179.10321830999999</v>
      </c>
      <c r="BC37" s="374">
        <v>307.71963629999999</v>
      </c>
      <c r="BD37" s="374">
        <v>512.66258589999995</v>
      </c>
      <c r="BE37" s="374">
        <v>627.15655614000002</v>
      </c>
      <c r="BF37" s="374">
        <v>623.36307465000004</v>
      </c>
      <c r="BG37" s="374">
        <v>413.28449655999998</v>
      </c>
      <c r="BH37" s="374">
        <v>163.80785392999999</v>
      </c>
      <c r="BI37" s="374">
        <v>40.963805391999998</v>
      </c>
      <c r="BJ37" s="374">
        <v>10.798924453</v>
      </c>
      <c r="BK37" s="374">
        <v>17.108417119999999</v>
      </c>
      <c r="BL37" s="374">
        <v>22.109555769</v>
      </c>
      <c r="BM37" s="374">
        <v>67.828661761000006</v>
      </c>
      <c r="BN37" s="374">
        <v>121.25203386</v>
      </c>
      <c r="BO37" s="374">
        <v>313.21883345999998</v>
      </c>
      <c r="BP37" s="374">
        <v>515.13557818000004</v>
      </c>
      <c r="BQ37" s="374">
        <v>630.14505150000002</v>
      </c>
      <c r="BR37" s="374">
        <v>626.36223543999995</v>
      </c>
      <c r="BS37" s="374">
        <v>415.29654332000001</v>
      </c>
      <c r="BT37" s="374">
        <v>164.65853856000001</v>
      </c>
      <c r="BU37" s="374">
        <v>41.189260464999997</v>
      </c>
      <c r="BV37" s="374">
        <v>10.853099481999999</v>
      </c>
    </row>
    <row r="38" spans="1:74" ht="11.1" customHeight="1" x14ac:dyDescent="0.2">
      <c r="A38" s="6" t="s">
        <v>33</v>
      </c>
      <c r="B38" s="778" t="s">
        <v>1032</v>
      </c>
      <c r="C38" s="402">
        <v>4.3652394544000002E-2</v>
      </c>
      <c r="D38" s="402">
        <v>2.8759796526999999</v>
      </c>
      <c r="E38" s="402">
        <v>7.0748906299999996</v>
      </c>
      <c r="F38" s="402">
        <v>59.438159397</v>
      </c>
      <c r="G38" s="402">
        <v>125.5532134</v>
      </c>
      <c r="H38" s="402">
        <v>347.56801383999999</v>
      </c>
      <c r="I38" s="402">
        <v>417.50719520000001</v>
      </c>
      <c r="J38" s="402">
        <v>331.00635025999998</v>
      </c>
      <c r="K38" s="402">
        <v>222.34172748</v>
      </c>
      <c r="L38" s="402">
        <v>45.120905446000002</v>
      </c>
      <c r="M38" s="402">
        <v>24.309357506000001</v>
      </c>
      <c r="N38" s="402">
        <v>1E-10</v>
      </c>
      <c r="O38" s="402">
        <v>1E-10</v>
      </c>
      <c r="P38" s="402">
        <v>1.7305192418999999</v>
      </c>
      <c r="Q38" s="402">
        <v>13.404452042999999</v>
      </c>
      <c r="R38" s="402">
        <v>52.204859710999997</v>
      </c>
      <c r="S38" s="402">
        <v>126.84172476000001</v>
      </c>
      <c r="T38" s="402">
        <v>290.19136226000001</v>
      </c>
      <c r="U38" s="402">
        <v>430.83693505999997</v>
      </c>
      <c r="V38" s="402">
        <v>357.91907492000001</v>
      </c>
      <c r="W38" s="402">
        <v>244.60519120000001</v>
      </c>
      <c r="X38" s="402">
        <v>66.664766835999998</v>
      </c>
      <c r="Y38" s="402">
        <v>1.4449793586999999</v>
      </c>
      <c r="Z38" s="402">
        <v>1E-10</v>
      </c>
      <c r="AA38" s="402">
        <v>1E-10</v>
      </c>
      <c r="AB38" s="402">
        <v>1E-10</v>
      </c>
      <c r="AC38" s="402">
        <v>3.1805122270999999</v>
      </c>
      <c r="AD38" s="402">
        <v>40.346453193999999</v>
      </c>
      <c r="AE38" s="402">
        <v>117.13194349</v>
      </c>
      <c r="AF38" s="402">
        <v>194.19096866000001</v>
      </c>
      <c r="AG38" s="402">
        <v>461.07845599000001</v>
      </c>
      <c r="AH38" s="402">
        <v>363.11232339999998</v>
      </c>
      <c r="AI38" s="402">
        <v>203.57093624999999</v>
      </c>
      <c r="AJ38" s="402">
        <v>85.905317491000005</v>
      </c>
      <c r="AK38" s="402">
        <v>13.070807064</v>
      </c>
      <c r="AL38" s="402">
        <v>1E-10</v>
      </c>
      <c r="AM38" s="402">
        <v>1E-10</v>
      </c>
      <c r="AN38" s="402">
        <v>2.3169824558999998</v>
      </c>
      <c r="AO38" s="402">
        <v>6.3771570210000004</v>
      </c>
      <c r="AP38" s="402">
        <v>34.924631511999998</v>
      </c>
      <c r="AQ38" s="402">
        <v>114.20719218000001</v>
      </c>
      <c r="AR38" s="402">
        <v>337.68172970000001</v>
      </c>
      <c r="AS38" s="402">
        <v>444.62852841</v>
      </c>
      <c r="AT38" s="402">
        <v>382.22476882000001</v>
      </c>
      <c r="AU38" s="402">
        <v>253.62254043999999</v>
      </c>
      <c r="AV38" s="402">
        <v>121.81489000000001</v>
      </c>
      <c r="AW38" s="402">
        <v>2.8997934663999998</v>
      </c>
      <c r="AX38" s="402">
        <v>1.4500611504000001</v>
      </c>
      <c r="AY38" s="918">
        <v>1E-10</v>
      </c>
      <c r="AZ38" s="918">
        <v>9.1227406591999998</v>
      </c>
      <c r="BA38" s="918">
        <v>15.342018742</v>
      </c>
      <c r="BB38" s="918">
        <v>34.949623807000002</v>
      </c>
      <c r="BC38" s="374">
        <v>124.46485541</v>
      </c>
      <c r="BD38" s="374">
        <v>286.93693913999999</v>
      </c>
      <c r="BE38" s="374">
        <v>431.72044756000003</v>
      </c>
      <c r="BF38" s="374">
        <v>381.56784563000002</v>
      </c>
      <c r="BG38" s="374">
        <v>221.20019088000001</v>
      </c>
      <c r="BH38" s="374">
        <v>73.912035978999995</v>
      </c>
      <c r="BI38" s="374">
        <v>10.371708061</v>
      </c>
      <c r="BJ38" s="374">
        <v>0</v>
      </c>
      <c r="BK38" s="374">
        <v>1.0791530368</v>
      </c>
      <c r="BL38" s="374">
        <v>3.8647873284999998</v>
      </c>
      <c r="BM38" s="374">
        <v>15.842382023000001</v>
      </c>
      <c r="BN38" s="374">
        <v>44.506992142000001</v>
      </c>
      <c r="BO38" s="374">
        <v>128.30718701999999</v>
      </c>
      <c r="BP38" s="374">
        <v>288.45848833000002</v>
      </c>
      <c r="BQ38" s="374">
        <v>434.24701012999998</v>
      </c>
      <c r="BR38" s="374">
        <v>383.77525326</v>
      </c>
      <c r="BS38" s="374">
        <v>222.38430622999999</v>
      </c>
      <c r="BT38" s="374">
        <v>74.296447657000002</v>
      </c>
      <c r="BU38" s="374">
        <v>10.426887383</v>
      </c>
      <c r="BV38" s="374">
        <v>0</v>
      </c>
    </row>
    <row r="39" spans="1:74" ht="11.1" customHeight="1" x14ac:dyDescent="0.2">
      <c r="A39" s="6" t="s">
        <v>34</v>
      </c>
      <c r="B39" s="778" t="s">
        <v>1035</v>
      </c>
      <c r="C39" s="402">
        <v>9.5697234839000007</v>
      </c>
      <c r="D39" s="402">
        <v>7.0785084965999996</v>
      </c>
      <c r="E39" s="402">
        <v>7.5690420516000003</v>
      </c>
      <c r="F39" s="402">
        <v>23.584840372999999</v>
      </c>
      <c r="G39" s="402">
        <v>50.811645364999997</v>
      </c>
      <c r="H39" s="402">
        <v>175.47319884999999</v>
      </c>
      <c r="I39" s="402">
        <v>296.2295378</v>
      </c>
      <c r="J39" s="402">
        <v>251.56905587</v>
      </c>
      <c r="K39" s="402">
        <v>158.25695110999999</v>
      </c>
      <c r="L39" s="402">
        <v>26.894496649000001</v>
      </c>
      <c r="M39" s="402">
        <v>24.529342263</v>
      </c>
      <c r="N39" s="402">
        <v>8.2008218137999993</v>
      </c>
      <c r="O39" s="402">
        <v>9.4233853002999997</v>
      </c>
      <c r="P39" s="402">
        <v>7.4618217359000001</v>
      </c>
      <c r="Q39" s="402">
        <v>13.724188396000001</v>
      </c>
      <c r="R39" s="402">
        <v>23.412945668999999</v>
      </c>
      <c r="S39" s="402">
        <v>42.313960323000003</v>
      </c>
      <c r="T39" s="402">
        <v>145.948746</v>
      </c>
      <c r="U39" s="402">
        <v>247.26942317000001</v>
      </c>
      <c r="V39" s="402">
        <v>297.29369408999997</v>
      </c>
      <c r="W39" s="402">
        <v>222.35946909</v>
      </c>
      <c r="X39" s="402">
        <v>59.246707721999996</v>
      </c>
      <c r="Y39" s="402">
        <v>10.621650321000001</v>
      </c>
      <c r="Z39" s="402">
        <v>8.6798682576000008</v>
      </c>
      <c r="AA39" s="402">
        <v>7.7630806236999996</v>
      </c>
      <c r="AB39" s="402">
        <v>8.2477301533999992</v>
      </c>
      <c r="AC39" s="402">
        <v>9.6756234524</v>
      </c>
      <c r="AD39" s="402">
        <v>17.355169017000001</v>
      </c>
      <c r="AE39" s="402">
        <v>33.884686494999997</v>
      </c>
      <c r="AF39" s="402">
        <v>59.798093960000003</v>
      </c>
      <c r="AG39" s="402">
        <v>279.12460870000001</v>
      </c>
      <c r="AH39" s="402">
        <v>244.23113175</v>
      </c>
      <c r="AI39" s="402">
        <v>93.540417520000005</v>
      </c>
      <c r="AJ39" s="402">
        <v>55.228255281000003</v>
      </c>
      <c r="AK39" s="402">
        <v>14.298510779000001</v>
      </c>
      <c r="AL39" s="402">
        <v>7.8287474595999997</v>
      </c>
      <c r="AM39" s="402">
        <v>6.6157267891</v>
      </c>
      <c r="AN39" s="402">
        <v>6.2102345883999996</v>
      </c>
      <c r="AO39" s="402">
        <v>7.5787284794999996</v>
      </c>
      <c r="AP39" s="402">
        <v>14.892555158</v>
      </c>
      <c r="AQ39" s="402">
        <v>36.338864825999998</v>
      </c>
      <c r="AR39" s="402">
        <v>145.73363871999999</v>
      </c>
      <c r="AS39" s="402">
        <v>331.69807558999997</v>
      </c>
      <c r="AT39" s="402">
        <v>238.22634395</v>
      </c>
      <c r="AU39" s="402">
        <v>167.9788691</v>
      </c>
      <c r="AV39" s="402">
        <v>84.421446927000005</v>
      </c>
      <c r="AW39" s="402">
        <v>9.8543629833999997</v>
      </c>
      <c r="AX39" s="402">
        <v>7.7887459829000001</v>
      </c>
      <c r="AY39" s="918">
        <v>6.5813169584000004</v>
      </c>
      <c r="AZ39" s="918">
        <v>9.5228569216000007</v>
      </c>
      <c r="BA39" s="918">
        <v>10.729425235000001</v>
      </c>
      <c r="BB39" s="918">
        <v>9.4102247801000001</v>
      </c>
      <c r="BC39" s="374">
        <v>43.322203346000002</v>
      </c>
      <c r="BD39" s="374">
        <v>127.90652253</v>
      </c>
      <c r="BE39" s="374">
        <v>268.19678479999999</v>
      </c>
      <c r="BF39" s="374">
        <v>273.50205529999999</v>
      </c>
      <c r="BG39" s="374">
        <v>170.85291770000001</v>
      </c>
      <c r="BH39" s="374">
        <v>54.524112324000001</v>
      </c>
      <c r="BI39" s="374">
        <v>14.730923794000001</v>
      </c>
      <c r="BJ39" s="374">
        <v>8.6402574099000002</v>
      </c>
      <c r="BK39" s="374">
        <v>8.0570256586000006</v>
      </c>
      <c r="BL39" s="374">
        <v>7.5397557003999998</v>
      </c>
      <c r="BM39" s="374">
        <v>12.440494437</v>
      </c>
      <c r="BN39" s="374">
        <v>20.887957663000002</v>
      </c>
      <c r="BO39" s="374">
        <v>54.054028242000001</v>
      </c>
      <c r="BP39" s="374">
        <v>128.91043486999999</v>
      </c>
      <c r="BQ39" s="374">
        <v>270.58923320999997</v>
      </c>
      <c r="BR39" s="374">
        <v>275.92798187</v>
      </c>
      <c r="BS39" s="374">
        <v>172.22625305</v>
      </c>
      <c r="BT39" s="374">
        <v>54.846750096000001</v>
      </c>
      <c r="BU39" s="374">
        <v>14.740918172000001</v>
      </c>
      <c r="BV39" s="374">
        <v>8.6169148435</v>
      </c>
    </row>
    <row r="40" spans="1:74" ht="11.1" customHeight="1" x14ac:dyDescent="0.2">
      <c r="A40" s="6"/>
      <c r="B40" s="778"/>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918"/>
      <c r="AZ40" s="918"/>
      <c r="BA40" s="918"/>
      <c r="BB40" s="918"/>
      <c r="BC40" s="374"/>
      <c r="BD40" s="374"/>
      <c r="BE40" s="374"/>
      <c r="BF40" s="374"/>
      <c r="BG40" s="374"/>
      <c r="BH40" s="374"/>
      <c r="BI40" s="374"/>
      <c r="BJ40" s="374"/>
      <c r="BK40" s="374"/>
      <c r="BL40" s="374"/>
      <c r="BM40" s="374"/>
      <c r="BN40" s="374"/>
      <c r="BO40" s="374"/>
      <c r="BP40" s="374"/>
      <c r="BQ40" s="374"/>
      <c r="BR40" s="374"/>
      <c r="BS40" s="374"/>
      <c r="BT40" s="374"/>
      <c r="BU40" s="374"/>
      <c r="BV40" s="374"/>
    </row>
    <row r="41" spans="1:74" ht="11.1" customHeight="1" x14ac:dyDescent="0.2">
      <c r="A41" s="6"/>
      <c r="B41" s="98" t="s">
        <v>1434</v>
      </c>
      <c r="C41" s="548"/>
      <c r="D41" s="548"/>
      <c r="E41" s="548"/>
      <c r="F41" s="548"/>
      <c r="G41" s="548"/>
      <c r="H41" s="548"/>
      <c r="I41" s="548"/>
      <c r="J41" s="548"/>
      <c r="K41" s="548"/>
      <c r="L41" s="548"/>
      <c r="M41" s="548"/>
      <c r="N41" s="548"/>
      <c r="O41" s="548"/>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c r="AN41" s="548"/>
      <c r="AO41" s="548"/>
      <c r="AP41" s="548"/>
      <c r="AQ41" s="548"/>
      <c r="AR41" s="548"/>
      <c r="AS41" s="548"/>
      <c r="AT41" s="548"/>
      <c r="AU41" s="548"/>
      <c r="AV41" s="548"/>
      <c r="AW41" s="548"/>
      <c r="AX41" s="548"/>
      <c r="AY41" s="985"/>
      <c r="AZ41" s="985"/>
      <c r="BA41" s="985"/>
      <c r="BB41" s="985"/>
      <c r="BC41" s="551"/>
      <c r="BD41" s="551"/>
      <c r="BE41" s="551"/>
      <c r="BF41" s="551"/>
      <c r="BG41" s="551"/>
      <c r="BH41" s="551"/>
      <c r="BI41" s="551"/>
      <c r="BJ41" s="551"/>
      <c r="BK41" s="551"/>
      <c r="BL41" s="551"/>
      <c r="BM41" s="551"/>
      <c r="BN41" s="551"/>
      <c r="BO41" s="551"/>
      <c r="BP41" s="551"/>
      <c r="BQ41" s="551"/>
      <c r="BR41" s="551"/>
      <c r="BS41" s="551"/>
      <c r="BT41" s="551"/>
      <c r="BU41" s="551"/>
      <c r="BV41" s="551"/>
    </row>
    <row r="42" spans="1:74" ht="11.1" customHeight="1" x14ac:dyDescent="0.2">
      <c r="A42" s="6" t="s">
        <v>90</v>
      </c>
      <c r="B42" s="553" t="s">
        <v>1174</v>
      </c>
      <c r="C42" s="402">
        <v>10.410691039</v>
      </c>
      <c r="D42" s="402">
        <v>13.800921472000001</v>
      </c>
      <c r="E42" s="402">
        <v>27.707736671999999</v>
      </c>
      <c r="F42" s="402">
        <v>44.035889681999997</v>
      </c>
      <c r="G42" s="402">
        <v>120.85717631</v>
      </c>
      <c r="H42" s="402">
        <v>248.56142162</v>
      </c>
      <c r="I42" s="402">
        <v>367.30301968999999</v>
      </c>
      <c r="J42" s="402">
        <v>326.82278728</v>
      </c>
      <c r="K42" s="402">
        <v>198.59485054999999</v>
      </c>
      <c r="L42" s="402">
        <v>69.953428693000006</v>
      </c>
      <c r="M42" s="402">
        <v>20.779934101999999</v>
      </c>
      <c r="N42" s="402">
        <v>12.957772306000001</v>
      </c>
      <c r="O42" s="402">
        <v>10.797702598000001</v>
      </c>
      <c r="P42" s="402">
        <v>14.056868309</v>
      </c>
      <c r="Q42" s="402">
        <v>27.996361200999999</v>
      </c>
      <c r="R42" s="402">
        <v>42.241001595</v>
      </c>
      <c r="S42" s="402">
        <v>120.23050778</v>
      </c>
      <c r="T42" s="402">
        <v>250.0162866</v>
      </c>
      <c r="U42" s="402">
        <v>361.53589698000002</v>
      </c>
      <c r="V42" s="402">
        <v>327.56997747999998</v>
      </c>
      <c r="W42" s="402">
        <v>201.05454139</v>
      </c>
      <c r="X42" s="402">
        <v>73.410902414999995</v>
      </c>
      <c r="Y42" s="402">
        <v>20.756181868999999</v>
      </c>
      <c r="Z42" s="402">
        <v>14.395571885000001</v>
      </c>
      <c r="AA42" s="402">
        <v>10.446972592</v>
      </c>
      <c r="AB42" s="402">
        <v>13.862267006</v>
      </c>
      <c r="AC42" s="402">
        <v>25.821053702</v>
      </c>
      <c r="AD42" s="402">
        <v>42.268406259000002</v>
      </c>
      <c r="AE42" s="402">
        <v>119.48735101</v>
      </c>
      <c r="AF42" s="402">
        <v>253.70023265</v>
      </c>
      <c r="AG42" s="402">
        <v>360.75909075999999</v>
      </c>
      <c r="AH42" s="402">
        <v>330.63405511000002</v>
      </c>
      <c r="AI42" s="402">
        <v>203.88879695</v>
      </c>
      <c r="AJ42" s="402">
        <v>73.412508822999996</v>
      </c>
      <c r="AK42" s="402">
        <v>21.701472197000001</v>
      </c>
      <c r="AL42" s="402">
        <v>14.343455498999999</v>
      </c>
      <c r="AM42" s="402">
        <v>10.643125489999999</v>
      </c>
      <c r="AN42" s="402">
        <v>14.771990892</v>
      </c>
      <c r="AO42" s="402">
        <v>27.882572148000001</v>
      </c>
      <c r="AP42" s="402">
        <v>43.252272431000002</v>
      </c>
      <c r="AQ42" s="402">
        <v>120.48895336</v>
      </c>
      <c r="AR42" s="402">
        <v>250.28187887000001</v>
      </c>
      <c r="AS42" s="402">
        <v>365.94120220999997</v>
      </c>
      <c r="AT42" s="402">
        <v>336.78805204999998</v>
      </c>
      <c r="AU42" s="402">
        <v>206.55679631999999</v>
      </c>
      <c r="AV42" s="402">
        <v>75.113431872999996</v>
      </c>
      <c r="AW42" s="402">
        <v>21.992037853999999</v>
      </c>
      <c r="AX42" s="402">
        <v>14.128370500000001</v>
      </c>
      <c r="AY42" s="918">
        <v>10.895744988000001</v>
      </c>
      <c r="AZ42" s="918">
        <v>14.864932452</v>
      </c>
      <c r="BA42" s="918">
        <v>29.527358519</v>
      </c>
      <c r="BB42" s="918">
        <v>44.185868118999998</v>
      </c>
      <c r="BC42" s="374">
        <v>124.9396</v>
      </c>
      <c r="BD42" s="374">
        <v>255.3329</v>
      </c>
      <c r="BE42" s="374">
        <v>374.89789999999999</v>
      </c>
      <c r="BF42" s="374">
        <v>341.86130000000003</v>
      </c>
      <c r="BG42" s="374">
        <v>209.4066</v>
      </c>
      <c r="BH42" s="374">
        <v>77.374539999999996</v>
      </c>
      <c r="BI42" s="374">
        <v>24.133510000000001</v>
      </c>
      <c r="BJ42" s="374">
        <v>14.368539999999999</v>
      </c>
      <c r="BK42" s="374">
        <v>10.52763</v>
      </c>
      <c r="BL42" s="374">
        <v>15.85868</v>
      </c>
      <c r="BM42" s="374">
        <v>29.800319999999999</v>
      </c>
      <c r="BN42" s="374">
        <v>44.662579999999998</v>
      </c>
      <c r="BO42" s="374">
        <v>124.6891</v>
      </c>
      <c r="BP42" s="374">
        <v>256.8528</v>
      </c>
      <c r="BQ42" s="374">
        <v>381.1241</v>
      </c>
      <c r="BR42" s="374">
        <v>347.06049999999999</v>
      </c>
      <c r="BS42" s="374">
        <v>207.8373</v>
      </c>
      <c r="BT42" s="374">
        <v>76.990309999999994</v>
      </c>
      <c r="BU42" s="374">
        <v>23.36992</v>
      </c>
      <c r="BV42" s="374">
        <v>12.9404</v>
      </c>
    </row>
    <row r="43" spans="1:74" ht="11.1" customHeight="1" x14ac:dyDescent="0.2">
      <c r="A43" s="6" t="s">
        <v>81</v>
      </c>
      <c r="B43" s="778" t="s">
        <v>1025</v>
      </c>
      <c r="C43" s="402">
        <v>1E-10</v>
      </c>
      <c r="D43" s="402">
        <v>1E-10</v>
      </c>
      <c r="E43" s="402">
        <v>1E-10</v>
      </c>
      <c r="F43" s="402">
        <v>1E-10</v>
      </c>
      <c r="G43" s="402">
        <v>12.085617312</v>
      </c>
      <c r="H43" s="402">
        <v>68.377465598000001</v>
      </c>
      <c r="I43" s="402">
        <v>242.45275311</v>
      </c>
      <c r="J43" s="402">
        <v>183.44589293000001</v>
      </c>
      <c r="K43" s="402">
        <v>48.174421332999998</v>
      </c>
      <c r="L43" s="402">
        <v>1.2106764619999999</v>
      </c>
      <c r="M43" s="402">
        <v>1E-10</v>
      </c>
      <c r="N43" s="402">
        <v>1E-10</v>
      </c>
      <c r="O43" s="402">
        <v>1E-10</v>
      </c>
      <c r="P43" s="402">
        <v>1E-10</v>
      </c>
      <c r="Q43" s="402">
        <v>1E-10</v>
      </c>
      <c r="R43" s="402">
        <v>1E-10</v>
      </c>
      <c r="S43" s="402">
        <v>11.697170079999999</v>
      </c>
      <c r="T43" s="402">
        <v>75.378805701000005</v>
      </c>
      <c r="U43" s="402">
        <v>233.63060916000001</v>
      </c>
      <c r="V43" s="402">
        <v>190.30937412</v>
      </c>
      <c r="W43" s="402">
        <v>47.917399463000002</v>
      </c>
      <c r="X43" s="402">
        <v>1.8993140249</v>
      </c>
      <c r="Y43" s="402">
        <v>1E-10</v>
      </c>
      <c r="Z43" s="402">
        <v>1E-10</v>
      </c>
      <c r="AA43" s="402">
        <v>1E-10</v>
      </c>
      <c r="AB43" s="402">
        <v>1E-10</v>
      </c>
      <c r="AC43" s="402">
        <v>1E-10</v>
      </c>
      <c r="AD43" s="402">
        <v>1E-10</v>
      </c>
      <c r="AE43" s="402">
        <v>11.405027085</v>
      </c>
      <c r="AF43" s="402">
        <v>75.873313623000001</v>
      </c>
      <c r="AG43" s="402">
        <v>235.09921754999999</v>
      </c>
      <c r="AH43" s="402">
        <v>196.51737815999999</v>
      </c>
      <c r="AI43" s="402">
        <v>48.498833693000002</v>
      </c>
      <c r="AJ43" s="402">
        <v>1.8501875333</v>
      </c>
      <c r="AK43" s="402">
        <v>1E-10</v>
      </c>
      <c r="AL43" s="402">
        <v>1E-10</v>
      </c>
      <c r="AM43" s="402">
        <v>1E-10</v>
      </c>
      <c r="AN43" s="402">
        <v>1E-10</v>
      </c>
      <c r="AO43" s="402">
        <v>1E-10</v>
      </c>
      <c r="AP43" s="402">
        <v>1E-10</v>
      </c>
      <c r="AQ43" s="402">
        <v>10.921085804000001</v>
      </c>
      <c r="AR43" s="402">
        <v>71.818852856999996</v>
      </c>
      <c r="AS43" s="402">
        <v>232.09189821999999</v>
      </c>
      <c r="AT43" s="402">
        <v>197.60638743999999</v>
      </c>
      <c r="AU43" s="402">
        <v>52.520275202000001</v>
      </c>
      <c r="AV43" s="402">
        <v>2.3922145828999999</v>
      </c>
      <c r="AW43" s="402">
        <v>1E-10</v>
      </c>
      <c r="AX43" s="402">
        <v>1E-10</v>
      </c>
      <c r="AY43" s="918">
        <v>1E-10</v>
      </c>
      <c r="AZ43" s="918">
        <v>1E-10</v>
      </c>
      <c r="BA43" s="918">
        <v>1E-10</v>
      </c>
      <c r="BB43" s="918">
        <v>1E-10</v>
      </c>
      <c r="BC43" s="374">
        <v>11.9649</v>
      </c>
      <c r="BD43" s="374">
        <v>77.756069999999994</v>
      </c>
      <c r="BE43" s="374">
        <v>240.13</v>
      </c>
      <c r="BF43" s="374">
        <v>202.136</v>
      </c>
      <c r="BG43" s="374">
        <v>52.793259999999997</v>
      </c>
      <c r="BH43" s="374">
        <v>2.343518</v>
      </c>
      <c r="BI43" s="374">
        <v>0</v>
      </c>
      <c r="BJ43" s="374">
        <v>0</v>
      </c>
      <c r="BK43" s="374">
        <v>0</v>
      </c>
      <c r="BL43" s="374">
        <v>0</v>
      </c>
      <c r="BM43" s="374">
        <v>0</v>
      </c>
      <c r="BN43" s="374">
        <v>0</v>
      </c>
      <c r="BO43" s="374">
        <v>9.9209490000000002</v>
      </c>
      <c r="BP43" s="374">
        <v>82.780010000000004</v>
      </c>
      <c r="BQ43" s="374">
        <v>246.82900000000001</v>
      </c>
      <c r="BR43" s="374">
        <v>202.74930000000001</v>
      </c>
      <c r="BS43" s="374">
        <v>48.572980000000001</v>
      </c>
      <c r="BT43" s="374">
        <v>2.4423699999999999</v>
      </c>
      <c r="BU43" s="374">
        <v>0</v>
      </c>
      <c r="BV43" s="374">
        <v>0</v>
      </c>
    </row>
    <row r="44" spans="1:74" ht="11.1" customHeight="1" x14ac:dyDescent="0.2">
      <c r="A44" s="6" t="s">
        <v>82</v>
      </c>
      <c r="B44" s="778" t="s">
        <v>1026</v>
      </c>
      <c r="C44" s="402">
        <v>1E-10</v>
      </c>
      <c r="D44" s="402">
        <v>1E-10</v>
      </c>
      <c r="E44" s="402">
        <v>0.19749571231999999</v>
      </c>
      <c r="F44" s="402">
        <v>0.26163669428000003</v>
      </c>
      <c r="G44" s="402">
        <v>36.608133271</v>
      </c>
      <c r="H44" s="402">
        <v>126.61868239</v>
      </c>
      <c r="I44" s="402">
        <v>301.71620052999998</v>
      </c>
      <c r="J44" s="402">
        <v>225.03571858999999</v>
      </c>
      <c r="K44" s="402">
        <v>86.611837316999996</v>
      </c>
      <c r="L44" s="402">
        <v>6.3680718541000001</v>
      </c>
      <c r="M44" s="402">
        <v>1E-10</v>
      </c>
      <c r="N44" s="402">
        <v>8.6425264347E-2</v>
      </c>
      <c r="O44" s="402">
        <v>1E-10</v>
      </c>
      <c r="P44" s="402">
        <v>1E-10</v>
      </c>
      <c r="Q44" s="402">
        <v>0.19749571231999999</v>
      </c>
      <c r="R44" s="402">
        <v>0.26163669428000003</v>
      </c>
      <c r="S44" s="402">
        <v>34.171540471999997</v>
      </c>
      <c r="T44" s="402">
        <v>128.38408835999999</v>
      </c>
      <c r="U44" s="402">
        <v>292.71751483999998</v>
      </c>
      <c r="V44" s="402">
        <v>232.40132410999999</v>
      </c>
      <c r="W44" s="402">
        <v>86.638440830999997</v>
      </c>
      <c r="X44" s="402">
        <v>8.3723942369</v>
      </c>
      <c r="Y44" s="402">
        <v>1E-10</v>
      </c>
      <c r="Z44" s="402">
        <v>8.6425264347E-2</v>
      </c>
      <c r="AA44" s="402">
        <v>1E-10</v>
      </c>
      <c r="AB44" s="402">
        <v>1E-10</v>
      </c>
      <c r="AC44" s="402">
        <v>1E-10</v>
      </c>
      <c r="AD44" s="402">
        <v>0.26163669428000003</v>
      </c>
      <c r="AE44" s="402">
        <v>31.707193949000001</v>
      </c>
      <c r="AF44" s="402">
        <v>128.16975669000001</v>
      </c>
      <c r="AG44" s="402">
        <v>290.54992933</v>
      </c>
      <c r="AH44" s="402">
        <v>238.73138460000001</v>
      </c>
      <c r="AI44" s="402">
        <v>87.733172250999999</v>
      </c>
      <c r="AJ44" s="402">
        <v>7.9406148328999997</v>
      </c>
      <c r="AK44" s="402">
        <v>1E-10</v>
      </c>
      <c r="AL44" s="402">
        <v>8.6425264347E-2</v>
      </c>
      <c r="AM44" s="402">
        <v>1E-10</v>
      </c>
      <c r="AN44" s="402">
        <v>1E-10</v>
      </c>
      <c r="AO44" s="402">
        <v>1E-10</v>
      </c>
      <c r="AP44" s="402">
        <v>0.30613848871999999</v>
      </c>
      <c r="AQ44" s="402">
        <v>30.683751628</v>
      </c>
      <c r="AR44" s="402">
        <v>122.67046755</v>
      </c>
      <c r="AS44" s="402">
        <v>288.67163787999999</v>
      </c>
      <c r="AT44" s="402">
        <v>242.01725221000001</v>
      </c>
      <c r="AU44" s="402">
        <v>92.322065039999998</v>
      </c>
      <c r="AV44" s="402">
        <v>8.4228176546999993</v>
      </c>
      <c r="AW44" s="402">
        <v>1E-10</v>
      </c>
      <c r="AX44" s="402">
        <v>8.6425264347E-2</v>
      </c>
      <c r="AY44" s="918">
        <v>1E-10</v>
      </c>
      <c r="AZ44" s="918">
        <v>1E-10</v>
      </c>
      <c r="BA44" s="918">
        <v>1E-10</v>
      </c>
      <c r="BB44" s="918">
        <v>0.30613848871999999</v>
      </c>
      <c r="BC44" s="374">
        <v>33.127549999999999</v>
      </c>
      <c r="BD44" s="374">
        <v>128.6491</v>
      </c>
      <c r="BE44" s="374">
        <v>299.613</v>
      </c>
      <c r="BF44" s="374">
        <v>248.42009999999999</v>
      </c>
      <c r="BG44" s="374">
        <v>92.898929999999993</v>
      </c>
      <c r="BH44" s="374">
        <v>8.5595970000000001</v>
      </c>
      <c r="BI44" s="374">
        <v>0</v>
      </c>
      <c r="BJ44" s="374">
        <v>8.6425299999999997E-2</v>
      </c>
      <c r="BK44" s="374">
        <v>0</v>
      </c>
      <c r="BL44" s="374">
        <v>0</v>
      </c>
      <c r="BM44" s="374">
        <v>0</v>
      </c>
      <c r="BN44" s="374">
        <v>0.30613849999999998</v>
      </c>
      <c r="BO44" s="374">
        <v>28.73179</v>
      </c>
      <c r="BP44" s="374">
        <v>132.24109999999999</v>
      </c>
      <c r="BQ44" s="374">
        <v>306.11799999999999</v>
      </c>
      <c r="BR44" s="374">
        <v>251.38329999999999</v>
      </c>
      <c r="BS44" s="374">
        <v>87.491770000000002</v>
      </c>
      <c r="BT44" s="374">
        <v>9.0065670000000004</v>
      </c>
      <c r="BU44" s="374">
        <v>0</v>
      </c>
      <c r="BV44" s="374">
        <v>0</v>
      </c>
    </row>
    <row r="45" spans="1:74" ht="11.1" customHeight="1" x14ac:dyDescent="0.2">
      <c r="A45" s="6" t="s">
        <v>83</v>
      </c>
      <c r="B45" s="778" t="s">
        <v>1027</v>
      </c>
      <c r="C45" s="402">
        <v>1E-10</v>
      </c>
      <c r="D45" s="402">
        <v>1E-10</v>
      </c>
      <c r="E45" s="402">
        <v>2.8506960726999999</v>
      </c>
      <c r="F45" s="402">
        <v>1.1764683202999999</v>
      </c>
      <c r="G45" s="402">
        <v>66.504194346999995</v>
      </c>
      <c r="H45" s="402">
        <v>166.51221326000001</v>
      </c>
      <c r="I45" s="402">
        <v>276.83048595999998</v>
      </c>
      <c r="J45" s="402">
        <v>208.15327146999999</v>
      </c>
      <c r="K45" s="402">
        <v>86.8953925</v>
      </c>
      <c r="L45" s="402">
        <v>6.8038001967000001</v>
      </c>
      <c r="M45" s="402">
        <v>1E-10</v>
      </c>
      <c r="N45" s="402">
        <v>0.15500826253</v>
      </c>
      <c r="O45" s="402">
        <v>1E-10</v>
      </c>
      <c r="P45" s="402">
        <v>1E-10</v>
      </c>
      <c r="Q45" s="402">
        <v>3.0261922796</v>
      </c>
      <c r="R45" s="402">
        <v>1.0704051192999999</v>
      </c>
      <c r="S45" s="402">
        <v>65.181443310999995</v>
      </c>
      <c r="T45" s="402">
        <v>171.40340502999999</v>
      </c>
      <c r="U45" s="402">
        <v>263.14966922000002</v>
      </c>
      <c r="V45" s="402">
        <v>214.72441726</v>
      </c>
      <c r="W45" s="402">
        <v>93.237466143000006</v>
      </c>
      <c r="X45" s="402">
        <v>9.2467884746000006</v>
      </c>
      <c r="Y45" s="402">
        <v>1E-10</v>
      </c>
      <c r="Z45" s="402">
        <v>0.19629553418000001</v>
      </c>
      <c r="AA45" s="402">
        <v>1E-10</v>
      </c>
      <c r="AB45" s="402">
        <v>1E-10</v>
      </c>
      <c r="AC45" s="402">
        <v>0.91180199489000002</v>
      </c>
      <c r="AD45" s="402">
        <v>0.95933115849999995</v>
      </c>
      <c r="AE45" s="402">
        <v>61.925809993999998</v>
      </c>
      <c r="AF45" s="402">
        <v>171.00989795999999</v>
      </c>
      <c r="AG45" s="402">
        <v>248.46385484999999</v>
      </c>
      <c r="AH45" s="402">
        <v>216.57411318000001</v>
      </c>
      <c r="AI45" s="402">
        <v>96.081249837000001</v>
      </c>
      <c r="AJ45" s="402">
        <v>9.3140359316999994</v>
      </c>
      <c r="AK45" s="402">
        <v>1E-10</v>
      </c>
      <c r="AL45" s="402">
        <v>0.19629553418000001</v>
      </c>
      <c r="AM45" s="402">
        <v>1E-10</v>
      </c>
      <c r="AN45" s="402">
        <v>1E-10</v>
      </c>
      <c r="AO45" s="402">
        <v>0.92632669988000005</v>
      </c>
      <c r="AP45" s="402">
        <v>1.0272456721000001</v>
      </c>
      <c r="AQ45" s="402">
        <v>59.695007666999999</v>
      </c>
      <c r="AR45" s="402">
        <v>169.78721138</v>
      </c>
      <c r="AS45" s="402">
        <v>251.37811697999999</v>
      </c>
      <c r="AT45" s="402">
        <v>217.29414758999999</v>
      </c>
      <c r="AU45" s="402">
        <v>97.704504635000006</v>
      </c>
      <c r="AV45" s="402">
        <v>9.7616738408000003</v>
      </c>
      <c r="AW45" s="402">
        <v>1E-10</v>
      </c>
      <c r="AX45" s="402">
        <v>0.19629553418000001</v>
      </c>
      <c r="AY45" s="918">
        <v>1E-10</v>
      </c>
      <c r="AZ45" s="918">
        <v>1E-10</v>
      </c>
      <c r="BA45" s="918">
        <v>1.1934637183000001</v>
      </c>
      <c r="BB45" s="918">
        <v>1.2885496556</v>
      </c>
      <c r="BC45" s="374">
        <v>64.503320000000002</v>
      </c>
      <c r="BD45" s="374">
        <v>172.89830000000001</v>
      </c>
      <c r="BE45" s="374">
        <v>261.56619999999998</v>
      </c>
      <c r="BF45" s="374">
        <v>219.97909999999999</v>
      </c>
      <c r="BG45" s="374">
        <v>104.52330000000001</v>
      </c>
      <c r="BH45" s="374">
        <v>11.069929999999999</v>
      </c>
      <c r="BI45" s="374">
        <v>0</v>
      </c>
      <c r="BJ45" s="374">
        <v>0.19629550000000001</v>
      </c>
      <c r="BK45" s="374">
        <v>0</v>
      </c>
      <c r="BL45" s="374">
        <v>0</v>
      </c>
      <c r="BM45" s="374">
        <v>1.516467</v>
      </c>
      <c r="BN45" s="374">
        <v>1.341099</v>
      </c>
      <c r="BO45" s="374">
        <v>61.426319999999997</v>
      </c>
      <c r="BP45" s="374">
        <v>176.9956</v>
      </c>
      <c r="BQ45" s="374">
        <v>269.66699999999997</v>
      </c>
      <c r="BR45" s="374">
        <v>226.6096</v>
      </c>
      <c r="BS45" s="374">
        <v>99.847340000000003</v>
      </c>
      <c r="BT45" s="374">
        <v>11.04833</v>
      </c>
      <c r="BU45" s="374">
        <v>0</v>
      </c>
      <c r="BV45" s="374">
        <v>4.1287299999999999E-2</v>
      </c>
    </row>
    <row r="46" spans="1:74" ht="11.1" customHeight="1" x14ac:dyDescent="0.2">
      <c r="A46" s="6" t="s">
        <v>84</v>
      </c>
      <c r="B46" s="778" t="s">
        <v>1028</v>
      </c>
      <c r="C46" s="402">
        <v>1E-10</v>
      </c>
      <c r="D46" s="402">
        <v>0.30383601869999999</v>
      </c>
      <c r="E46" s="402">
        <v>6.5678441127999996</v>
      </c>
      <c r="F46" s="402">
        <v>5.6881270476000001</v>
      </c>
      <c r="G46" s="402">
        <v>68.445090308999994</v>
      </c>
      <c r="H46" s="402">
        <v>219.87602908</v>
      </c>
      <c r="I46" s="402">
        <v>326.88923867</v>
      </c>
      <c r="J46" s="402">
        <v>242.41229504</v>
      </c>
      <c r="K46" s="402">
        <v>116.63222886</v>
      </c>
      <c r="L46" s="402">
        <v>9.9941773087999994</v>
      </c>
      <c r="M46" s="402">
        <v>0.22646074588000001</v>
      </c>
      <c r="N46" s="402">
        <v>1E-10</v>
      </c>
      <c r="O46" s="402">
        <v>1E-10</v>
      </c>
      <c r="P46" s="402">
        <v>0.30383601869999999</v>
      </c>
      <c r="Q46" s="402">
        <v>7.1748959185999999</v>
      </c>
      <c r="R46" s="402">
        <v>5.3803559854999996</v>
      </c>
      <c r="S46" s="402">
        <v>68.097339590000004</v>
      </c>
      <c r="T46" s="402">
        <v>225.23390341000001</v>
      </c>
      <c r="U46" s="402">
        <v>313.16956427000002</v>
      </c>
      <c r="V46" s="402">
        <v>242.70419831999999</v>
      </c>
      <c r="W46" s="402">
        <v>125.62285688999999</v>
      </c>
      <c r="X46" s="402">
        <v>10.968135776</v>
      </c>
      <c r="Y46" s="402">
        <v>0.22646074588000001</v>
      </c>
      <c r="Z46" s="402">
        <v>0.12747352949999999</v>
      </c>
      <c r="AA46" s="402">
        <v>1E-10</v>
      </c>
      <c r="AB46" s="402">
        <v>0.30383601869999999</v>
      </c>
      <c r="AC46" s="402">
        <v>3.7191723767</v>
      </c>
      <c r="AD46" s="402">
        <v>4.1682164641000004</v>
      </c>
      <c r="AE46" s="402">
        <v>62.958799462999998</v>
      </c>
      <c r="AF46" s="402">
        <v>224.70112696999999</v>
      </c>
      <c r="AG46" s="402">
        <v>299.44742166999998</v>
      </c>
      <c r="AH46" s="402">
        <v>245.17677148000001</v>
      </c>
      <c r="AI46" s="402">
        <v>129.77587825000001</v>
      </c>
      <c r="AJ46" s="402">
        <v>11.311380646</v>
      </c>
      <c r="AK46" s="402">
        <v>0.22646074588000001</v>
      </c>
      <c r="AL46" s="402">
        <v>0.12747352949999999</v>
      </c>
      <c r="AM46" s="402">
        <v>1E-10</v>
      </c>
      <c r="AN46" s="402">
        <v>0.30383601869999999</v>
      </c>
      <c r="AO46" s="402">
        <v>3.8180423067000002</v>
      </c>
      <c r="AP46" s="402">
        <v>4.6355540876000001</v>
      </c>
      <c r="AQ46" s="402">
        <v>66.979189235999996</v>
      </c>
      <c r="AR46" s="402">
        <v>229.23342589999999</v>
      </c>
      <c r="AS46" s="402">
        <v>301.51864234999999</v>
      </c>
      <c r="AT46" s="402">
        <v>248.07851502</v>
      </c>
      <c r="AU46" s="402">
        <v>130.43288756999999</v>
      </c>
      <c r="AV46" s="402">
        <v>12.038835710000001</v>
      </c>
      <c r="AW46" s="402">
        <v>0.22646074588000001</v>
      </c>
      <c r="AX46" s="402">
        <v>0.12747352949999999</v>
      </c>
      <c r="AY46" s="918">
        <v>1E-10</v>
      </c>
      <c r="AZ46" s="918">
        <v>0.71638589015999998</v>
      </c>
      <c r="BA46" s="918">
        <v>4.5088763811000003</v>
      </c>
      <c r="BB46" s="918">
        <v>5.2905261607999998</v>
      </c>
      <c r="BC46" s="374">
        <v>69.176230000000004</v>
      </c>
      <c r="BD46" s="374">
        <v>233.29849999999999</v>
      </c>
      <c r="BE46" s="374">
        <v>309.40870000000001</v>
      </c>
      <c r="BF46" s="374">
        <v>247.0966</v>
      </c>
      <c r="BG46" s="374">
        <v>137.00360000000001</v>
      </c>
      <c r="BH46" s="374">
        <v>14.0298</v>
      </c>
      <c r="BI46" s="374">
        <v>0.22646069999999999</v>
      </c>
      <c r="BJ46" s="374">
        <v>0.12747349999999999</v>
      </c>
      <c r="BK46" s="374">
        <v>0</v>
      </c>
      <c r="BL46" s="374">
        <v>0.71638590000000002</v>
      </c>
      <c r="BM46" s="374">
        <v>5.3348190000000004</v>
      </c>
      <c r="BN46" s="374">
        <v>4.9037499999999996</v>
      </c>
      <c r="BO46" s="374">
        <v>69.822550000000007</v>
      </c>
      <c r="BP46" s="374">
        <v>234.89179999999999</v>
      </c>
      <c r="BQ46" s="374">
        <v>314.53710000000001</v>
      </c>
      <c r="BR46" s="374">
        <v>255.13460000000001</v>
      </c>
      <c r="BS46" s="374">
        <v>131.0384</v>
      </c>
      <c r="BT46" s="374">
        <v>13.810420000000001</v>
      </c>
      <c r="BU46" s="374">
        <v>0.25789980000000001</v>
      </c>
      <c r="BV46" s="374">
        <v>0.12747349999999999</v>
      </c>
    </row>
    <row r="47" spans="1:74" ht="11.1" customHeight="1" x14ac:dyDescent="0.2">
      <c r="A47" s="6" t="s">
        <v>85</v>
      </c>
      <c r="B47" s="778" t="s">
        <v>1087</v>
      </c>
      <c r="C47" s="402">
        <v>33.054351947999997</v>
      </c>
      <c r="D47" s="402">
        <v>44.927643539000002</v>
      </c>
      <c r="E47" s="402">
        <v>63.861872636999998</v>
      </c>
      <c r="F47" s="402">
        <v>100.26399656</v>
      </c>
      <c r="G47" s="402">
        <v>218.06537141999999</v>
      </c>
      <c r="H47" s="402">
        <v>359.66227622999997</v>
      </c>
      <c r="I47" s="402">
        <v>466.38958573999997</v>
      </c>
      <c r="J47" s="402">
        <v>423.94303618999999</v>
      </c>
      <c r="K47" s="402">
        <v>303.24942716999999</v>
      </c>
      <c r="L47" s="402">
        <v>148.17482837</v>
      </c>
      <c r="M47" s="402">
        <v>61.608748454000001</v>
      </c>
      <c r="N47" s="402">
        <v>49.009253868999998</v>
      </c>
      <c r="O47" s="402">
        <v>34.137977450999998</v>
      </c>
      <c r="P47" s="402">
        <v>46.389720898</v>
      </c>
      <c r="Q47" s="402">
        <v>65.590661448999995</v>
      </c>
      <c r="R47" s="402">
        <v>96.779943037999999</v>
      </c>
      <c r="S47" s="402">
        <v>215.82569269999999</v>
      </c>
      <c r="T47" s="402">
        <v>354.14000016</v>
      </c>
      <c r="U47" s="402">
        <v>460.44384448</v>
      </c>
      <c r="V47" s="402">
        <v>423.93498589000001</v>
      </c>
      <c r="W47" s="402">
        <v>303.73976570999997</v>
      </c>
      <c r="X47" s="402">
        <v>156.74007784</v>
      </c>
      <c r="Y47" s="402">
        <v>59.989514816000003</v>
      </c>
      <c r="Z47" s="402">
        <v>51.132182174</v>
      </c>
      <c r="AA47" s="402">
        <v>33.8585876</v>
      </c>
      <c r="AB47" s="402">
        <v>46.299487997</v>
      </c>
      <c r="AC47" s="402">
        <v>63.387964367000002</v>
      </c>
      <c r="AD47" s="402">
        <v>97.902505129000005</v>
      </c>
      <c r="AE47" s="402">
        <v>215.16779115</v>
      </c>
      <c r="AF47" s="402">
        <v>361.53962689000002</v>
      </c>
      <c r="AG47" s="402">
        <v>458.92653904999997</v>
      </c>
      <c r="AH47" s="402">
        <v>427.94565781</v>
      </c>
      <c r="AI47" s="402">
        <v>305.6517341</v>
      </c>
      <c r="AJ47" s="402">
        <v>155.25377886000001</v>
      </c>
      <c r="AK47" s="402">
        <v>66.055409603000001</v>
      </c>
      <c r="AL47" s="402">
        <v>51.025570039000002</v>
      </c>
      <c r="AM47" s="402">
        <v>33.126878341999998</v>
      </c>
      <c r="AN47" s="402">
        <v>49.734351801000003</v>
      </c>
      <c r="AO47" s="402">
        <v>70.182369913000002</v>
      </c>
      <c r="AP47" s="402">
        <v>100.60053966</v>
      </c>
      <c r="AQ47" s="402">
        <v>217.25989888999999</v>
      </c>
      <c r="AR47" s="402">
        <v>356.13546710999998</v>
      </c>
      <c r="AS47" s="402">
        <v>466.23684593000002</v>
      </c>
      <c r="AT47" s="402">
        <v>437.03420577000003</v>
      </c>
      <c r="AU47" s="402">
        <v>309.17877054000002</v>
      </c>
      <c r="AV47" s="402">
        <v>155.66198921</v>
      </c>
      <c r="AW47" s="402">
        <v>66.009968263000005</v>
      </c>
      <c r="AX47" s="402">
        <v>49.030038474999998</v>
      </c>
      <c r="AY47" s="918">
        <v>34.743367579999997</v>
      </c>
      <c r="AZ47" s="918">
        <v>48.230888100000001</v>
      </c>
      <c r="BA47" s="918">
        <v>74.353985433000005</v>
      </c>
      <c r="BB47" s="918">
        <v>101.38870116</v>
      </c>
      <c r="BC47" s="374">
        <v>223.6831</v>
      </c>
      <c r="BD47" s="374">
        <v>361.22739999999999</v>
      </c>
      <c r="BE47" s="374">
        <v>476.4665</v>
      </c>
      <c r="BF47" s="374">
        <v>442.70949999999999</v>
      </c>
      <c r="BG47" s="374">
        <v>312.05939999999998</v>
      </c>
      <c r="BH47" s="374">
        <v>157.9435</v>
      </c>
      <c r="BI47" s="374">
        <v>71.420850000000002</v>
      </c>
      <c r="BJ47" s="374">
        <v>49.036850000000001</v>
      </c>
      <c r="BK47" s="374">
        <v>33.183329999999998</v>
      </c>
      <c r="BL47" s="374">
        <v>52.265590000000003</v>
      </c>
      <c r="BM47" s="374">
        <v>72.171379999999999</v>
      </c>
      <c r="BN47" s="374">
        <v>101.11060000000001</v>
      </c>
      <c r="BO47" s="374">
        <v>220.59739999999999</v>
      </c>
      <c r="BP47" s="374">
        <v>360.83879999999999</v>
      </c>
      <c r="BQ47" s="374">
        <v>481.17410000000001</v>
      </c>
      <c r="BR47" s="374">
        <v>448.7697</v>
      </c>
      <c r="BS47" s="374">
        <v>314.42899999999997</v>
      </c>
      <c r="BT47" s="374">
        <v>159.9007</v>
      </c>
      <c r="BU47" s="374">
        <v>67.586519999999993</v>
      </c>
      <c r="BV47" s="374">
        <v>43.391669999999998</v>
      </c>
    </row>
    <row r="48" spans="1:74" ht="11.1" customHeight="1" x14ac:dyDescent="0.2">
      <c r="A48" s="6" t="s">
        <v>86</v>
      </c>
      <c r="B48" s="778" t="s">
        <v>1030</v>
      </c>
      <c r="C48" s="402">
        <v>6.7150078789999998</v>
      </c>
      <c r="D48" s="402">
        <v>7.4461937406000001</v>
      </c>
      <c r="E48" s="402">
        <v>28.163264365</v>
      </c>
      <c r="F48" s="402">
        <v>36.927442042000003</v>
      </c>
      <c r="G48" s="402">
        <v>164.00198999</v>
      </c>
      <c r="H48" s="402">
        <v>330.37382088999999</v>
      </c>
      <c r="I48" s="402">
        <v>429.60624873</v>
      </c>
      <c r="J48" s="402">
        <v>384.15358592000001</v>
      </c>
      <c r="K48" s="402">
        <v>250.38671124999999</v>
      </c>
      <c r="L48" s="402">
        <v>63.373357890000001</v>
      </c>
      <c r="M48" s="402">
        <v>5.6874762917000004</v>
      </c>
      <c r="N48" s="402">
        <v>5.2289649010000003</v>
      </c>
      <c r="O48" s="402">
        <v>7.1064538889</v>
      </c>
      <c r="P48" s="402">
        <v>7.2543499484999998</v>
      </c>
      <c r="Q48" s="402">
        <v>29.257863843999999</v>
      </c>
      <c r="R48" s="402">
        <v>33.139593859999998</v>
      </c>
      <c r="S48" s="402">
        <v>161.82588720000001</v>
      </c>
      <c r="T48" s="402">
        <v>322.16253508</v>
      </c>
      <c r="U48" s="402">
        <v>420.45106711</v>
      </c>
      <c r="V48" s="402">
        <v>381.47400665999999</v>
      </c>
      <c r="W48" s="402">
        <v>254.54591589</v>
      </c>
      <c r="X48" s="402">
        <v>70.597983197000005</v>
      </c>
      <c r="Y48" s="402">
        <v>5.3220041787000003</v>
      </c>
      <c r="Z48" s="402">
        <v>7.4960678860999996</v>
      </c>
      <c r="AA48" s="402">
        <v>6.1312941603000004</v>
      </c>
      <c r="AB48" s="402">
        <v>6.8870004157000002</v>
      </c>
      <c r="AC48" s="402">
        <v>22.718144344999999</v>
      </c>
      <c r="AD48" s="402">
        <v>31.076006259</v>
      </c>
      <c r="AE48" s="402">
        <v>159.99897257000001</v>
      </c>
      <c r="AF48" s="402">
        <v>328.83393775000002</v>
      </c>
      <c r="AG48" s="402">
        <v>418.79687866</v>
      </c>
      <c r="AH48" s="402">
        <v>383.99456384000001</v>
      </c>
      <c r="AI48" s="402">
        <v>255.68420949</v>
      </c>
      <c r="AJ48" s="402">
        <v>70.456220825000003</v>
      </c>
      <c r="AK48" s="402">
        <v>5.6706956580999996</v>
      </c>
      <c r="AL48" s="402">
        <v>7.1542474330000001</v>
      </c>
      <c r="AM48" s="402">
        <v>7.1225785147999998</v>
      </c>
      <c r="AN48" s="402">
        <v>8.3509137113000005</v>
      </c>
      <c r="AO48" s="402">
        <v>25.187799807000001</v>
      </c>
      <c r="AP48" s="402">
        <v>32.051433156000002</v>
      </c>
      <c r="AQ48" s="402">
        <v>162.88647061</v>
      </c>
      <c r="AR48" s="402">
        <v>324.03428803000003</v>
      </c>
      <c r="AS48" s="402">
        <v>428.06743195000001</v>
      </c>
      <c r="AT48" s="402">
        <v>391.72197940000001</v>
      </c>
      <c r="AU48" s="402">
        <v>256.91236609999999</v>
      </c>
      <c r="AV48" s="402">
        <v>71.535888556000003</v>
      </c>
      <c r="AW48" s="402">
        <v>5.9702763869000002</v>
      </c>
      <c r="AX48" s="402">
        <v>7.2648966816999998</v>
      </c>
      <c r="AY48" s="918">
        <v>7.3298760944000003</v>
      </c>
      <c r="AZ48" s="918">
        <v>9.2765202163999998</v>
      </c>
      <c r="BA48" s="918">
        <v>27.501958315</v>
      </c>
      <c r="BB48" s="918">
        <v>34.082053422000001</v>
      </c>
      <c r="BC48" s="374">
        <v>170.15209999999999</v>
      </c>
      <c r="BD48" s="374">
        <v>326.80970000000002</v>
      </c>
      <c r="BE48" s="374">
        <v>441.70030000000003</v>
      </c>
      <c r="BF48" s="374">
        <v>395.41890000000001</v>
      </c>
      <c r="BG48" s="374">
        <v>258.26220000000001</v>
      </c>
      <c r="BH48" s="374">
        <v>73.328550000000007</v>
      </c>
      <c r="BI48" s="374">
        <v>8.6125340000000001</v>
      </c>
      <c r="BJ48" s="374">
        <v>7.1753559999999998</v>
      </c>
      <c r="BK48" s="374">
        <v>7.1847399999999997</v>
      </c>
      <c r="BL48" s="374">
        <v>9.9590110000000003</v>
      </c>
      <c r="BM48" s="374">
        <v>28.593299999999999</v>
      </c>
      <c r="BN48" s="374">
        <v>35.929949999999998</v>
      </c>
      <c r="BO48" s="374">
        <v>168.2079</v>
      </c>
      <c r="BP48" s="374">
        <v>325.74360000000001</v>
      </c>
      <c r="BQ48" s="374">
        <v>443.12310000000002</v>
      </c>
      <c r="BR48" s="374">
        <v>404.1737</v>
      </c>
      <c r="BS48" s="374">
        <v>259.39949999999999</v>
      </c>
      <c r="BT48" s="374">
        <v>73.363029999999995</v>
      </c>
      <c r="BU48" s="374">
        <v>7.5808869999999997</v>
      </c>
      <c r="BV48" s="374">
        <v>5.128457</v>
      </c>
    </row>
    <row r="49" spans="1:74" ht="11.1" customHeight="1" x14ac:dyDescent="0.2">
      <c r="A49" s="6" t="s">
        <v>87</v>
      </c>
      <c r="B49" s="778" t="s">
        <v>1031</v>
      </c>
      <c r="C49" s="402">
        <v>15.448771211</v>
      </c>
      <c r="D49" s="402">
        <v>23.071074920000001</v>
      </c>
      <c r="E49" s="402">
        <v>75.439686170000002</v>
      </c>
      <c r="F49" s="402">
        <v>118.05080699</v>
      </c>
      <c r="G49" s="402">
        <v>277.57755300999997</v>
      </c>
      <c r="H49" s="402">
        <v>484.11393805</v>
      </c>
      <c r="I49" s="402">
        <v>584.01887080999995</v>
      </c>
      <c r="J49" s="402">
        <v>580.41688534000002</v>
      </c>
      <c r="K49" s="402">
        <v>404.24693841999999</v>
      </c>
      <c r="L49" s="402">
        <v>157.55502641999999</v>
      </c>
      <c r="M49" s="402">
        <v>40.491917121999997</v>
      </c>
      <c r="N49" s="402">
        <v>12.061330010000001</v>
      </c>
      <c r="O49" s="402">
        <v>16.175166716</v>
      </c>
      <c r="P49" s="402">
        <v>22.502457227000001</v>
      </c>
      <c r="Q49" s="402">
        <v>74.134048328000006</v>
      </c>
      <c r="R49" s="402">
        <v>107.93713416999999</v>
      </c>
      <c r="S49" s="402">
        <v>272.80374553000001</v>
      </c>
      <c r="T49" s="402">
        <v>471.58176722000002</v>
      </c>
      <c r="U49" s="402">
        <v>567.19694100000004</v>
      </c>
      <c r="V49" s="402">
        <v>563.94749917000001</v>
      </c>
      <c r="W49" s="402">
        <v>405.84873690000001</v>
      </c>
      <c r="X49" s="402">
        <v>165.22566814000001</v>
      </c>
      <c r="Y49" s="402">
        <v>39.560499741999998</v>
      </c>
      <c r="Z49" s="402">
        <v>18.803547425000001</v>
      </c>
      <c r="AA49" s="402">
        <v>14.253181012000001</v>
      </c>
      <c r="AB49" s="402">
        <v>20.838726476000001</v>
      </c>
      <c r="AC49" s="402">
        <v>65.823429372999996</v>
      </c>
      <c r="AD49" s="402">
        <v>105.89690363</v>
      </c>
      <c r="AE49" s="402">
        <v>277.33273488999998</v>
      </c>
      <c r="AF49" s="402">
        <v>477.51439391999997</v>
      </c>
      <c r="AG49" s="402">
        <v>576.48936117999995</v>
      </c>
      <c r="AH49" s="402">
        <v>564.37527076000003</v>
      </c>
      <c r="AI49" s="402">
        <v>408.58552129999998</v>
      </c>
      <c r="AJ49" s="402">
        <v>166.20172729000001</v>
      </c>
      <c r="AK49" s="402">
        <v>37.952403357999998</v>
      </c>
      <c r="AL49" s="402">
        <v>18.360438900999998</v>
      </c>
      <c r="AM49" s="402">
        <v>15.927860283999999</v>
      </c>
      <c r="AN49" s="402">
        <v>21.332484285</v>
      </c>
      <c r="AO49" s="402">
        <v>71.243218467000005</v>
      </c>
      <c r="AP49" s="402">
        <v>108.86666696</v>
      </c>
      <c r="AQ49" s="402">
        <v>283.53561087000003</v>
      </c>
      <c r="AR49" s="402">
        <v>479.97733679999999</v>
      </c>
      <c r="AS49" s="402">
        <v>589.38089927999999</v>
      </c>
      <c r="AT49" s="402">
        <v>579.05702309000003</v>
      </c>
      <c r="AU49" s="402">
        <v>416.12508552000003</v>
      </c>
      <c r="AV49" s="402">
        <v>168.85616590999999</v>
      </c>
      <c r="AW49" s="402">
        <v>39.323258649000003</v>
      </c>
      <c r="AX49" s="402">
        <v>19.540422027000002</v>
      </c>
      <c r="AY49" s="918">
        <v>16.199105274000001</v>
      </c>
      <c r="AZ49" s="918">
        <v>24.241473852999999</v>
      </c>
      <c r="BA49" s="918">
        <v>77.197397604000003</v>
      </c>
      <c r="BB49" s="918">
        <v>114.36590166000001</v>
      </c>
      <c r="BC49" s="374">
        <v>298.06920000000002</v>
      </c>
      <c r="BD49" s="374">
        <v>487.01549999999997</v>
      </c>
      <c r="BE49" s="374">
        <v>594.30899999999997</v>
      </c>
      <c r="BF49" s="374">
        <v>586.35299999999995</v>
      </c>
      <c r="BG49" s="374">
        <v>418.18630000000002</v>
      </c>
      <c r="BH49" s="374">
        <v>175.6301</v>
      </c>
      <c r="BI49" s="374">
        <v>47.455179999999999</v>
      </c>
      <c r="BJ49" s="374">
        <v>21.031469999999999</v>
      </c>
      <c r="BK49" s="374">
        <v>16.220580000000002</v>
      </c>
      <c r="BL49" s="374">
        <v>25.587399999999999</v>
      </c>
      <c r="BM49" s="374">
        <v>83.78895</v>
      </c>
      <c r="BN49" s="374">
        <v>118.1388</v>
      </c>
      <c r="BO49" s="374">
        <v>302.8109</v>
      </c>
      <c r="BP49" s="374">
        <v>493.01600000000002</v>
      </c>
      <c r="BQ49" s="374">
        <v>598.40449999999998</v>
      </c>
      <c r="BR49" s="374">
        <v>592.54319999999996</v>
      </c>
      <c r="BS49" s="374">
        <v>417.08229999999998</v>
      </c>
      <c r="BT49" s="374">
        <v>173.13579999999999</v>
      </c>
      <c r="BU49" s="374">
        <v>46.39678</v>
      </c>
      <c r="BV49" s="374">
        <v>19.57526</v>
      </c>
    </row>
    <row r="50" spans="1:74" ht="11.1" customHeight="1" x14ac:dyDescent="0.2">
      <c r="A50" s="6" t="s">
        <v>88</v>
      </c>
      <c r="B50" s="778" t="s">
        <v>1032</v>
      </c>
      <c r="C50" s="402">
        <v>1.0985025465</v>
      </c>
      <c r="D50" s="402">
        <v>4.0670977037</v>
      </c>
      <c r="E50" s="402">
        <v>19.080607614000002</v>
      </c>
      <c r="F50" s="402">
        <v>49.099635808999999</v>
      </c>
      <c r="G50" s="402">
        <v>109.1906833</v>
      </c>
      <c r="H50" s="402">
        <v>287.71882331</v>
      </c>
      <c r="I50" s="402">
        <v>393.26685944000002</v>
      </c>
      <c r="J50" s="402">
        <v>355.94283508000001</v>
      </c>
      <c r="K50" s="402">
        <v>207.89332088</v>
      </c>
      <c r="L50" s="402">
        <v>74.672159570999995</v>
      </c>
      <c r="M50" s="402">
        <v>11.44815515</v>
      </c>
      <c r="N50" s="402">
        <v>0.11442005409</v>
      </c>
      <c r="O50" s="402">
        <v>1.1028677859</v>
      </c>
      <c r="P50" s="402">
        <v>4.3546956689999998</v>
      </c>
      <c r="Q50" s="402">
        <v>18.146460184999999</v>
      </c>
      <c r="R50" s="402">
        <v>50.485898255000002</v>
      </c>
      <c r="S50" s="402">
        <v>114.16862743999999</v>
      </c>
      <c r="T50" s="402">
        <v>298.52987063</v>
      </c>
      <c r="U50" s="402">
        <v>396.8596675</v>
      </c>
      <c r="V50" s="402">
        <v>348.72672331000001</v>
      </c>
      <c r="W50" s="402">
        <v>208.02665680000001</v>
      </c>
      <c r="X50" s="402">
        <v>71.780724355999993</v>
      </c>
      <c r="Y50" s="402">
        <v>13.446507005000001</v>
      </c>
      <c r="Z50" s="402">
        <v>0.11442005409</v>
      </c>
      <c r="AA50" s="402">
        <v>0.9542483531</v>
      </c>
      <c r="AB50" s="402">
        <v>4.2971239958999998</v>
      </c>
      <c r="AC50" s="402">
        <v>18.433931212000001</v>
      </c>
      <c r="AD50" s="402">
        <v>50.474030253000002</v>
      </c>
      <c r="AE50" s="402">
        <v>112.50990041</v>
      </c>
      <c r="AF50" s="402">
        <v>296.88973568</v>
      </c>
      <c r="AG50" s="402">
        <v>400.92599295999997</v>
      </c>
      <c r="AH50" s="402">
        <v>347.04024351999999</v>
      </c>
      <c r="AI50" s="402">
        <v>211.6420803</v>
      </c>
      <c r="AJ50" s="402">
        <v>70.884925866000003</v>
      </c>
      <c r="AK50" s="402">
        <v>12.059400653000001</v>
      </c>
      <c r="AL50" s="402">
        <v>0.11442005409</v>
      </c>
      <c r="AM50" s="402">
        <v>0.9542483531</v>
      </c>
      <c r="AN50" s="402">
        <v>4.2971239958999998</v>
      </c>
      <c r="AO50" s="402">
        <v>16.461206705999999</v>
      </c>
      <c r="AP50" s="402">
        <v>49.758303106</v>
      </c>
      <c r="AQ50" s="402">
        <v>111.90164851999999</v>
      </c>
      <c r="AR50" s="402">
        <v>285.28182328999998</v>
      </c>
      <c r="AS50" s="402">
        <v>407.87191831000001</v>
      </c>
      <c r="AT50" s="402">
        <v>349.45922761999998</v>
      </c>
      <c r="AU50" s="402">
        <v>213.37070790000001</v>
      </c>
      <c r="AV50" s="402">
        <v>75.509679816000002</v>
      </c>
      <c r="AW50" s="402">
        <v>12.398265586999999</v>
      </c>
      <c r="AX50" s="402">
        <v>0.11442005409</v>
      </c>
      <c r="AY50" s="918">
        <v>0.64694763195000005</v>
      </c>
      <c r="AZ50" s="918">
        <v>3.7827768617999999</v>
      </c>
      <c r="BA50" s="918">
        <v>15.021028257999999</v>
      </c>
      <c r="BB50" s="918">
        <v>48.493378960000001</v>
      </c>
      <c r="BC50" s="374">
        <v>111.3327</v>
      </c>
      <c r="BD50" s="374">
        <v>291.84809999999999</v>
      </c>
      <c r="BE50" s="374">
        <v>413.03969999999998</v>
      </c>
      <c r="BF50" s="374">
        <v>360.37270000000001</v>
      </c>
      <c r="BG50" s="374">
        <v>218.11189999999999</v>
      </c>
      <c r="BH50" s="374">
        <v>79.102450000000005</v>
      </c>
      <c r="BI50" s="374">
        <v>11.79913</v>
      </c>
      <c r="BJ50" s="374">
        <v>0.2594262</v>
      </c>
      <c r="BK50" s="374">
        <v>0.4546596</v>
      </c>
      <c r="BL50" s="374">
        <v>3.6060270000000001</v>
      </c>
      <c r="BM50" s="374">
        <v>13.329319999999999</v>
      </c>
      <c r="BN50" s="374">
        <v>47.9313</v>
      </c>
      <c r="BO50" s="374">
        <v>116.2119</v>
      </c>
      <c r="BP50" s="374">
        <v>289.1164</v>
      </c>
      <c r="BQ50" s="374">
        <v>423.56509999999997</v>
      </c>
      <c r="BR50" s="374">
        <v>362.267</v>
      </c>
      <c r="BS50" s="374">
        <v>217.03530000000001</v>
      </c>
      <c r="BT50" s="374">
        <v>78.079650000000001</v>
      </c>
      <c r="BU50" s="374">
        <v>12.54968</v>
      </c>
      <c r="BV50" s="374">
        <v>0.2594262</v>
      </c>
    </row>
    <row r="51" spans="1:74" ht="11.1" customHeight="1" x14ac:dyDescent="0.2">
      <c r="A51" s="6" t="s">
        <v>89</v>
      </c>
      <c r="B51" s="779" t="s">
        <v>1035</v>
      </c>
      <c r="C51" s="403">
        <v>9.6910375000000002</v>
      </c>
      <c r="D51" s="403">
        <v>8.6954962030999994</v>
      </c>
      <c r="E51" s="403">
        <v>12.915704828999999</v>
      </c>
      <c r="F51" s="403">
        <v>23.065139659</v>
      </c>
      <c r="G51" s="403">
        <v>44.357923329000002</v>
      </c>
      <c r="H51" s="403">
        <v>125.80184962</v>
      </c>
      <c r="I51" s="403">
        <v>236.81660839</v>
      </c>
      <c r="J51" s="403">
        <v>249.31529971000001</v>
      </c>
      <c r="K51" s="403">
        <v>161.36520093999999</v>
      </c>
      <c r="L51" s="403">
        <v>61.058377333000003</v>
      </c>
      <c r="M51" s="403">
        <v>15.549054676000001</v>
      </c>
      <c r="N51" s="403">
        <v>9.2755703721000007</v>
      </c>
      <c r="O51" s="403">
        <v>9.9437452869000005</v>
      </c>
      <c r="P51" s="403">
        <v>8.6631495882999996</v>
      </c>
      <c r="Q51" s="403">
        <v>12.657270084</v>
      </c>
      <c r="R51" s="403">
        <v>23.789038908999999</v>
      </c>
      <c r="S51" s="403">
        <v>47.133495388</v>
      </c>
      <c r="T51" s="403">
        <v>136.68740251</v>
      </c>
      <c r="U51" s="403">
        <v>248.35901059</v>
      </c>
      <c r="V51" s="403">
        <v>254.19606684999999</v>
      </c>
      <c r="W51" s="403">
        <v>161.63532104999999</v>
      </c>
      <c r="X51" s="403">
        <v>59.288220410000001</v>
      </c>
      <c r="Y51" s="403">
        <v>16.934006989</v>
      </c>
      <c r="Z51" s="403">
        <v>9.1841447094999999</v>
      </c>
      <c r="AA51" s="403">
        <v>9.7942564601999997</v>
      </c>
      <c r="AB51" s="403">
        <v>8.7202476707999992</v>
      </c>
      <c r="AC51" s="403">
        <v>13.194003439999999</v>
      </c>
      <c r="AD51" s="403">
        <v>24.291659172999999</v>
      </c>
      <c r="AE51" s="403">
        <v>46.297141404000001</v>
      </c>
      <c r="AF51" s="403">
        <v>142.06521336</v>
      </c>
      <c r="AG51" s="403">
        <v>254.87238715999999</v>
      </c>
      <c r="AH51" s="403">
        <v>255.81496602999999</v>
      </c>
      <c r="AI51" s="403">
        <v>164.88361796999999</v>
      </c>
      <c r="AJ51" s="403">
        <v>59.833896541999998</v>
      </c>
      <c r="AK51" s="403">
        <v>16.594588478999999</v>
      </c>
      <c r="AL51" s="403">
        <v>9.2026990900999994</v>
      </c>
      <c r="AM51" s="403">
        <v>9.9007464739</v>
      </c>
      <c r="AN51" s="403">
        <v>8.8389754585000002</v>
      </c>
      <c r="AO51" s="403">
        <v>12.880876014</v>
      </c>
      <c r="AP51" s="403">
        <v>23.505359788</v>
      </c>
      <c r="AQ51" s="403">
        <v>43.937777599999997</v>
      </c>
      <c r="AR51" s="403">
        <v>134.51363187000001</v>
      </c>
      <c r="AS51" s="403">
        <v>257.77310011999998</v>
      </c>
      <c r="AT51" s="403">
        <v>259.37835546000002</v>
      </c>
      <c r="AU51" s="403">
        <v>160.57171750000001</v>
      </c>
      <c r="AV51" s="403">
        <v>62.685883750000002</v>
      </c>
      <c r="AW51" s="403">
        <v>16.671430404999999</v>
      </c>
      <c r="AX51" s="403">
        <v>9.0995845592000002</v>
      </c>
      <c r="AY51" s="920">
        <v>9.1497577525999993</v>
      </c>
      <c r="AZ51" s="920">
        <v>8.4862932216000004</v>
      </c>
      <c r="BA51" s="920">
        <v>12.079780945</v>
      </c>
      <c r="BB51" s="920">
        <v>22.400294054</v>
      </c>
      <c r="BC51" s="376">
        <v>40.427109999999999</v>
      </c>
      <c r="BD51" s="376">
        <v>136.35329999999999</v>
      </c>
      <c r="BE51" s="376">
        <v>263.4744</v>
      </c>
      <c r="BF51" s="376">
        <v>260.39299999999997</v>
      </c>
      <c r="BG51" s="376">
        <v>158.45400000000001</v>
      </c>
      <c r="BH51" s="376">
        <v>62.60304</v>
      </c>
      <c r="BI51" s="376">
        <v>15.775930000000001</v>
      </c>
      <c r="BJ51" s="376">
        <v>9.1210009999999997</v>
      </c>
      <c r="BK51" s="376">
        <v>8.7777080000000005</v>
      </c>
      <c r="BL51" s="376">
        <v>8.1518099999999993</v>
      </c>
      <c r="BM51" s="376">
        <v>10.468170000000001</v>
      </c>
      <c r="BN51" s="376">
        <v>21.067340000000002</v>
      </c>
      <c r="BO51" s="376">
        <v>41.984529999999999</v>
      </c>
      <c r="BP51" s="376">
        <v>131.5967</v>
      </c>
      <c r="BQ51" s="376">
        <v>268.46530000000001</v>
      </c>
      <c r="BR51" s="376">
        <v>261.67680000000001</v>
      </c>
      <c r="BS51" s="376">
        <v>156.23679999999999</v>
      </c>
      <c r="BT51" s="376">
        <v>58.411679999999997</v>
      </c>
      <c r="BU51" s="376">
        <v>16.009730000000001</v>
      </c>
      <c r="BV51" s="376">
        <v>8.9253219999999995</v>
      </c>
    </row>
    <row r="52" spans="1:74" s="304" customFormat="1" ht="12" customHeight="1" x14ac:dyDescent="0.3">
      <c r="A52" s="306"/>
      <c r="B52" s="793" t="s">
        <v>826</v>
      </c>
      <c r="C52" s="793"/>
      <c r="D52" s="793"/>
      <c r="E52" s="793"/>
      <c r="F52" s="793"/>
      <c r="G52" s="793"/>
      <c r="H52" s="794"/>
      <c r="I52" s="793"/>
      <c r="J52" s="793"/>
      <c r="K52" s="793"/>
      <c r="L52" s="793"/>
      <c r="M52" s="793"/>
      <c r="N52" s="793"/>
      <c r="O52" s="793"/>
      <c r="P52" s="793"/>
      <c r="Q52" s="793"/>
      <c r="R52" s="795"/>
      <c r="S52" s="316"/>
      <c r="T52" s="316"/>
      <c r="U52" s="316"/>
      <c r="V52" s="316"/>
      <c r="W52" s="316"/>
      <c r="X52" s="316"/>
      <c r="Y52" s="316"/>
      <c r="Z52" s="316"/>
      <c r="AA52" s="316"/>
      <c r="AB52" s="316"/>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713"/>
      <c r="AZ52" s="713"/>
      <c r="BA52" s="713"/>
      <c r="BB52" s="713"/>
      <c r="BC52" s="317"/>
      <c r="BD52" s="713"/>
      <c r="BE52" s="713"/>
      <c r="BF52" s="713"/>
      <c r="BG52" s="713"/>
      <c r="BH52" s="713"/>
      <c r="BI52" s="713"/>
      <c r="BJ52" s="317"/>
      <c r="BK52" s="317"/>
      <c r="BL52" s="317"/>
      <c r="BM52" s="317"/>
      <c r="BN52" s="317"/>
      <c r="BO52" s="317"/>
      <c r="BP52" s="317"/>
      <c r="BQ52" s="317"/>
      <c r="BR52" s="317"/>
      <c r="BS52" s="317"/>
      <c r="BT52" s="317"/>
      <c r="BU52" s="317"/>
      <c r="BV52" s="317"/>
    </row>
    <row r="53" spans="1:74" s="192" customFormat="1" ht="12" customHeight="1" x14ac:dyDescent="0.25">
      <c r="A53" s="190"/>
      <c r="B53" s="1013" t="str">
        <f>Dates!$G$2</f>
        <v>EIA completed modeling and analysis for this report on Thursday, May 1, 2025.</v>
      </c>
      <c r="C53" s="1000"/>
      <c r="D53" s="1000"/>
      <c r="E53" s="1000"/>
      <c r="F53" s="1000"/>
      <c r="G53" s="1000"/>
      <c r="H53" s="1000"/>
      <c r="I53" s="1000"/>
      <c r="J53" s="1000"/>
      <c r="K53" s="1000"/>
      <c r="L53" s="1000"/>
      <c r="M53" s="1000"/>
      <c r="N53" s="1000"/>
      <c r="O53" s="1000"/>
      <c r="P53" s="1000"/>
      <c r="Q53" s="1000"/>
      <c r="R53" s="796"/>
      <c r="AY53" s="865"/>
      <c r="AZ53" s="865"/>
      <c r="BA53" s="865"/>
      <c r="BB53" s="865"/>
      <c r="BC53" s="300"/>
      <c r="BD53" s="734"/>
      <c r="BE53" s="734"/>
      <c r="BF53" s="734"/>
      <c r="BG53" s="865"/>
      <c r="BH53" s="865"/>
      <c r="BI53" s="865"/>
      <c r="BJ53" s="201"/>
    </row>
    <row r="54" spans="1:74" s="192" customFormat="1" ht="12" customHeight="1" x14ac:dyDescent="0.25">
      <c r="A54" s="190"/>
      <c r="B54" s="1008" t="s">
        <v>483</v>
      </c>
      <c r="C54" s="1009"/>
      <c r="D54" s="1009"/>
      <c r="E54" s="1009"/>
      <c r="F54" s="1009"/>
      <c r="G54" s="1009"/>
      <c r="H54" s="1009"/>
      <c r="I54" s="1009"/>
      <c r="J54" s="1009"/>
      <c r="K54" s="1009"/>
      <c r="L54" s="1009"/>
      <c r="M54" s="1009"/>
      <c r="N54" s="1009"/>
      <c r="O54" s="1009"/>
      <c r="P54" s="1009"/>
      <c r="Q54" s="1009"/>
      <c r="R54" s="96"/>
      <c r="AY54" s="865"/>
      <c r="AZ54" s="865"/>
      <c r="BA54" s="865"/>
      <c r="BB54" s="865"/>
      <c r="BC54" s="300"/>
      <c r="BD54" s="734"/>
      <c r="BE54" s="734"/>
      <c r="BF54" s="734"/>
      <c r="BG54" s="865"/>
      <c r="BH54" s="865"/>
      <c r="BI54" s="865"/>
      <c r="BJ54" s="201"/>
    </row>
    <row r="55" spans="1:74" s="192" customFormat="1" ht="12" customHeight="1" x14ac:dyDescent="0.25">
      <c r="A55" s="193"/>
      <c r="B55" s="1022" t="s">
        <v>1435</v>
      </c>
      <c r="C55" s="1009"/>
      <c r="D55" s="1009"/>
      <c r="E55" s="1009"/>
      <c r="F55" s="1009"/>
      <c r="G55" s="1009"/>
      <c r="H55" s="1009"/>
      <c r="I55" s="1009"/>
      <c r="J55" s="1009"/>
      <c r="K55" s="1009"/>
      <c r="L55" s="1009"/>
      <c r="M55" s="1009"/>
      <c r="N55" s="1009"/>
      <c r="O55" s="1009"/>
      <c r="P55" s="1009"/>
      <c r="Q55" s="1009"/>
      <c r="R55" s="96"/>
      <c r="AY55" s="865"/>
      <c r="AZ55" s="865"/>
      <c r="BA55" s="865"/>
      <c r="BB55" s="865"/>
      <c r="BC55" s="201"/>
      <c r="BD55" s="734"/>
      <c r="BE55" s="734"/>
      <c r="BF55" s="734"/>
      <c r="BG55" s="865"/>
      <c r="BH55" s="865"/>
      <c r="BI55" s="865"/>
      <c r="BJ55" s="201"/>
    </row>
    <row r="56" spans="1:74" s="192" customFormat="1" ht="13.2" x14ac:dyDescent="0.25">
      <c r="A56" s="193"/>
      <c r="B56" s="797" t="s">
        <v>764</v>
      </c>
      <c r="C56" s="829"/>
      <c r="D56" s="829"/>
      <c r="E56" s="829"/>
      <c r="F56" s="829"/>
      <c r="G56" s="829"/>
      <c r="H56" s="829"/>
      <c r="I56" s="829"/>
      <c r="J56" s="829"/>
      <c r="K56" s="829"/>
      <c r="L56" s="829"/>
      <c r="M56" s="829"/>
      <c r="N56" s="829"/>
      <c r="O56" s="829"/>
      <c r="P56" s="829"/>
      <c r="Q56" s="325"/>
      <c r="R56" s="96"/>
      <c r="AY56" s="865"/>
      <c r="AZ56" s="865"/>
      <c r="BA56" s="865"/>
      <c r="BB56" s="865"/>
      <c r="BC56" s="201"/>
      <c r="BD56" s="734"/>
      <c r="BE56" s="734"/>
      <c r="BF56" s="734"/>
      <c r="BG56" s="865"/>
      <c r="BH56" s="865"/>
      <c r="BI56" s="865"/>
      <c r="BJ56" s="201"/>
    </row>
    <row r="57" spans="1:74" s="192" customFormat="1" ht="12" customHeight="1" x14ac:dyDescent="0.25">
      <c r="A57" s="193"/>
      <c r="B57" s="1017" t="s">
        <v>93</v>
      </c>
      <c r="C57" s="1018"/>
      <c r="D57" s="1018"/>
      <c r="E57" s="1018"/>
      <c r="F57" s="1018"/>
      <c r="G57" s="1018"/>
      <c r="H57" s="1018"/>
      <c r="I57" s="1018"/>
      <c r="J57" s="1018"/>
      <c r="K57" s="1018"/>
      <c r="L57" s="1018"/>
      <c r="M57" s="1018"/>
      <c r="N57" s="1018"/>
      <c r="O57" s="1018"/>
      <c r="P57" s="1018"/>
      <c r="Q57" s="1019"/>
      <c r="R57" s="96"/>
      <c r="AY57" s="865"/>
      <c r="AZ57" s="865"/>
      <c r="BA57" s="865"/>
      <c r="BB57" s="865"/>
      <c r="BC57" s="201"/>
      <c r="BD57" s="734"/>
      <c r="BE57" s="734"/>
      <c r="BF57" s="734"/>
      <c r="BG57" s="865"/>
      <c r="BH57" s="865"/>
      <c r="BI57" s="865"/>
      <c r="BJ57" s="201"/>
    </row>
    <row r="58" spans="1:74" s="192" customFormat="1" ht="12" customHeight="1" x14ac:dyDescent="0.25">
      <c r="A58" s="193"/>
      <c r="B58" s="1017" t="s">
        <v>198</v>
      </c>
      <c r="C58" s="1018"/>
      <c r="D58" s="1018"/>
      <c r="E58" s="1018"/>
      <c r="F58" s="1018"/>
      <c r="G58" s="1018"/>
      <c r="H58" s="1018"/>
      <c r="I58" s="1018"/>
      <c r="J58" s="1018"/>
      <c r="K58" s="1018"/>
      <c r="L58" s="1018"/>
      <c r="M58" s="1018"/>
      <c r="N58" s="1018"/>
      <c r="O58" s="1018"/>
      <c r="P58" s="1018"/>
      <c r="Q58" s="1019"/>
      <c r="R58" s="96"/>
      <c r="AY58" s="865"/>
      <c r="AZ58" s="865"/>
      <c r="BA58" s="865"/>
      <c r="BB58" s="865"/>
      <c r="BC58" s="201"/>
      <c r="BD58" s="734"/>
      <c r="BE58" s="734"/>
      <c r="BF58" s="734"/>
      <c r="BG58" s="865"/>
      <c r="BH58" s="865"/>
      <c r="BI58" s="865"/>
      <c r="BJ58" s="201"/>
    </row>
    <row r="59" spans="1:74" s="192" customFormat="1" ht="12" customHeight="1" x14ac:dyDescent="0.25">
      <c r="A59" s="193"/>
      <c r="B59" s="1017" t="s">
        <v>94</v>
      </c>
      <c r="C59" s="1018"/>
      <c r="D59" s="1018"/>
      <c r="E59" s="1018"/>
      <c r="F59" s="1018"/>
      <c r="G59" s="1018"/>
      <c r="H59" s="1018"/>
      <c r="I59" s="1018"/>
      <c r="J59" s="1018"/>
      <c r="K59" s="1018"/>
      <c r="L59" s="1018"/>
      <c r="M59" s="1018"/>
      <c r="N59" s="1018"/>
      <c r="O59" s="1018"/>
      <c r="P59" s="1018"/>
      <c r="Q59" s="1019"/>
      <c r="R59" s="96"/>
      <c r="AY59" s="865"/>
      <c r="AZ59" s="865"/>
      <c r="BA59" s="865"/>
      <c r="BB59" s="865"/>
      <c r="BC59" s="201"/>
      <c r="BD59" s="734"/>
      <c r="BE59" s="734"/>
      <c r="BF59" s="734"/>
      <c r="BG59" s="865"/>
      <c r="BH59" s="865"/>
      <c r="BI59" s="865"/>
      <c r="BJ59" s="201"/>
    </row>
    <row r="60" spans="1:74" s="192" customFormat="1" ht="12" customHeight="1" x14ac:dyDescent="0.2">
      <c r="A60" s="159"/>
      <c r="B60" s="1014" t="s">
        <v>840</v>
      </c>
      <c r="C60" s="1014"/>
      <c r="D60" s="1014"/>
      <c r="E60" s="1014"/>
      <c r="F60" s="1014"/>
      <c r="G60" s="1014"/>
      <c r="H60" s="1014"/>
      <c r="I60" s="1014"/>
      <c r="J60" s="1014"/>
      <c r="K60" s="1014"/>
      <c r="L60" s="1014"/>
      <c r="M60" s="1014"/>
      <c r="N60" s="1014"/>
      <c r="O60" s="1014"/>
      <c r="P60" s="1014"/>
      <c r="Q60" s="1014"/>
      <c r="R60" s="1014"/>
      <c r="AY60" s="865"/>
      <c r="AZ60" s="865"/>
      <c r="BA60" s="865"/>
      <c r="BB60" s="865"/>
      <c r="BC60" s="201"/>
      <c r="BD60" s="734"/>
      <c r="BE60" s="734"/>
      <c r="BF60" s="734"/>
      <c r="BG60" s="865"/>
      <c r="BH60" s="865"/>
      <c r="BI60" s="865"/>
      <c r="BJ60" s="201"/>
    </row>
    <row r="61" spans="1:74" ht="13.2" x14ac:dyDescent="0.25">
      <c r="A61" s="159"/>
      <c r="B61" s="1017" t="s">
        <v>1486</v>
      </c>
      <c r="C61" s="1018"/>
      <c r="D61" s="1018"/>
      <c r="E61" s="1018"/>
      <c r="F61" s="1018"/>
      <c r="G61" s="1018"/>
      <c r="H61" s="1018"/>
      <c r="I61" s="1018"/>
      <c r="J61" s="1018"/>
      <c r="K61" s="1018"/>
      <c r="L61" s="1018"/>
      <c r="M61" s="1018"/>
      <c r="N61" s="1018"/>
      <c r="O61" s="1018"/>
      <c r="P61" s="1018"/>
      <c r="Q61" s="1019"/>
      <c r="BK61" s="133"/>
      <c r="BL61" s="133"/>
      <c r="BM61" s="133"/>
      <c r="BN61" s="133"/>
      <c r="BO61" s="133"/>
      <c r="BP61" s="133"/>
      <c r="BQ61" s="133"/>
      <c r="BR61" s="133"/>
      <c r="BS61" s="133"/>
      <c r="BT61" s="133"/>
      <c r="BU61" s="133"/>
      <c r="BV61" s="133"/>
    </row>
    <row r="62" spans="1:74" ht="13.2" x14ac:dyDescent="0.25">
      <c r="A62" s="159"/>
      <c r="B62" s="1024" t="s">
        <v>1487</v>
      </c>
      <c r="C62" s="1019"/>
      <c r="D62" s="1019"/>
      <c r="E62" s="1019"/>
      <c r="F62" s="1019"/>
      <c r="G62" s="1019"/>
      <c r="H62" s="1019"/>
      <c r="I62" s="1019"/>
      <c r="J62" s="1019"/>
      <c r="K62" s="1019"/>
      <c r="L62" s="1019"/>
      <c r="M62" s="1019"/>
      <c r="N62" s="1019"/>
      <c r="O62" s="1019"/>
      <c r="P62" s="1019"/>
      <c r="Q62" s="1019"/>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60" customWidth="1"/>
    <col min="2" max="2" width="33.5546875" style="60" customWidth="1"/>
    <col min="3" max="50" width="6.5546875" style="60" customWidth="1"/>
    <col min="51" max="54" width="6.5546875" style="851" customWidth="1"/>
    <col min="55" max="55" width="6.5546875" style="138" customWidth="1"/>
    <col min="56" max="58" width="6.5546875" style="695" customWidth="1"/>
    <col min="59" max="61" width="6.5546875" style="851" customWidth="1"/>
    <col min="62" max="62" width="6.5546875" style="138" customWidth="1"/>
    <col min="63" max="74" width="6.5546875" style="60" customWidth="1"/>
    <col min="75" max="16384" width="9.5546875" style="60"/>
  </cols>
  <sheetData>
    <row r="1" spans="1:74" ht="13.35" customHeight="1" x14ac:dyDescent="0.25">
      <c r="A1" s="997" t="s">
        <v>479</v>
      </c>
      <c r="B1" s="1099" t="s">
        <v>1248</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56" customFormat="1" ht="13.35" customHeight="1"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50"/>
      <c r="AZ2" s="850"/>
      <c r="BA2" s="850"/>
      <c r="BB2" s="850"/>
      <c r="BC2" s="142"/>
      <c r="BD2" s="692"/>
      <c r="BE2" s="692"/>
      <c r="BF2" s="692"/>
      <c r="BG2" s="850"/>
      <c r="BH2" s="850"/>
      <c r="BI2" s="850"/>
      <c r="BJ2" s="142"/>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1249</v>
      </c>
      <c r="C5" s="481"/>
      <c r="D5" s="481"/>
      <c r="E5" s="481"/>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c r="AT5" s="481"/>
      <c r="AU5" s="481"/>
      <c r="AV5" s="481"/>
      <c r="AW5" s="481"/>
      <c r="AX5" s="481"/>
      <c r="AY5" s="962"/>
      <c r="AZ5" s="962"/>
      <c r="BA5" s="962"/>
      <c r="BB5" s="962"/>
      <c r="BC5" s="893"/>
      <c r="BD5" s="894"/>
      <c r="BE5" s="479"/>
      <c r="BF5" s="479"/>
      <c r="BG5" s="479"/>
      <c r="BH5" s="479"/>
      <c r="BI5" s="479"/>
      <c r="BJ5" s="479"/>
      <c r="BK5" s="479"/>
      <c r="BL5" s="479"/>
      <c r="BM5" s="479"/>
      <c r="BN5" s="479"/>
      <c r="BO5" s="479"/>
      <c r="BP5" s="479"/>
      <c r="BQ5" s="479"/>
      <c r="BR5" s="479"/>
      <c r="BS5" s="479"/>
      <c r="BT5" s="479"/>
      <c r="BU5" s="479"/>
      <c r="BV5" s="479"/>
    </row>
    <row r="6" spans="1:74" ht="11.1" customHeight="1" x14ac:dyDescent="0.2">
      <c r="A6" s="270" t="s">
        <v>1250</v>
      </c>
      <c r="B6" s="571" t="s">
        <v>1100</v>
      </c>
      <c r="C6" s="643">
        <v>34</v>
      </c>
      <c r="D6" s="643">
        <v>37.25</v>
      </c>
      <c r="E6" s="643">
        <v>38.75</v>
      </c>
      <c r="F6" s="643">
        <v>39.200000000000003</v>
      </c>
      <c r="G6" s="643">
        <v>39.25</v>
      </c>
      <c r="H6" s="643">
        <v>35.5</v>
      </c>
      <c r="I6" s="643">
        <v>37.4</v>
      </c>
      <c r="J6" s="643">
        <v>40</v>
      </c>
      <c r="K6" s="643">
        <v>38.75</v>
      </c>
      <c r="L6" s="643">
        <v>38</v>
      </c>
      <c r="M6" s="643">
        <v>39.5</v>
      </c>
      <c r="N6" s="643">
        <v>40.200000000000003</v>
      </c>
      <c r="O6" s="643">
        <v>42.75</v>
      </c>
      <c r="P6" s="643">
        <v>46.5</v>
      </c>
      <c r="Q6" s="643">
        <v>47.5</v>
      </c>
      <c r="R6" s="643">
        <v>48.8</v>
      </c>
      <c r="S6" s="643">
        <v>51</v>
      </c>
      <c r="T6" s="643">
        <v>51</v>
      </c>
      <c r="U6" s="643">
        <v>48.8</v>
      </c>
      <c r="V6" s="643">
        <v>47.25</v>
      </c>
      <c r="W6" s="643">
        <v>47.4</v>
      </c>
      <c r="X6" s="643">
        <v>52.25</v>
      </c>
      <c r="Y6" s="643">
        <v>52.25</v>
      </c>
      <c r="Z6" s="643">
        <v>52</v>
      </c>
      <c r="AA6" s="643">
        <v>52</v>
      </c>
      <c r="AB6" s="643">
        <v>51.25</v>
      </c>
      <c r="AC6" s="643">
        <v>50.8</v>
      </c>
      <c r="AD6" s="643">
        <v>51.5</v>
      </c>
      <c r="AE6" s="643">
        <v>50</v>
      </c>
      <c r="AF6" s="643">
        <v>48.4</v>
      </c>
      <c r="AG6" s="643">
        <v>47.5</v>
      </c>
      <c r="AH6" s="643">
        <v>42.5</v>
      </c>
      <c r="AI6" s="643">
        <v>40</v>
      </c>
      <c r="AJ6" s="643">
        <v>39</v>
      </c>
      <c r="AK6" s="643">
        <v>39.75</v>
      </c>
      <c r="AL6" s="643">
        <v>40.6</v>
      </c>
      <c r="AM6" s="643">
        <v>41</v>
      </c>
      <c r="AN6" s="643">
        <v>43.25</v>
      </c>
      <c r="AO6" s="643">
        <v>43</v>
      </c>
      <c r="AP6" s="643">
        <v>41.25</v>
      </c>
      <c r="AQ6" s="643">
        <v>39</v>
      </c>
      <c r="AR6" s="643">
        <v>36</v>
      </c>
      <c r="AS6" s="643">
        <v>36.5</v>
      </c>
      <c r="AT6" s="643">
        <v>35</v>
      </c>
      <c r="AU6" s="643">
        <v>33</v>
      </c>
      <c r="AV6" s="643">
        <v>32.5</v>
      </c>
      <c r="AW6" s="643">
        <v>34.4</v>
      </c>
      <c r="AX6" s="643">
        <v>34.25</v>
      </c>
      <c r="AY6" s="643">
        <v>34</v>
      </c>
      <c r="AZ6" s="643">
        <v>34.5</v>
      </c>
      <c r="BA6" s="643">
        <v>35</v>
      </c>
      <c r="BB6" s="643">
        <v>35.5</v>
      </c>
      <c r="BC6" s="905" t="s">
        <v>1364</v>
      </c>
      <c r="BD6" s="905" t="s">
        <v>1364</v>
      </c>
      <c r="BE6" s="905" t="s">
        <v>1364</v>
      </c>
      <c r="BF6" s="905" t="s">
        <v>1364</v>
      </c>
      <c r="BG6" s="905" t="s">
        <v>1364</v>
      </c>
      <c r="BH6" s="905" t="s">
        <v>1364</v>
      </c>
      <c r="BI6" s="905" t="s">
        <v>1364</v>
      </c>
      <c r="BJ6" s="371" t="s">
        <v>1364</v>
      </c>
      <c r="BK6" s="371" t="s">
        <v>1364</v>
      </c>
      <c r="BL6" s="371" t="s">
        <v>1364</v>
      </c>
      <c r="BM6" s="371" t="s">
        <v>1364</v>
      </c>
      <c r="BN6" s="371" t="s">
        <v>1364</v>
      </c>
      <c r="BO6" s="371" t="s">
        <v>1364</v>
      </c>
      <c r="BP6" s="371" t="s">
        <v>1364</v>
      </c>
      <c r="BQ6" s="371" t="s">
        <v>1364</v>
      </c>
      <c r="BR6" s="371" t="s">
        <v>1364</v>
      </c>
      <c r="BS6" s="371" t="s">
        <v>1364</v>
      </c>
      <c r="BT6" s="371" t="s">
        <v>1364</v>
      </c>
      <c r="BU6" s="371" t="s">
        <v>1364</v>
      </c>
      <c r="BV6" s="371" t="s">
        <v>1364</v>
      </c>
    </row>
    <row r="7" spans="1:74" ht="11.1" customHeight="1" x14ac:dyDescent="0.2">
      <c r="A7" s="270" t="s">
        <v>1251</v>
      </c>
      <c r="B7" s="571" t="s">
        <v>1102</v>
      </c>
      <c r="C7" s="643">
        <v>11</v>
      </c>
      <c r="D7" s="643">
        <v>13.25</v>
      </c>
      <c r="E7" s="643">
        <v>13</v>
      </c>
      <c r="F7" s="643">
        <v>14.6</v>
      </c>
      <c r="G7" s="643">
        <v>15.75</v>
      </c>
      <c r="H7" s="643">
        <v>16.5</v>
      </c>
      <c r="I7" s="643">
        <v>18.2</v>
      </c>
      <c r="J7" s="643">
        <v>21.75</v>
      </c>
      <c r="K7" s="643">
        <v>23</v>
      </c>
      <c r="L7" s="643">
        <v>23.2</v>
      </c>
      <c r="M7" s="643">
        <v>24.75</v>
      </c>
      <c r="N7" s="643">
        <v>27</v>
      </c>
      <c r="O7" s="643">
        <v>27</v>
      </c>
      <c r="P7" s="643">
        <v>33.25</v>
      </c>
      <c r="Q7" s="643">
        <v>33.75</v>
      </c>
      <c r="R7" s="643">
        <v>34.799999999999997</v>
      </c>
      <c r="S7" s="643">
        <v>37.75</v>
      </c>
      <c r="T7" s="643">
        <v>38</v>
      </c>
      <c r="U7" s="643">
        <v>38</v>
      </c>
      <c r="V7" s="643">
        <v>39</v>
      </c>
      <c r="W7" s="643">
        <v>40</v>
      </c>
      <c r="X7" s="643">
        <v>39.25</v>
      </c>
      <c r="Y7" s="643">
        <v>40.5</v>
      </c>
      <c r="Z7" s="643">
        <v>40.799999999999997</v>
      </c>
      <c r="AA7" s="643">
        <v>41</v>
      </c>
      <c r="AB7" s="643">
        <v>41</v>
      </c>
      <c r="AC7" s="643">
        <v>41</v>
      </c>
      <c r="AD7" s="643">
        <v>39.75</v>
      </c>
      <c r="AE7" s="643">
        <v>37.25</v>
      </c>
      <c r="AF7" s="643">
        <v>35.4</v>
      </c>
      <c r="AG7" s="643">
        <v>34.75</v>
      </c>
      <c r="AH7" s="643">
        <v>34</v>
      </c>
      <c r="AI7" s="643">
        <v>32.4</v>
      </c>
      <c r="AJ7" s="643">
        <v>32.75</v>
      </c>
      <c r="AK7" s="643">
        <v>32.5</v>
      </c>
      <c r="AL7" s="643">
        <v>32.4</v>
      </c>
      <c r="AM7" s="643">
        <v>33.5</v>
      </c>
      <c r="AN7" s="643">
        <v>34</v>
      </c>
      <c r="AO7" s="643">
        <v>34</v>
      </c>
      <c r="AP7" s="643">
        <v>34</v>
      </c>
      <c r="AQ7" s="643">
        <v>34</v>
      </c>
      <c r="AR7" s="643">
        <v>34.5</v>
      </c>
      <c r="AS7" s="643">
        <v>35.25</v>
      </c>
      <c r="AT7" s="643">
        <v>35.200000000000003</v>
      </c>
      <c r="AU7" s="643">
        <v>34</v>
      </c>
      <c r="AV7" s="643">
        <v>34</v>
      </c>
      <c r="AW7" s="643">
        <v>35</v>
      </c>
      <c r="AX7" s="643">
        <v>36.25</v>
      </c>
      <c r="AY7" s="643">
        <v>34.799999999999997</v>
      </c>
      <c r="AZ7" s="643">
        <v>33.25</v>
      </c>
      <c r="BA7" s="643">
        <v>33.25</v>
      </c>
      <c r="BB7" s="643">
        <v>33</v>
      </c>
      <c r="BC7" s="905" t="s">
        <v>1364</v>
      </c>
      <c r="BD7" s="905" t="s">
        <v>1364</v>
      </c>
      <c r="BE7" s="905" t="s">
        <v>1364</v>
      </c>
      <c r="BF7" s="905" t="s">
        <v>1364</v>
      </c>
      <c r="BG7" s="905" t="s">
        <v>1364</v>
      </c>
      <c r="BH7" s="905" t="s">
        <v>1364</v>
      </c>
      <c r="BI7" s="905" t="s">
        <v>1364</v>
      </c>
      <c r="BJ7" s="371" t="s">
        <v>1364</v>
      </c>
      <c r="BK7" s="371" t="s">
        <v>1364</v>
      </c>
      <c r="BL7" s="371" t="s">
        <v>1364</v>
      </c>
      <c r="BM7" s="371" t="s">
        <v>1364</v>
      </c>
      <c r="BN7" s="371" t="s">
        <v>1364</v>
      </c>
      <c r="BO7" s="371" t="s">
        <v>1364</v>
      </c>
      <c r="BP7" s="371" t="s">
        <v>1364</v>
      </c>
      <c r="BQ7" s="371" t="s">
        <v>1364</v>
      </c>
      <c r="BR7" s="371" t="s">
        <v>1364</v>
      </c>
      <c r="BS7" s="371" t="s">
        <v>1364</v>
      </c>
      <c r="BT7" s="371" t="s">
        <v>1364</v>
      </c>
      <c r="BU7" s="371" t="s">
        <v>1364</v>
      </c>
      <c r="BV7" s="371" t="s">
        <v>1364</v>
      </c>
    </row>
    <row r="8" spans="1:74" ht="11.1" customHeight="1" x14ac:dyDescent="0.2">
      <c r="A8" s="270" t="s">
        <v>1252</v>
      </c>
      <c r="B8" s="571" t="s">
        <v>1104</v>
      </c>
      <c r="C8" s="643">
        <v>29.6</v>
      </c>
      <c r="D8" s="643">
        <v>30.5</v>
      </c>
      <c r="E8" s="643">
        <v>31.5</v>
      </c>
      <c r="F8" s="643">
        <v>35.200000000000003</v>
      </c>
      <c r="G8" s="643">
        <v>35.25</v>
      </c>
      <c r="H8" s="643">
        <v>36</v>
      </c>
      <c r="I8" s="643">
        <v>36</v>
      </c>
      <c r="J8" s="643">
        <v>38</v>
      </c>
      <c r="K8" s="643">
        <v>38</v>
      </c>
      <c r="L8" s="643">
        <v>40.4</v>
      </c>
      <c r="M8" s="643">
        <v>44</v>
      </c>
      <c r="N8" s="643">
        <v>46.8</v>
      </c>
      <c r="O8" s="643">
        <v>50.75</v>
      </c>
      <c r="P8" s="643">
        <v>56.75</v>
      </c>
      <c r="Q8" s="643">
        <v>61.25</v>
      </c>
      <c r="R8" s="643">
        <v>65.599999999999994</v>
      </c>
      <c r="S8" s="643">
        <v>69.5</v>
      </c>
      <c r="T8" s="643">
        <v>73.25</v>
      </c>
      <c r="U8" s="643">
        <v>75.400000000000006</v>
      </c>
      <c r="V8" s="643">
        <v>77.5</v>
      </c>
      <c r="W8" s="643">
        <v>76</v>
      </c>
      <c r="X8" s="643">
        <v>75.75</v>
      </c>
      <c r="Y8" s="643">
        <v>75.75</v>
      </c>
      <c r="Z8" s="643">
        <v>76.2</v>
      </c>
      <c r="AA8" s="643">
        <v>78</v>
      </c>
      <c r="AB8" s="643">
        <v>78.25</v>
      </c>
      <c r="AC8" s="643">
        <v>77.400000000000006</v>
      </c>
      <c r="AD8" s="643">
        <v>73.25</v>
      </c>
      <c r="AE8" s="643">
        <v>65.75</v>
      </c>
      <c r="AF8" s="643">
        <v>60.6</v>
      </c>
      <c r="AG8" s="643">
        <v>58.25</v>
      </c>
      <c r="AH8" s="643">
        <v>54.75</v>
      </c>
      <c r="AI8" s="643">
        <v>53.2</v>
      </c>
      <c r="AJ8" s="643">
        <v>55.25</v>
      </c>
      <c r="AK8" s="643">
        <v>55</v>
      </c>
      <c r="AL8" s="643">
        <v>55.2</v>
      </c>
      <c r="AM8" s="643">
        <v>57</v>
      </c>
      <c r="AN8" s="643">
        <v>56.25</v>
      </c>
      <c r="AO8" s="643">
        <v>58.2</v>
      </c>
      <c r="AP8" s="643">
        <v>59.25</v>
      </c>
      <c r="AQ8" s="643">
        <v>55.2</v>
      </c>
      <c r="AR8" s="643">
        <v>53.75</v>
      </c>
      <c r="AS8" s="643">
        <v>52</v>
      </c>
      <c r="AT8" s="643">
        <v>52.2</v>
      </c>
      <c r="AU8" s="643">
        <v>51.75</v>
      </c>
      <c r="AV8" s="643">
        <v>51.75</v>
      </c>
      <c r="AW8" s="643">
        <v>51.6</v>
      </c>
      <c r="AX8" s="643">
        <v>51.25</v>
      </c>
      <c r="AY8" s="643">
        <v>49.4</v>
      </c>
      <c r="AZ8" s="643">
        <v>52.5</v>
      </c>
      <c r="BA8" s="643">
        <v>53</v>
      </c>
      <c r="BB8" s="643">
        <v>52.5</v>
      </c>
      <c r="BC8" s="905" t="s">
        <v>1364</v>
      </c>
      <c r="BD8" s="905" t="s">
        <v>1364</v>
      </c>
      <c r="BE8" s="905" t="s">
        <v>1364</v>
      </c>
      <c r="BF8" s="905" t="s">
        <v>1364</v>
      </c>
      <c r="BG8" s="905" t="s">
        <v>1364</v>
      </c>
      <c r="BH8" s="905" t="s">
        <v>1364</v>
      </c>
      <c r="BI8" s="905" t="s">
        <v>1364</v>
      </c>
      <c r="BJ8" s="371" t="s">
        <v>1364</v>
      </c>
      <c r="BK8" s="371" t="s">
        <v>1364</v>
      </c>
      <c r="BL8" s="371" t="s">
        <v>1364</v>
      </c>
      <c r="BM8" s="371" t="s">
        <v>1364</v>
      </c>
      <c r="BN8" s="371" t="s">
        <v>1364</v>
      </c>
      <c r="BO8" s="371" t="s">
        <v>1364</v>
      </c>
      <c r="BP8" s="371" t="s">
        <v>1364</v>
      </c>
      <c r="BQ8" s="371" t="s">
        <v>1364</v>
      </c>
      <c r="BR8" s="371" t="s">
        <v>1364</v>
      </c>
      <c r="BS8" s="371" t="s">
        <v>1364</v>
      </c>
      <c r="BT8" s="371" t="s">
        <v>1364</v>
      </c>
      <c r="BU8" s="371" t="s">
        <v>1364</v>
      </c>
      <c r="BV8" s="371" t="s">
        <v>1364</v>
      </c>
    </row>
    <row r="9" spans="1:74" ht="11.1" customHeight="1" x14ac:dyDescent="0.2">
      <c r="A9" s="270" t="s">
        <v>1253</v>
      </c>
      <c r="B9" s="571" t="s">
        <v>1106</v>
      </c>
      <c r="C9" s="643">
        <v>45</v>
      </c>
      <c r="D9" s="643">
        <v>47.25</v>
      </c>
      <c r="E9" s="643">
        <v>47.25</v>
      </c>
      <c r="F9" s="643">
        <v>46.8</v>
      </c>
      <c r="G9" s="643">
        <v>50.25</v>
      </c>
      <c r="H9" s="643">
        <v>51.75</v>
      </c>
      <c r="I9" s="643">
        <v>51.2</v>
      </c>
      <c r="J9" s="643">
        <v>47</v>
      </c>
      <c r="K9" s="643">
        <v>49.5</v>
      </c>
      <c r="L9" s="643">
        <v>48.4</v>
      </c>
      <c r="M9" s="643">
        <v>49</v>
      </c>
      <c r="N9" s="643">
        <v>50.6</v>
      </c>
      <c r="O9" s="643">
        <v>56</v>
      </c>
      <c r="P9" s="643">
        <v>59.75</v>
      </c>
      <c r="Q9" s="643">
        <v>68</v>
      </c>
      <c r="R9" s="643">
        <v>69.599999999999994</v>
      </c>
      <c r="S9" s="643">
        <v>70.75</v>
      </c>
      <c r="T9" s="643">
        <v>71.5</v>
      </c>
      <c r="U9" s="643">
        <v>72.2</v>
      </c>
      <c r="V9" s="643">
        <v>73.25</v>
      </c>
      <c r="W9" s="643">
        <v>75</v>
      </c>
      <c r="X9" s="643">
        <v>74</v>
      </c>
      <c r="Y9" s="643">
        <v>72.5</v>
      </c>
      <c r="Z9" s="643">
        <v>73.2</v>
      </c>
      <c r="AA9" s="643">
        <v>71.75</v>
      </c>
      <c r="AB9" s="643">
        <v>72.5</v>
      </c>
      <c r="AC9" s="643">
        <v>72.400000000000006</v>
      </c>
      <c r="AD9" s="643">
        <v>70.25</v>
      </c>
      <c r="AE9" s="643">
        <v>64.25</v>
      </c>
      <c r="AF9" s="643">
        <v>55.6</v>
      </c>
      <c r="AG9" s="643">
        <v>50.75</v>
      </c>
      <c r="AH9" s="643">
        <v>50</v>
      </c>
      <c r="AI9" s="643">
        <v>47.2</v>
      </c>
      <c r="AJ9" s="643">
        <v>45.25</v>
      </c>
      <c r="AK9" s="643">
        <v>44</v>
      </c>
      <c r="AL9" s="643">
        <v>47.6</v>
      </c>
      <c r="AM9" s="643">
        <v>46</v>
      </c>
      <c r="AN9" s="643">
        <v>44.5</v>
      </c>
      <c r="AO9" s="643">
        <v>39.6</v>
      </c>
      <c r="AP9" s="643">
        <v>35</v>
      </c>
      <c r="AQ9" s="643">
        <v>36</v>
      </c>
      <c r="AR9" s="643">
        <v>36.75</v>
      </c>
      <c r="AS9" s="643">
        <v>36.5</v>
      </c>
      <c r="AT9" s="643">
        <v>34</v>
      </c>
      <c r="AU9" s="643">
        <v>33</v>
      </c>
      <c r="AV9" s="643">
        <v>33.5</v>
      </c>
      <c r="AW9" s="643">
        <v>32.4</v>
      </c>
      <c r="AX9" s="643">
        <v>31.75</v>
      </c>
      <c r="AY9" s="643">
        <v>30.8</v>
      </c>
      <c r="AZ9" s="643">
        <v>32.25</v>
      </c>
      <c r="BA9" s="643">
        <v>31.25</v>
      </c>
      <c r="BB9" s="643">
        <v>33</v>
      </c>
      <c r="BC9" s="905" t="s">
        <v>1364</v>
      </c>
      <c r="BD9" s="905" t="s">
        <v>1364</v>
      </c>
      <c r="BE9" s="905" t="s">
        <v>1364</v>
      </c>
      <c r="BF9" s="905" t="s">
        <v>1364</v>
      </c>
      <c r="BG9" s="905" t="s">
        <v>1364</v>
      </c>
      <c r="BH9" s="905" t="s">
        <v>1364</v>
      </c>
      <c r="BI9" s="905" t="s">
        <v>1364</v>
      </c>
      <c r="BJ9" s="371" t="s">
        <v>1364</v>
      </c>
      <c r="BK9" s="371" t="s">
        <v>1364</v>
      </c>
      <c r="BL9" s="371" t="s">
        <v>1364</v>
      </c>
      <c r="BM9" s="371" t="s">
        <v>1364</v>
      </c>
      <c r="BN9" s="371" t="s">
        <v>1364</v>
      </c>
      <c r="BO9" s="371" t="s">
        <v>1364</v>
      </c>
      <c r="BP9" s="371" t="s">
        <v>1364</v>
      </c>
      <c r="BQ9" s="371" t="s">
        <v>1364</v>
      </c>
      <c r="BR9" s="371" t="s">
        <v>1364</v>
      </c>
      <c r="BS9" s="371" t="s">
        <v>1364</v>
      </c>
      <c r="BT9" s="371" t="s">
        <v>1364</v>
      </c>
      <c r="BU9" s="371" t="s">
        <v>1364</v>
      </c>
      <c r="BV9" s="371" t="s">
        <v>1364</v>
      </c>
    </row>
    <row r="10" spans="1:74" ht="11.1" customHeight="1" x14ac:dyDescent="0.2">
      <c r="A10" s="270" t="s">
        <v>1254</v>
      </c>
      <c r="B10" s="571" t="s">
        <v>1108</v>
      </c>
      <c r="C10" s="643">
        <v>184.6</v>
      </c>
      <c r="D10" s="643">
        <v>203.25</v>
      </c>
      <c r="E10" s="643">
        <v>215</v>
      </c>
      <c r="F10" s="643">
        <v>225</v>
      </c>
      <c r="G10" s="643">
        <v>231</v>
      </c>
      <c r="H10" s="643">
        <v>235.25</v>
      </c>
      <c r="I10" s="643">
        <v>239.4</v>
      </c>
      <c r="J10" s="643">
        <v>246.25</v>
      </c>
      <c r="K10" s="643">
        <v>255.75</v>
      </c>
      <c r="L10" s="643">
        <v>265.8</v>
      </c>
      <c r="M10" s="643">
        <v>272.75</v>
      </c>
      <c r="N10" s="643">
        <v>287.39999999999998</v>
      </c>
      <c r="O10" s="643">
        <v>292</v>
      </c>
      <c r="P10" s="643">
        <v>301.75</v>
      </c>
      <c r="Q10" s="643">
        <v>313.25</v>
      </c>
      <c r="R10" s="643">
        <v>329.6</v>
      </c>
      <c r="S10" s="643">
        <v>336.75</v>
      </c>
      <c r="T10" s="643">
        <v>344</v>
      </c>
      <c r="U10" s="643">
        <v>348.8</v>
      </c>
      <c r="V10" s="643">
        <v>346.25</v>
      </c>
      <c r="W10" s="643">
        <v>342.6</v>
      </c>
      <c r="X10" s="643">
        <v>345.75</v>
      </c>
      <c r="Y10" s="643">
        <v>349</v>
      </c>
      <c r="Z10" s="643">
        <v>350</v>
      </c>
      <c r="AA10" s="643">
        <v>354.5</v>
      </c>
      <c r="AB10" s="643">
        <v>352.75</v>
      </c>
      <c r="AC10" s="643">
        <v>349.4</v>
      </c>
      <c r="AD10" s="643">
        <v>355.5</v>
      </c>
      <c r="AE10" s="643">
        <v>349.25</v>
      </c>
      <c r="AF10" s="643">
        <v>341.6</v>
      </c>
      <c r="AG10" s="643">
        <v>334.5</v>
      </c>
      <c r="AH10" s="643">
        <v>324.25</v>
      </c>
      <c r="AI10" s="643">
        <v>318</v>
      </c>
      <c r="AJ10" s="643">
        <v>311.25</v>
      </c>
      <c r="AK10" s="643">
        <v>310.5</v>
      </c>
      <c r="AL10" s="643">
        <v>310.60000000000002</v>
      </c>
      <c r="AM10" s="643">
        <v>309.25</v>
      </c>
      <c r="AN10" s="643">
        <v>312.5</v>
      </c>
      <c r="AO10" s="643">
        <v>315</v>
      </c>
      <c r="AP10" s="643">
        <v>317</v>
      </c>
      <c r="AQ10" s="643">
        <v>312.8</v>
      </c>
      <c r="AR10" s="643">
        <v>308</v>
      </c>
      <c r="AS10" s="643">
        <v>304.75</v>
      </c>
      <c r="AT10" s="643">
        <v>304.2</v>
      </c>
      <c r="AU10" s="643">
        <v>306.25</v>
      </c>
      <c r="AV10" s="643">
        <v>304</v>
      </c>
      <c r="AW10" s="643">
        <v>303</v>
      </c>
      <c r="AX10" s="643">
        <v>304</v>
      </c>
      <c r="AY10" s="643">
        <v>302.60000000000002</v>
      </c>
      <c r="AZ10" s="643">
        <v>304</v>
      </c>
      <c r="BA10" s="643">
        <v>300.5</v>
      </c>
      <c r="BB10" s="643">
        <v>291.5</v>
      </c>
      <c r="BC10" s="905" t="s">
        <v>1364</v>
      </c>
      <c r="BD10" s="905" t="s">
        <v>1364</v>
      </c>
      <c r="BE10" s="905" t="s">
        <v>1364</v>
      </c>
      <c r="BF10" s="905" t="s">
        <v>1364</v>
      </c>
      <c r="BG10" s="905" t="s">
        <v>1364</v>
      </c>
      <c r="BH10" s="905" t="s">
        <v>1364</v>
      </c>
      <c r="BI10" s="905" t="s">
        <v>1364</v>
      </c>
      <c r="BJ10" s="371" t="s">
        <v>1364</v>
      </c>
      <c r="BK10" s="371" t="s">
        <v>1364</v>
      </c>
      <c r="BL10" s="371" t="s">
        <v>1364</v>
      </c>
      <c r="BM10" s="371" t="s">
        <v>1364</v>
      </c>
      <c r="BN10" s="371" t="s">
        <v>1364</v>
      </c>
      <c r="BO10" s="371" t="s">
        <v>1364</v>
      </c>
      <c r="BP10" s="371" t="s">
        <v>1364</v>
      </c>
      <c r="BQ10" s="371" t="s">
        <v>1364</v>
      </c>
      <c r="BR10" s="371" t="s">
        <v>1364</v>
      </c>
      <c r="BS10" s="371" t="s">
        <v>1364</v>
      </c>
      <c r="BT10" s="371" t="s">
        <v>1364</v>
      </c>
      <c r="BU10" s="371" t="s">
        <v>1364</v>
      </c>
      <c r="BV10" s="371" t="s">
        <v>1364</v>
      </c>
    </row>
    <row r="11" spans="1:74" ht="11.1" customHeight="1" x14ac:dyDescent="0.2">
      <c r="A11" s="270" t="s">
        <v>1255</v>
      </c>
      <c r="B11" s="571" t="s">
        <v>1595</v>
      </c>
      <c r="C11" s="643">
        <v>43.2</v>
      </c>
      <c r="D11" s="643">
        <v>44.75</v>
      </c>
      <c r="E11" s="643">
        <v>46.75</v>
      </c>
      <c r="F11" s="643">
        <v>59.2</v>
      </c>
      <c r="G11" s="643">
        <v>63</v>
      </c>
      <c r="H11" s="643">
        <v>70.5</v>
      </c>
      <c r="I11" s="643">
        <v>79.599999999999994</v>
      </c>
      <c r="J11" s="643">
        <v>88.25</v>
      </c>
      <c r="K11" s="643">
        <v>93.75</v>
      </c>
      <c r="L11" s="643">
        <v>103.2</v>
      </c>
      <c r="M11" s="643">
        <v>107</v>
      </c>
      <c r="N11" s="643">
        <v>106.2</v>
      </c>
      <c r="O11" s="643">
        <v>108.5</v>
      </c>
      <c r="P11" s="643">
        <v>114</v>
      </c>
      <c r="Q11" s="643">
        <v>114.75</v>
      </c>
      <c r="R11" s="643">
        <v>119.6</v>
      </c>
      <c r="S11" s="643">
        <v>129.25</v>
      </c>
      <c r="T11" s="643">
        <v>135.5</v>
      </c>
      <c r="U11" s="643">
        <v>146.80000000000001</v>
      </c>
      <c r="V11" s="643">
        <v>152.75</v>
      </c>
      <c r="W11" s="643">
        <v>155</v>
      </c>
      <c r="X11" s="643">
        <v>156</v>
      </c>
      <c r="Y11" s="643">
        <v>160.5</v>
      </c>
      <c r="Z11" s="643">
        <v>160.4</v>
      </c>
      <c r="AA11" s="643">
        <v>149.5</v>
      </c>
      <c r="AB11" s="643">
        <v>137.5</v>
      </c>
      <c r="AC11" s="643">
        <v>136.19999999999999</v>
      </c>
      <c r="AD11" s="643">
        <v>133.25</v>
      </c>
      <c r="AE11" s="643">
        <v>130.5</v>
      </c>
      <c r="AF11" s="643">
        <v>116.4</v>
      </c>
      <c r="AG11" s="643">
        <v>114.5</v>
      </c>
      <c r="AH11" s="643">
        <v>110.75</v>
      </c>
      <c r="AI11" s="643">
        <v>110.6</v>
      </c>
      <c r="AJ11" s="643">
        <v>106.75</v>
      </c>
      <c r="AK11" s="643">
        <v>107.5</v>
      </c>
      <c r="AL11" s="643">
        <v>108.4</v>
      </c>
      <c r="AM11" s="643">
        <v>105.75</v>
      </c>
      <c r="AN11" s="643">
        <v>103.75</v>
      </c>
      <c r="AO11" s="643">
        <v>102</v>
      </c>
      <c r="AP11" s="643">
        <v>99.75</v>
      </c>
      <c r="AQ11" s="643">
        <v>97.4</v>
      </c>
      <c r="AR11" s="643">
        <v>91</v>
      </c>
      <c r="AS11" s="643">
        <v>91.5</v>
      </c>
      <c r="AT11" s="643">
        <v>97.6</v>
      </c>
      <c r="AU11" s="643">
        <v>100</v>
      </c>
      <c r="AV11" s="643">
        <v>103</v>
      </c>
      <c r="AW11" s="643">
        <v>104</v>
      </c>
      <c r="AX11" s="643">
        <v>108.25</v>
      </c>
      <c r="AY11" s="643">
        <v>107.8</v>
      </c>
      <c r="AZ11" s="643">
        <v>110.5</v>
      </c>
      <c r="BA11" s="643">
        <v>116.25</v>
      </c>
      <c r="BB11" s="643">
        <v>118.5</v>
      </c>
      <c r="BC11" s="905" t="s">
        <v>1364</v>
      </c>
      <c r="BD11" s="905" t="s">
        <v>1364</v>
      </c>
      <c r="BE11" s="905" t="s">
        <v>1364</v>
      </c>
      <c r="BF11" s="905" t="s">
        <v>1364</v>
      </c>
      <c r="BG11" s="905" t="s">
        <v>1364</v>
      </c>
      <c r="BH11" s="905" t="s">
        <v>1364</v>
      </c>
      <c r="BI11" s="905" t="s">
        <v>1364</v>
      </c>
      <c r="BJ11" s="371" t="s">
        <v>1364</v>
      </c>
      <c r="BK11" s="371" t="s">
        <v>1364</v>
      </c>
      <c r="BL11" s="371" t="s">
        <v>1364</v>
      </c>
      <c r="BM11" s="371" t="s">
        <v>1364</v>
      </c>
      <c r="BN11" s="371" t="s">
        <v>1364</v>
      </c>
      <c r="BO11" s="371" t="s">
        <v>1364</v>
      </c>
      <c r="BP11" s="371" t="s">
        <v>1364</v>
      </c>
      <c r="BQ11" s="371" t="s">
        <v>1364</v>
      </c>
      <c r="BR11" s="371" t="s">
        <v>1364</v>
      </c>
      <c r="BS11" s="371" t="s">
        <v>1364</v>
      </c>
      <c r="BT11" s="371" t="s">
        <v>1364</v>
      </c>
      <c r="BU11" s="371" t="s">
        <v>1364</v>
      </c>
      <c r="BV11" s="371" t="s">
        <v>1364</v>
      </c>
    </row>
    <row r="12" spans="1:74" ht="11.1" customHeight="1" x14ac:dyDescent="0.2">
      <c r="A12" s="270"/>
      <c r="B12" s="27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1"/>
      <c r="BD12" s="641"/>
      <c r="BE12" s="641"/>
      <c r="BF12" s="641"/>
      <c r="BG12" s="641"/>
      <c r="BH12" s="641"/>
      <c r="BI12" s="641"/>
      <c r="BJ12" s="369"/>
      <c r="BK12" s="369"/>
      <c r="BL12" s="369"/>
      <c r="BM12" s="369"/>
      <c r="BN12" s="369"/>
      <c r="BO12" s="369"/>
      <c r="BP12" s="369"/>
      <c r="BQ12" s="369"/>
      <c r="BR12" s="369"/>
      <c r="BS12" s="369"/>
      <c r="BT12" s="369"/>
      <c r="BU12" s="369"/>
      <c r="BV12" s="369"/>
    </row>
    <row r="13" spans="1:74" ht="11.1" customHeight="1" x14ac:dyDescent="0.2">
      <c r="A13" s="270"/>
      <c r="B13" s="37" t="s">
        <v>1256</v>
      </c>
      <c r="C13" s="644"/>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c r="AT13" s="644"/>
      <c r="AU13" s="644"/>
      <c r="AV13" s="644"/>
      <c r="AW13" s="644"/>
      <c r="AX13" s="644"/>
      <c r="AY13" s="644"/>
      <c r="AZ13" s="644"/>
      <c r="BA13" s="644"/>
      <c r="BB13" s="644"/>
      <c r="BC13" s="641"/>
      <c r="BD13" s="641"/>
      <c r="BE13" s="641"/>
      <c r="BF13" s="641"/>
      <c r="BG13" s="641"/>
      <c r="BH13" s="641"/>
      <c r="BI13" s="641"/>
      <c r="BJ13" s="369"/>
      <c r="BK13" s="369"/>
      <c r="BL13" s="369"/>
      <c r="BM13" s="369"/>
      <c r="BN13" s="369"/>
      <c r="BO13" s="369"/>
      <c r="BP13" s="369"/>
      <c r="BQ13" s="369"/>
      <c r="BR13" s="369"/>
      <c r="BS13" s="369"/>
      <c r="BT13" s="369"/>
      <c r="BU13" s="369"/>
      <c r="BV13" s="369"/>
    </row>
    <row r="14" spans="1:74" ht="11.1" customHeight="1" x14ac:dyDescent="0.2">
      <c r="A14" s="270" t="s">
        <v>1257</v>
      </c>
      <c r="B14" s="571" t="s">
        <v>1100</v>
      </c>
      <c r="C14" s="402">
        <v>63</v>
      </c>
      <c r="D14" s="402">
        <v>66</v>
      </c>
      <c r="E14" s="402">
        <v>68</v>
      </c>
      <c r="F14" s="402">
        <v>69</v>
      </c>
      <c r="G14" s="402">
        <v>71</v>
      </c>
      <c r="H14" s="402">
        <v>67</v>
      </c>
      <c r="I14" s="402">
        <v>68</v>
      </c>
      <c r="J14" s="402">
        <v>70</v>
      </c>
      <c r="K14" s="402">
        <v>70</v>
      </c>
      <c r="L14" s="402">
        <v>68</v>
      </c>
      <c r="M14" s="402">
        <v>70</v>
      </c>
      <c r="N14" s="402">
        <v>72</v>
      </c>
      <c r="O14" s="402">
        <v>77</v>
      </c>
      <c r="P14" s="402">
        <v>86</v>
      </c>
      <c r="Q14" s="402">
        <v>89</v>
      </c>
      <c r="R14" s="402">
        <v>91</v>
      </c>
      <c r="S14" s="402">
        <v>95</v>
      </c>
      <c r="T14" s="402">
        <v>95</v>
      </c>
      <c r="U14" s="402">
        <v>92</v>
      </c>
      <c r="V14" s="402">
        <v>88</v>
      </c>
      <c r="W14" s="402">
        <v>89</v>
      </c>
      <c r="X14" s="402">
        <v>98</v>
      </c>
      <c r="Y14" s="402">
        <v>98</v>
      </c>
      <c r="Z14" s="402">
        <v>97</v>
      </c>
      <c r="AA14" s="402">
        <v>98</v>
      </c>
      <c r="AB14" s="402">
        <v>97</v>
      </c>
      <c r="AC14" s="402">
        <v>97</v>
      </c>
      <c r="AD14" s="402">
        <v>97</v>
      </c>
      <c r="AE14" s="402">
        <v>96</v>
      </c>
      <c r="AF14" s="402">
        <v>90</v>
      </c>
      <c r="AG14" s="402">
        <v>89</v>
      </c>
      <c r="AH14" s="402">
        <v>80</v>
      </c>
      <c r="AI14" s="402">
        <v>75</v>
      </c>
      <c r="AJ14" s="402">
        <v>74</v>
      </c>
      <c r="AK14" s="402">
        <v>75</v>
      </c>
      <c r="AL14" s="402">
        <v>77</v>
      </c>
      <c r="AM14" s="402">
        <v>77</v>
      </c>
      <c r="AN14" s="402">
        <v>81</v>
      </c>
      <c r="AO14" s="402">
        <v>81</v>
      </c>
      <c r="AP14" s="402">
        <v>78</v>
      </c>
      <c r="AQ14" s="402">
        <v>74</v>
      </c>
      <c r="AR14" s="402">
        <v>68</v>
      </c>
      <c r="AS14" s="402">
        <v>69</v>
      </c>
      <c r="AT14" s="402">
        <v>66</v>
      </c>
      <c r="AU14" s="402">
        <v>62</v>
      </c>
      <c r="AV14" s="402">
        <v>62</v>
      </c>
      <c r="AW14" s="402">
        <v>65</v>
      </c>
      <c r="AX14" s="402">
        <v>65</v>
      </c>
      <c r="AY14" s="402">
        <v>65</v>
      </c>
      <c r="AZ14" s="402">
        <v>67</v>
      </c>
      <c r="BA14" s="402">
        <v>67</v>
      </c>
      <c r="BB14" s="402">
        <v>70</v>
      </c>
      <c r="BC14" s="374" t="s">
        <v>1364</v>
      </c>
      <c r="BD14" s="374" t="s">
        <v>1364</v>
      </c>
      <c r="BE14" s="374" t="s">
        <v>1364</v>
      </c>
      <c r="BF14" s="374" t="s">
        <v>1364</v>
      </c>
      <c r="BG14" s="374" t="s">
        <v>1364</v>
      </c>
      <c r="BH14" s="374" t="s">
        <v>1364</v>
      </c>
      <c r="BI14" s="374" t="s">
        <v>1364</v>
      </c>
      <c r="BJ14" s="371" t="s">
        <v>1364</v>
      </c>
      <c r="BK14" s="371" t="s">
        <v>1364</v>
      </c>
      <c r="BL14" s="371" t="s">
        <v>1364</v>
      </c>
      <c r="BM14" s="371" t="s">
        <v>1364</v>
      </c>
      <c r="BN14" s="371" t="s">
        <v>1364</v>
      </c>
      <c r="BO14" s="371" t="s">
        <v>1364</v>
      </c>
      <c r="BP14" s="371" t="s">
        <v>1364</v>
      </c>
      <c r="BQ14" s="371" t="s">
        <v>1364</v>
      </c>
      <c r="BR14" s="371" t="s">
        <v>1364</v>
      </c>
      <c r="BS14" s="371" t="s">
        <v>1364</v>
      </c>
      <c r="BT14" s="371" t="s">
        <v>1364</v>
      </c>
      <c r="BU14" s="371" t="s">
        <v>1364</v>
      </c>
      <c r="BV14" s="371" t="s">
        <v>1364</v>
      </c>
    </row>
    <row r="15" spans="1:74" s="556" customFormat="1" ht="11.1" customHeight="1" x14ac:dyDescent="0.2">
      <c r="A15" s="270" t="s">
        <v>1258</v>
      </c>
      <c r="B15" s="571" t="s">
        <v>1102</v>
      </c>
      <c r="C15" s="402">
        <v>20</v>
      </c>
      <c r="D15" s="402">
        <v>19</v>
      </c>
      <c r="E15" s="402">
        <v>25</v>
      </c>
      <c r="F15" s="402">
        <v>27</v>
      </c>
      <c r="G15" s="402">
        <v>29</v>
      </c>
      <c r="H15" s="402">
        <v>31</v>
      </c>
      <c r="I15" s="402">
        <v>32</v>
      </c>
      <c r="J15" s="402">
        <v>39</v>
      </c>
      <c r="K15" s="402">
        <v>42</v>
      </c>
      <c r="L15" s="402">
        <v>43</v>
      </c>
      <c r="M15" s="402">
        <v>46</v>
      </c>
      <c r="N15" s="402">
        <v>52</v>
      </c>
      <c r="O15" s="402">
        <v>53</v>
      </c>
      <c r="P15" s="402">
        <v>64</v>
      </c>
      <c r="Q15" s="402">
        <v>66</v>
      </c>
      <c r="R15" s="402">
        <v>58</v>
      </c>
      <c r="S15" s="402">
        <v>75</v>
      </c>
      <c r="T15" s="402">
        <v>75</v>
      </c>
      <c r="U15" s="402">
        <v>75</v>
      </c>
      <c r="V15" s="402">
        <v>76</v>
      </c>
      <c r="W15" s="402">
        <v>78</v>
      </c>
      <c r="X15" s="402">
        <v>77</v>
      </c>
      <c r="Y15" s="402">
        <v>79</v>
      </c>
      <c r="Z15" s="402">
        <v>80</v>
      </c>
      <c r="AA15" s="402">
        <v>80</v>
      </c>
      <c r="AB15" s="402">
        <v>80</v>
      </c>
      <c r="AC15" s="402">
        <v>80</v>
      </c>
      <c r="AD15" s="402">
        <v>79</v>
      </c>
      <c r="AE15" s="402">
        <v>74</v>
      </c>
      <c r="AF15" s="402">
        <v>70</v>
      </c>
      <c r="AG15" s="402">
        <v>70</v>
      </c>
      <c r="AH15" s="402">
        <v>67</v>
      </c>
      <c r="AI15" s="402">
        <v>64</v>
      </c>
      <c r="AJ15" s="402">
        <v>66</v>
      </c>
      <c r="AK15" s="402">
        <v>66</v>
      </c>
      <c r="AL15" s="402">
        <v>65</v>
      </c>
      <c r="AM15" s="402">
        <v>67</v>
      </c>
      <c r="AN15" s="402">
        <v>69</v>
      </c>
      <c r="AO15" s="402">
        <v>69</v>
      </c>
      <c r="AP15" s="402">
        <v>69</v>
      </c>
      <c r="AQ15" s="402">
        <v>69</v>
      </c>
      <c r="AR15" s="402">
        <v>70</v>
      </c>
      <c r="AS15" s="402">
        <v>71</v>
      </c>
      <c r="AT15" s="402">
        <v>71</v>
      </c>
      <c r="AU15" s="402">
        <v>69</v>
      </c>
      <c r="AV15" s="402">
        <v>69</v>
      </c>
      <c r="AW15" s="402">
        <v>71</v>
      </c>
      <c r="AX15" s="402">
        <v>74</v>
      </c>
      <c r="AY15" s="402">
        <v>71</v>
      </c>
      <c r="AZ15" s="402">
        <v>67</v>
      </c>
      <c r="BA15" s="402">
        <v>67</v>
      </c>
      <c r="BB15" s="402">
        <v>67</v>
      </c>
      <c r="BC15" s="374" t="s">
        <v>1364</v>
      </c>
      <c r="BD15" s="374" t="s">
        <v>1364</v>
      </c>
      <c r="BE15" s="374" t="s">
        <v>1364</v>
      </c>
      <c r="BF15" s="374" t="s">
        <v>1364</v>
      </c>
      <c r="BG15" s="374" t="s">
        <v>1364</v>
      </c>
      <c r="BH15" s="374" t="s">
        <v>1364</v>
      </c>
      <c r="BI15" s="374" t="s">
        <v>1364</v>
      </c>
      <c r="BJ15" s="371" t="s">
        <v>1364</v>
      </c>
      <c r="BK15" s="371" t="s">
        <v>1364</v>
      </c>
      <c r="BL15" s="371" t="s">
        <v>1364</v>
      </c>
      <c r="BM15" s="371" t="s">
        <v>1364</v>
      </c>
      <c r="BN15" s="371" t="s">
        <v>1364</v>
      </c>
      <c r="BO15" s="371" t="s">
        <v>1364</v>
      </c>
      <c r="BP15" s="371" t="s">
        <v>1364</v>
      </c>
      <c r="BQ15" s="371" t="s">
        <v>1364</v>
      </c>
      <c r="BR15" s="371" t="s">
        <v>1364</v>
      </c>
      <c r="BS15" s="371" t="s">
        <v>1364</v>
      </c>
      <c r="BT15" s="371" t="s">
        <v>1364</v>
      </c>
      <c r="BU15" s="371" t="s">
        <v>1364</v>
      </c>
      <c r="BV15" s="371" t="s">
        <v>1364</v>
      </c>
    </row>
    <row r="16" spans="1:74" ht="11.1" customHeight="1" x14ac:dyDescent="0.2">
      <c r="A16" s="270" t="s">
        <v>1259</v>
      </c>
      <c r="B16" s="571" t="s">
        <v>1104</v>
      </c>
      <c r="C16" s="402">
        <v>45</v>
      </c>
      <c r="D16" s="402">
        <v>40</v>
      </c>
      <c r="E16" s="402">
        <v>47</v>
      </c>
      <c r="F16" s="402">
        <v>55</v>
      </c>
      <c r="G16" s="402">
        <v>55</v>
      </c>
      <c r="H16" s="402">
        <v>58</v>
      </c>
      <c r="I16" s="402">
        <v>59</v>
      </c>
      <c r="J16" s="402">
        <v>62</v>
      </c>
      <c r="K16" s="402">
        <v>63</v>
      </c>
      <c r="L16" s="402">
        <v>65</v>
      </c>
      <c r="M16" s="402">
        <v>69</v>
      </c>
      <c r="N16" s="402">
        <v>71</v>
      </c>
      <c r="O16" s="402">
        <v>76</v>
      </c>
      <c r="P16" s="402">
        <v>87</v>
      </c>
      <c r="Q16" s="402">
        <v>95</v>
      </c>
      <c r="R16" s="402">
        <v>100</v>
      </c>
      <c r="S16" s="402">
        <v>107</v>
      </c>
      <c r="T16" s="402">
        <v>112</v>
      </c>
      <c r="U16" s="402">
        <v>116</v>
      </c>
      <c r="V16" s="402">
        <v>119</v>
      </c>
      <c r="W16" s="402">
        <v>116</v>
      </c>
      <c r="X16" s="402">
        <v>116</v>
      </c>
      <c r="Y16" s="402">
        <v>116</v>
      </c>
      <c r="Z16" s="402">
        <v>117</v>
      </c>
      <c r="AA16" s="402">
        <v>120</v>
      </c>
      <c r="AB16" s="402">
        <v>120</v>
      </c>
      <c r="AC16" s="402">
        <v>120</v>
      </c>
      <c r="AD16" s="402">
        <v>113</v>
      </c>
      <c r="AE16" s="402">
        <v>103</v>
      </c>
      <c r="AF16" s="402">
        <v>95</v>
      </c>
      <c r="AG16" s="402">
        <v>95</v>
      </c>
      <c r="AH16" s="402">
        <v>90</v>
      </c>
      <c r="AI16" s="402">
        <v>88</v>
      </c>
      <c r="AJ16" s="402">
        <v>92</v>
      </c>
      <c r="AK16" s="402">
        <v>92</v>
      </c>
      <c r="AL16" s="402">
        <v>92</v>
      </c>
      <c r="AM16" s="402">
        <v>96</v>
      </c>
      <c r="AN16" s="402">
        <v>95</v>
      </c>
      <c r="AO16" s="402">
        <v>99</v>
      </c>
      <c r="AP16" s="402">
        <v>102</v>
      </c>
      <c r="AQ16" s="402">
        <v>98</v>
      </c>
      <c r="AR16" s="402">
        <v>98</v>
      </c>
      <c r="AS16" s="402">
        <v>95</v>
      </c>
      <c r="AT16" s="402">
        <v>96</v>
      </c>
      <c r="AU16" s="402">
        <v>98</v>
      </c>
      <c r="AV16" s="402">
        <v>99</v>
      </c>
      <c r="AW16" s="402">
        <v>100</v>
      </c>
      <c r="AX16" s="402">
        <v>100</v>
      </c>
      <c r="AY16" s="402">
        <v>98</v>
      </c>
      <c r="AZ16" s="402">
        <v>103</v>
      </c>
      <c r="BA16" s="402">
        <v>104</v>
      </c>
      <c r="BB16" s="402">
        <v>104</v>
      </c>
      <c r="BC16" s="374" t="s">
        <v>1364</v>
      </c>
      <c r="BD16" s="374" t="s">
        <v>1364</v>
      </c>
      <c r="BE16" s="374" t="s">
        <v>1364</v>
      </c>
      <c r="BF16" s="374" t="s">
        <v>1364</v>
      </c>
      <c r="BG16" s="374" t="s">
        <v>1364</v>
      </c>
      <c r="BH16" s="374" t="s">
        <v>1364</v>
      </c>
      <c r="BI16" s="374" t="s">
        <v>1364</v>
      </c>
      <c r="BJ16" s="371" t="s">
        <v>1364</v>
      </c>
      <c r="BK16" s="371" t="s">
        <v>1364</v>
      </c>
      <c r="BL16" s="371" t="s">
        <v>1364</v>
      </c>
      <c r="BM16" s="371" t="s">
        <v>1364</v>
      </c>
      <c r="BN16" s="371" t="s">
        <v>1364</v>
      </c>
      <c r="BO16" s="371" t="s">
        <v>1364</v>
      </c>
      <c r="BP16" s="371" t="s">
        <v>1364</v>
      </c>
      <c r="BQ16" s="371" t="s">
        <v>1364</v>
      </c>
      <c r="BR16" s="371" t="s">
        <v>1364</v>
      </c>
      <c r="BS16" s="371" t="s">
        <v>1364</v>
      </c>
      <c r="BT16" s="371" t="s">
        <v>1364</v>
      </c>
      <c r="BU16" s="371" t="s">
        <v>1364</v>
      </c>
      <c r="BV16" s="371" t="s">
        <v>1364</v>
      </c>
    </row>
    <row r="17" spans="1:74" ht="11.1" customHeight="1" x14ac:dyDescent="0.2">
      <c r="A17" s="270" t="s">
        <v>1260</v>
      </c>
      <c r="B17" s="571" t="s">
        <v>1106</v>
      </c>
      <c r="C17" s="402">
        <v>42</v>
      </c>
      <c r="D17" s="402">
        <v>43</v>
      </c>
      <c r="E17" s="402">
        <v>46</v>
      </c>
      <c r="F17" s="402">
        <v>46</v>
      </c>
      <c r="G17" s="402">
        <v>47</v>
      </c>
      <c r="H17" s="402">
        <v>48</v>
      </c>
      <c r="I17" s="402">
        <v>49</v>
      </c>
      <c r="J17" s="402">
        <v>47</v>
      </c>
      <c r="K17" s="402">
        <v>49</v>
      </c>
      <c r="L17" s="402">
        <v>48</v>
      </c>
      <c r="M17" s="402">
        <v>49</v>
      </c>
      <c r="N17" s="402">
        <v>51</v>
      </c>
      <c r="O17" s="402">
        <v>55</v>
      </c>
      <c r="P17" s="402">
        <v>59</v>
      </c>
      <c r="Q17" s="402">
        <v>67</v>
      </c>
      <c r="R17" s="402">
        <v>70</v>
      </c>
      <c r="S17" s="402">
        <v>72</v>
      </c>
      <c r="T17" s="402">
        <v>72</v>
      </c>
      <c r="U17" s="402">
        <v>73</v>
      </c>
      <c r="V17" s="402">
        <v>74</v>
      </c>
      <c r="W17" s="402">
        <v>76</v>
      </c>
      <c r="X17" s="402">
        <v>75</v>
      </c>
      <c r="Y17" s="402">
        <v>73</v>
      </c>
      <c r="Z17" s="402">
        <v>74</v>
      </c>
      <c r="AA17" s="402">
        <v>73</v>
      </c>
      <c r="AB17" s="402">
        <v>74</v>
      </c>
      <c r="AC17" s="402">
        <v>74</v>
      </c>
      <c r="AD17" s="402">
        <v>71</v>
      </c>
      <c r="AE17" s="402">
        <v>64</v>
      </c>
      <c r="AF17" s="402">
        <v>56</v>
      </c>
      <c r="AG17" s="402">
        <v>51</v>
      </c>
      <c r="AH17" s="402">
        <v>50</v>
      </c>
      <c r="AI17" s="402">
        <v>47</v>
      </c>
      <c r="AJ17" s="402">
        <v>45</v>
      </c>
      <c r="AK17" s="402">
        <v>43</v>
      </c>
      <c r="AL17" s="402">
        <v>45</v>
      </c>
      <c r="AM17" s="402">
        <v>44</v>
      </c>
      <c r="AN17" s="402">
        <v>42</v>
      </c>
      <c r="AO17" s="402">
        <v>38</v>
      </c>
      <c r="AP17" s="402">
        <v>34</v>
      </c>
      <c r="AQ17" s="402">
        <v>34</v>
      </c>
      <c r="AR17" s="402">
        <v>35</v>
      </c>
      <c r="AS17" s="402">
        <v>35</v>
      </c>
      <c r="AT17" s="402">
        <v>33</v>
      </c>
      <c r="AU17" s="402">
        <v>31</v>
      </c>
      <c r="AV17" s="402">
        <v>31</v>
      </c>
      <c r="AW17" s="402">
        <v>31</v>
      </c>
      <c r="AX17" s="402">
        <v>31</v>
      </c>
      <c r="AY17" s="402">
        <v>30</v>
      </c>
      <c r="AZ17" s="402">
        <v>31</v>
      </c>
      <c r="BA17" s="402">
        <v>30</v>
      </c>
      <c r="BB17" s="402">
        <v>32</v>
      </c>
      <c r="BC17" s="374" t="s">
        <v>1364</v>
      </c>
      <c r="BD17" s="374" t="s">
        <v>1364</v>
      </c>
      <c r="BE17" s="374" t="s">
        <v>1364</v>
      </c>
      <c r="BF17" s="374" t="s">
        <v>1364</v>
      </c>
      <c r="BG17" s="374" t="s">
        <v>1364</v>
      </c>
      <c r="BH17" s="374" t="s">
        <v>1364</v>
      </c>
      <c r="BI17" s="374" t="s">
        <v>1364</v>
      </c>
      <c r="BJ17" s="371" t="s">
        <v>1364</v>
      </c>
      <c r="BK17" s="371" t="s">
        <v>1364</v>
      </c>
      <c r="BL17" s="371" t="s">
        <v>1364</v>
      </c>
      <c r="BM17" s="371" t="s">
        <v>1364</v>
      </c>
      <c r="BN17" s="371" t="s">
        <v>1364</v>
      </c>
      <c r="BO17" s="371" t="s">
        <v>1364</v>
      </c>
      <c r="BP17" s="371" t="s">
        <v>1364</v>
      </c>
      <c r="BQ17" s="371" t="s">
        <v>1364</v>
      </c>
      <c r="BR17" s="371" t="s">
        <v>1364</v>
      </c>
      <c r="BS17" s="371" t="s">
        <v>1364</v>
      </c>
      <c r="BT17" s="371" t="s">
        <v>1364</v>
      </c>
      <c r="BU17" s="371" t="s">
        <v>1364</v>
      </c>
      <c r="BV17" s="371" t="s">
        <v>1364</v>
      </c>
    </row>
    <row r="18" spans="1:74" ht="11.1" customHeight="1" x14ac:dyDescent="0.2">
      <c r="A18" s="270" t="s">
        <v>1261</v>
      </c>
      <c r="B18" s="571" t="s">
        <v>1108</v>
      </c>
      <c r="C18" s="402">
        <v>228</v>
      </c>
      <c r="D18" s="402">
        <v>252</v>
      </c>
      <c r="E18" s="402">
        <v>268</v>
      </c>
      <c r="F18" s="402">
        <v>281</v>
      </c>
      <c r="G18" s="402">
        <v>290</v>
      </c>
      <c r="H18" s="402">
        <v>299</v>
      </c>
      <c r="I18" s="402">
        <v>305</v>
      </c>
      <c r="J18" s="402">
        <v>313</v>
      </c>
      <c r="K18" s="402">
        <v>328</v>
      </c>
      <c r="L18" s="402">
        <v>344</v>
      </c>
      <c r="M18" s="402">
        <v>356</v>
      </c>
      <c r="N18" s="402">
        <v>377</v>
      </c>
      <c r="O18" s="402">
        <v>386</v>
      </c>
      <c r="P18" s="402">
        <v>402</v>
      </c>
      <c r="Q18" s="402">
        <v>419</v>
      </c>
      <c r="R18" s="402">
        <v>445</v>
      </c>
      <c r="S18" s="402">
        <v>457</v>
      </c>
      <c r="T18" s="402">
        <v>471</v>
      </c>
      <c r="U18" s="402">
        <v>477</v>
      </c>
      <c r="V18" s="402">
        <v>477</v>
      </c>
      <c r="W18" s="402">
        <v>471</v>
      </c>
      <c r="X18" s="402">
        <v>475</v>
      </c>
      <c r="Y18" s="402">
        <v>479</v>
      </c>
      <c r="Z18" s="402">
        <v>480</v>
      </c>
      <c r="AA18" s="402">
        <v>487</v>
      </c>
      <c r="AB18" s="402">
        <v>487</v>
      </c>
      <c r="AC18" s="402">
        <v>482</v>
      </c>
      <c r="AD18" s="402">
        <v>496</v>
      </c>
      <c r="AE18" s="402">
        <v>490</v>
      </c>
      <c r="AF18" s="402">
        <v>484</v>
      </c>
      <c r="AG18" s="402">
        <v>484</v>
      </c>
      <c r="AH18" s="402">
        <v>473</v>
      </c>
      <c r="AI18" s="402">
        <v>467</v>
      </c>
      <c r="AJ18" s="402">
        <v>458</v>
      </c>
      <c r="AK18" s="402">
        <v>457</v>
      </c>
      <c r="AL18" s="402">
        <v>457</v>
      </c>
      <c r="AM18" s="402">
        <v>460</v>
      </c>
      <c r="AN18" s="402">
        <v>463</v>
      </c>
      <c r="AO18" s="402">
        <v>467</v>
      </c>
      <c r="AP18" s="402">
        <v>470</v>
      </c>
      <c r="AQ18" s="402">
        <v>466</v>
      </c>
      <c r="AR18" s="402">
        <v>459</v>
      </c>
      <c r="AS18" s="402">
        <v>455</v>
      </c>
      <c r="AT18" s="402">
        <v>455</v>
      </c>
      <c r="AU18" s="402">
        <v>457</v>
      </c>
      <c r="AV18" s="402">
        <v>457</v>
      </c>
      <c r="AW18" s="402">
        <v>458</v>
      </c>
      <c r="AX18" s="402">
        <v>460</v>
      </c>
      <c r="AY18" s="402">
        <v>460</v>
      </c>
      <c r="AZ18" s="402">
        <v>467</v>
      </c>
      <c r="BA18" s="402">
        <v>464</v>
      </c>
      <c r="BB18" s="402">
        <v>457</v>
      </c>
      <c r="BC18" s="374" t="s">
        <v>1364</v>
      </c>
      <c r="BD18" s="374" t="s">
        <v>1364</v>
      </c>
      <c r="BE18" s="374" t="s">
        <v>1364</v>
      </c>
      <c r="BF18" s="374" t="s">
        <v>1364</v>
      </c>
      <c r="BG18" s="374" t="s">
        <v>1364</v>
      </c>
      <c r="BH18" s="374" t="s">
        <v>1364</v>
      </c>
      <c r="BI18" s="374" t="s">
        <v>1364</v>
      </c>
      <c r="BJ18" s="371" t="s">
        <v>1364</v>
      </c>
      <c r="BK18" s="371" t="s">
        <v>1364</v>
      </c>
      <c r="BL18" s="371" t="s">
        <v>1364</v>
      </c>
      <c r="BM18" s="371" t="s">
        <v>1364</v>
      </c>
      <c r="BN18" s="371" t="s">
        <v>1364</v>
      </c>
      <c r="BO18" s="371" t="s">
        <v>1364</v>
      </c>
      <c r="BP18" s="371" t="s">
        <v>1364</v>
      </c>
      <c r="BQ18" s="371" t="s">
        <v>1364</v>
      </c>
      <c r="BR18" s="371" t="s">
        <v>1364</v>
      </c>
      <c r="BS18" s="371" t="s">
        <v>1364</v>
      </c>
      <c r="BT18" s="371" t="s">
        <v>1364</v>
      </c>
      <c r="BU18" s="371" t="s">
        <v>1364</v>
      </c>
      <c r="BV18" s="371" t="s">
        <v>1364</v>
      </c>
    </row>
    <row r="19" spans="1:74" ht="11.1" customHeight="1" x14ac:dyDescent="0.2">
      <c r="A19" s="270" t="s">
        <v>1262</v>
      </c>
      <c r="B19" s="571" t="s">
        <v>1595</v>
      </c>
      <c r="C19" s="402">
        <v>106</v>
      </c>
      <c r="D19" s="402">
        <v>99</v>
      </c>
      <c r="E19" s="402">
        <v>105</v>
      </c>
      <c r="F19" s="402">
        <v>133</v>
      </c>
      <c r="G19" s="402">
        <v>140</v>
      </c>
      <c r="H19" s="402">
        <v>158</v>
      </c>
      <c r="I19" s="402">
        <v>185</v>
      </c>
      <c r="J19" s="402">
        <v>207</v>
      </c>
      <c r="K19" s="402">
        <v>212</v>
      </c>
      <c r="L19" s="402">
        <v>227</v>
      </c>
      <c r="M19" s="402">
        <v>236</v>
      </c>
      <c r="N19" s="402">
        <v>226</v>
      </c>
      <c r="O19" s="402">
        <v>216</v>
      </c>
      <c r="P19" s="402">
        <v>228</v>
      </c>
      <c r="Q19" s="402">
        <v>232</v>
      </c>
      <c r="R19" s="402">
        <v>242</v>
      </c>
      <c r="S19" s="402">
        <v>259</v>
      </c>
      <c r="T19" s="402">
        <v>279</v>
      </c>
      <c r="U19" s="402">
        <v>303</v>
      </c>
      <c r="V19" s="402">
        <v>316</v>
      </c>
      <c r="W19" s="402">
        <v>324</v>
      </c>
      <c r="X19" s="402">
        <v>330</v>
      </c>
      <c r="Y19" s="402">
        <v>337</v>
      </c>
      <c r="Z19" s="402">
        <v>332</v>
      </c>
      <c r="AA19" s="402">
        <v>296</v>
      </c>
      <c r="AB19" s="402">
        <v>266</v>
      </c>
      <c r="AC19" s="402">
        <v>266</v>
      </c>
      <c r="AD19" s="402">
        <v>267</v>
      </c>
      <c r="AE19" s="402">
        <v>265</v>
      </c>
      <c r="AF19" s="402">
        <v>243</v>
      </c>
      <c r="AG19" s="402">
        <v>243</v>
      </c>
      <c r="AH19" s="402">
        <v>243</v>
      </c>
      <c r="AI19" s="402">
        <v>239</v>
      </c>
      <c r="AJ19" s="402">
        <v>227</v>
      </c>
      <c r="AK19" s="402">
        <v>226</v>
      </c>
      <c r="AL19" s="402">
        <v>220</v>
      </c>
      <c r="AM19" s="402">
        <v>208</v>
      </c>
      <c r="AN19" s="402">
        <v>206</v>
      </c>
      <c r="AO19" s="402">
        <v>199</v>
      </c>
      <c r="AP19" s="402">
        <v>195</v>
      </c>
      <c r="AQ19" s="402">
        <v>188</v>
      </c>
      <c r="AR19" s="402">
        <v>179</v>
      </c>
      <c r="AS19" s="402">
        <v>182</v>
      </c>
      <c r="AT19" s="402">
        <v>193</v>
      </c>
      <c r="AU19" s="402">
        <v>191</v>
      </c>
      <c r="AV19" s="402">
        <v>199</v>
      </c>
      <c r="AW19" s="402">
        <v>198</v>
      </c>
      <c r="AX19" s="402">
        <v>200</v>
      </c>
      <c r="AY19" s="402">
        <v>200</v>
      </c>
      <c r="AZ19" s="402">
        <v>205</v>
      </c>
      <c r="BA19" s="402">
        <v>211</v>
      </c>
      <c r="BB19" s="402">
        <v>213</v>
      </c>
      <c r="BC19" s="374" t="s">
        <v>1364</v>
      </c>
      <c r="BD19" s="374" t="s">
        <v>1364</v>
      </c>
      <c r="BE19" s="374" t="s">
        <v>1364</v>
      </c>
      <c r="BF19" s="374" t="s">
        <v>1364</v>
      </c>
      <c r="BG19" s="374" t="s">
        <v>1364</v>
      </c>
      <c r="BH19" s="374" t="s">
        <v>1364</v>
      </c>
      <c r="BI19" s="374" t="s">
        <v>1364</v>
      </c>
      <c r="BJ19" s="371" t="s">
        <v>1364</v>
      </c>
      <c r="BK19" s="371" t="s">
        <v>1364</v>
      </c>
      <c r="BL19" s="371" t="s">
        <v>1364</v>
      </c>
      <c r="BM19" s="371" t="s">
        <v>1364</v>
      </c>
      <c r="BN19" s="371" t="s">
        <v>1364</v>
      </c>
      <c r="BO19" s="371" t="s">
        <v>1364</v>
      </c>
      <c r="BP19" s="371" t="s">
        <v>1364</v>
      </c>
      <c r="BQ19" s="371" t="s">
        <v>1364</v>
      </c>
      <c r="BR19" s="371" t="s">
        <v>1364</v>
      </c>
      <c r="BS19" s="371" t="s">
        <v>1364</v>
      </c>
      <c r="BT19" s="371" t="s">
        <v>1364</v>
      </c>
      <c r="BU19" s="371" t="s">
        <v>1364</v>
      </c>
      <c r="BV19" s="371" t="s">
        <v>1364</v>
      </c>
    </row>
    <row r="20" spans="1:74" ht="11.1" customHeight="1" x14ac:dyDescent="0.2">
      <c r="A20" s="270"/>
      <c r="B20" s="637"/>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374"/>
      <c r="BD20" s="374"/>
      <c r="BE20" s="374"/>
      <c r="BF20" s="374"/>
      <c r="BG20" s="374"/>
      <c r="BH20" s="374"/>
      <c r="BI20" s="374"/>
      <c r="BJ20" s="369"/>
      <c r="BK20" s="369"/>
      <c r="BL20" s="369"/>
      <c r="BM20" s="369"/>
      <c r="BN20" s="369"/>
      <c r="BO20" s="369"/>
      <c r="BP20" s="369"/>
      <c r="BQ20" s="369"/>
      <c r="BR20" s="369"/>
      <c r="BS20" s="369"/>
      <c r="BT20" s="369"/>
      <c r="BU20" s="369"/>
      <c r="BV20" s="369"/>
    </row>
    <row r="21" spans="1:74" ht="11.1" customHeight="1" x14ac:dyDescent="0.2">
      <c r="A21" s="270"/>
      <c r="B21" s="37" t="s">
        <v>1263</v>
      </c>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374"/>
      <c r="BD21" s="374"/>
      <c r="BE21" s="374"/>
      <c r="BF21" s="374"/>
      <c r="BG21" s="374"/>
      <c r="BH21" s="374"/>
      <c r="BI21" s="374"/>
      <c r="BJ21" s="369"/>
      <c r="BK21" s="369"/>
      <c r="BL21" s="369"/>
      <c r="BM21" s="369"/>
      <c r="BN21" s="369"/>
      <c r="BO21" s="369"/>
      <c r="BP21" s="369"/>
      <c r="BQ21" s="369"/>
      <c r="BR21" s="369"/>
      <c r="BS21" s="369"/>
      <c r="BT21" s="369"/>
      <c r="BU21" s="369"/>
      <c r="BV21" s="369"/>
    </row>
    <row r="22" spans="1:74" ht="11.1" customHeight="1" x14ac:dyDescent="0.2">
      <c r="A22" s="270" t="s">
        <v>1264</v>
      </c>
      <c r="B22" s="571" t="s">
        <v>1100</v>
      </c>
      <c r="C22" s="484">
        <v>1.8529</v>
      </c>
      <c r="D22" s="484">
        <v>1.7718</v>
      </c>
      <c r="E22" s="484">
        <v>1.7547999999999999</v>
      </c>
      <c r="F22" s="484">
        <v>1.7602</v>
      </c>
      <c r="G22" s="484">
        <v>1.8089</v>
      </c>
      <c r="H22" s="484">
        <v>1.8873</v>
      </c>
      <c r="I22" s="484">
        <v>1.8182</v>
      </c>
      <c r="J22" s="484">
        <v>1.75</v>
      </c>
      <c r="K22" s="484">
        <v>1.8065</v>
      </c>
      <c r="L22" s="484">
        <v>1.7895000000000001</v>
      </c>
      <c r="M22" s="484">
        <v>1.7722</v>
      </c>
      <c r="N22" s="484">
        <v>1.7909999999999999</v>
      </c>
      <c r="O22" s="484">
        <v>1.8011999999999999</v>
      </c>
      <c r="P22" s="484">
        <v>1.8494999999999999</v>
      </c>
      <c r="Q22" s="484">
        <v>1.8736999999999999</v>
      </c>
      <c r="R22" s="484">
        <v>1.8648</v>
      </c>
      <c r="S22" s="484">
        <v>1.8627</v>
      </c>
      <c r="T22" s="484">
        <v>1.8627</v>
      </c>
      <c r="U22" s="484">
        <v>1.8852</v>
      </c>
      <c r="V22" s="484">
        <v>1.8624000000000001</v>
      </c>
      <c r="W22" s="484">
        <v>1.8775999999999999</v>
      </c>
      <c r="X22" s="484">
        <v>1.8755999999999999</v>
      </c>
      <c r="Y22" s="484">
        <v>1.8755999999999999</v>
      </c>
      <c r="Z22" s="484">
        <v>1.8653999999999999</v>
      </c>
      <c r="AA22" s="484">
        <v>1.8846000000000001</v>
      </c>
      <c r="AB22" s="484">
        <v>1.8927</v>
      </c>
      <c r="AC22" s="484">
        <v>1.9094</v>
      </c>
      <c r="AD22" s="484">
        <v>1.8835</v>
      </c>
      <c r="AE22" s="484">
        <v>1.92</v>
      </c>
      <c r="AF22" s="484">
        <v>1.8594999999999999</v>
      </c>
      <c r="AG22" s="484">
        <v>1.8736999999999999</v>
      </c>
      <c r="AH22" s="484">
        <v>1.8824000000000001</v>
      </c>
      <c r="AI22" s="484">
        <v>1.875</v>
      </c>
      <c r="AJ22" s="484">
        <v>1.8974</v>
      </c>
      <c r="AK22" s="484">
        <v>1.8868</v>
      </c>
      <c r="AL22" s="484">
        <v>1.8966000000000001</v>
      </c>
      <c r="AM22" s="484">
        <v>1.8779999999999999</v>
      </c>
      <c r="AN22" s="484">
        <v>1.8728</v>
      </c>
      <c r="AO22" s="484">
        <v>1.8836999999999999</v>
      </c>
      <c r="AP22" s="484">
        <v>1.8909</v>
      </c>
      <c r="AQ22" s="484">
        <v>1.8974</v>
      </c>
      <c r="AR22" s="484">
        <v>1.8889</v>
      </c>
      <c r="AS22" s="484">
        <v>1.8904000000000001</v>
      </c>
      <c r="AT22" s="484">
        <v>1.8856999999999999</v>
      </c>
      <c r="AU22" s="484">
        <v>1.8788</v>
      </c>
      <c r="AV22" s="484">
        <v>1.9077</v>
      </c>
      <c r="AW22" s="484">
        <v>1.8895</v>
      </c>
      <c r="AX22" s="484">
        <v>1.8977999999999999</v>
      </c>
      <c r="AY22" s="484">
        <v>1.9117999999999999</v>
      </c>
      <c r="AZ22" s="484">
        <v>1.9419999999999999</v>
      </c>
      <c r="BA22" s="484">
        <v>1.9142999999999999</v>
      </c>
      <c r="BB22" s="484">
        <v>1.9718</v>
      </c>
      <c r="BC22" s="472" t="s">
        <v>1364</v>
      </c>
      <c r="BD22" s="472" t="s">
        <v>1364</v>
      </c>
      <c r="BE22" s="472" t="s">
        <v>1364</v>
      </c>
      <c r="BF22" s="472" t="s">
        <v>1364</v>
      </c>
      <c r="BG22" s="472" t="s">
        <v>1364</v>
      </c>
      <c r="BH22" s="472" t="s">
        <v>1364</v>
      </c>
      <c r="BI22" s="472" t="s">
        <v>1364</v>
      </c>
      <c r="BJ22" s="371" t="s">
        <v>1364</v>
      </c>
      <c r="BK22" s="371" t="s">
        <v>1364</v>
      </c>
      <c r="BL22" s="371" t="s">
        <v>1364</v>
      </c>
      <c r="BM22" s="371" t="s">
        <v>1364</v>
      </c>
      <c r="BN22" s="371" t="s">
        <v>1364</v>
      </c>
      <c r="BO22" s="371" t="s">
        <v>1364</v>
      </c>
      <c r="BP22" s="371" t="s">
        <v>1364</v>
      </c>
      <c r="BQ22" s="371" t="s">
        <v>1364</v>
      </c>
      <c r="BR22" s="371" t="s">
        <v>1364</v>
      </c>
      <c r="BS22" s="371" t="s">
        <v>1364</v>
      </c>
      <c r="BT22" s="371" t="s">
        <v>1364</v>
      </c>
      <c r="BU22" s="371" t="s">
        <v>1364</v>
      </c>
      <c r="BV22" s="371" t="s">
        <v>1364</v>
      </c>
    </row>
    <row r="23" spans="1:74" ht="11.1" customHeight="1" x14ac:dyDescent="0.2">
      <c r="A23" s="270" t="s">
        <v>1265</v>
      </c>
      <c r="B23" s="571" t="s">
        <v>1102</v>
      </c>
      <c r="C23" s="484">
        <v>1.8182</v>
      </c>
      <c r="D23" s="484">
        <v>1.4339999999999999</v>
      </c>
      <c r="E23" s="484">
        <v>1.9231</v>
      </c>
      <c r="F23" s="484">
        <v>1.8492999999999999</v>
      </c>
      <c r="G23" s="484">
        <v>1.8412999999999999</v>
      </c>
      <c r="H23" s="484">
        <v>1.8788</v>
      </c>
      <c r="I23" s="484">
        <v>1.7582</v>
      </c>
      <c r="J23" s="484">
        <v>1.7930999999999999</v>
      </c>
      <c r="K23" s="484">
        <v>1.8261000000000001</v>
      </c>
      <c r="L23" s="484">
        <v>1.8533999999999999</v>
      </c>
      <c r="M23" s="484">
        <v>1.8586</v>
      </c>
      <c r="N23" s="484">
        <v>1.9258999999999999</v>
      </c>
      <c r="O23" s="484">
        <v>1.9630000000000001</v>
      </c>
      <c r="P23" s="484">
        <v>1.9248000000000001</v>
      </c>
      <c r="Q23" s="484">
        <v>1.9556</v>
      </c>
      <c r="R23" s="484">
        <v>1.6667000000000001</v>
      </c>
      <c r="S23" s="484">
        <v>1.9867999999999999</v>
      </c>
      <c r="T23" s="484">
        <v>1.9737</v>
      </c>
      <c r="U23" s="484">
        <v>1.9737</v>
      </c>
      <c r="V23" s="484">
        <v>1.9487000000000001</v>
      </c>
      <c r="W23" s="484">
        <v>1.95</v>
      </c>
      <c r="X23" s="484">
        <v>1.9618</v>
      </c>
      <c r="Y23" s="484">
        <v>1.9505999999999999</v>
      </c>
      <c r="Z23" s="484">
        <v>1.9608000000000001</v>
      </c>
      <c r="AA23" s="484">
        <v>1.9512</v>
      </c>
      <c r="AB23" s="484">
        <v>1.9512</v>
      </c>
      <c r="AC23" s="484">
        <v>1.9512</v>
      </c>
      <c r="AD23" s="484">
        <v>1.9874000000000001</v>
      </c>
      <c r="AE23" s="484">
        <v>1.9865999999999999</v>
      </c>
      <c r="AF23" s="484">
        <v>1.9774</v>
      </c>
      <c r="AG23" s="484">
        <v>2.0144000000000002</v>
      </c>
      <c r="AH23" s="484">
        <v>1.9705999999999999</v>
      </c>
      <c r="AI23" s="484">
        <v>1.9753000000000001</v>
      </c>
      <c r="AJ23" s="484">
        <v>2.0152999999999999</v>
      </c>
      <c r="AK23" s="484">
        <v>2.0308000000000002</v>
      </c>
      <c r="AL23" s="484">
        <v>2.0062000000000002</v>
      </c>
      <c r="AM23" s="484">
        <v>2</v>
      </c>
      <c r="AN23" s="484">
        <v>2.0293999999999999</v>
      </c>
      <c r="AO23" s="484">
        <v>2.0293999999999999</v>
      </c>
      <c r="AP23" s="484">
        <v>2.0293999999999999</v>
      </c>
      <c r="AQ23" s="484">
        <v>2.0293999999999999</v>
      </c>
      <c r="AR23" s="484">
        <v>2.0289999999999999</v>
      </c>
      <c r="AS23" s="484">
        <v>2.0142000000000002</v>
      </c>
      <c r="AT23" s="484">
        <v>2.0169999999999999</v>
      </c>
      <c r="AU23" s="484">
        <v>2.0293999999999999</v>
      </c>
      <c r="AV23" s="484">
        <v>2.0293999999999999</v>
      </c>
      <c r="AW23" s="484">
        <v>2.0286</v>
      </c>
      <c r="AX23" s="484">
        <v>2.0413999999999999</v>
      </c>
      <c r="AY23" s="484">
        <v>2.0402</v>
      </c>
      <c r="AZ23" s="484">
        <v>2.0150000000000001</v>
      </c>
      <c r="BA23" s="484">
        <v>2.0150000000000001</v>
      </c>
      <c r="BB23" s="484">
        <v>2.0303</v>
      </c>
      <c r="BC23" s="472" t="s">
        <v>1364</v>
      </c>
      <c r="BD23" s="472" t="s">
        <v>1364</v>
      </c>
      <c r="BE23" s="472" t="s">
        <v>1364</v>
      </c>
      <c r="BF23" s="472" t="s">
        <v>1364</v>
      </c>
      <c r="BG23" s="472" t="s">
        <v>1364</v>
      </c>
      <c r="BH23" s="472" t="s">
        <v>1364</v>
      </c>
      <c r="BI23" s="472" t="s">
        <v>1364</v>
      </c>
      <c r="BJ23" s="371" t="s">
        <v>1364</v>
      </c>
      <c r="BK23" s="371" t="s">
        <v>1364</v>
      </c>
      <c r="BL23" s="371" t="s">
        <v>1364</v>
      </c>
      <c r="BM23" s="371" t="s">
        <v>1364</v>
      </c>
      <c r="BN23" s="371" t="s">
        <v>1364</v>
      </c>
      <c r="BO23" s="371" t="s">
        <v>1364</v>
      </c>
      <c r="BP23" s="371" t="s">
        <v>1364</v>
      </c>
      <c r="BQ23" s="371" t="s">
        <v>1364</v>
      </c>
      <c r="BR23" s="371" t="s">
        <v>1364</v>
      </c>
      <c r="BS23" s="371" t="s">
        <v>1364</v>
      </c>
      <c r="BT23" s="371" t="s">
        <v>1364</v>
      </c>
      <c r="BU23" s="371" t="s">
        <v>1364</v>
      </c>
      <c r="BV23" s="371" t="s">
        <v>1364</v>
      </c>
    </row>
    <row r="24" spans="1:74" ht="11.1" customHeight="1" x14ac:dyDescent="0.2">
      <c r="A24" s="270" t="s">
        <v>1266</v>
      </c>
      <c r="B24" s="571" t="s">
        <v>1104</v>
      </c>
      <c r="C24" s="484">
        <v>1.5203</v>
      </c>
      <c r="D24" s="484">
        <v>1.3115000000000001</v>
      </c>
      <c r="E24" s="484">
        <v>1.4921</v>
      </c>
      <c r="F24" s="484">
        <v>1.5625</v>
      </c>
      <c r="G24" s="484">
        <v>1.5603</v>
      </c>
      <c r="H24" s="484">
        <v>1.6111</v>
      </c>
      <c r="I24" s="484">
        <v>1.6389</v>
      </c>
      <c r="J24" s="484">
        <v>1.6315999999999999</v>
      </c>
      <c r="K24" s="484">
        <v>1.6578999999999999</v>
      </c>
      <c r="L24" s="484">
        <v>1.6089</v>
      </c>
      <c r="M24" s="484">
        <v>1.5682</v>
      </c>
      <c r="N24" s="484">
        <v>1.5170999999999999</v>
      </c>
      <c r="O24" s="484">
        <v>1.4975000000000001</v>
      </c>
      <c r="P24" s="484">
        <v>1.5329999999999999</v>
      </c>
      <c r="Q24" s="484">
        <v>1.5509999999999999</v>
      </c>
      <c r="R24" s="484">
        <v>1.5244</v>
      </c>
      <c r="S24" s="484">
        <v>1.5396000000000001</v>
      </c>
      <c r="T24" s="484">
        <v>1.5289999999999999</v>
      </c>
      <c r="U24" s="484">
        <v>1.5385</v>
      </c>
      <c r="V24" s="484">
        <v>1.5355000000000001</v>
      </c>
      <c r="W24" s="484">
        <v>1.5263</v>
      </c>
      <c r="X24" s="484">
        <v>1.5314000000000001</v>
      </c>
      <c r="Y24" s="484">
        <v>1.5314000000000001</v>
      </c>
      <c r="Z24" s="484">
        <v>1.5354000000000001</v>
      </c>
      <c r="AA24" s="484">
        <v>1.5385</v>
      </c>
      <c r="AB24" s="484">
        <v>1.5335000000000001</v>
      </c>
      <c r="AC24" s="484">
        <v>1.5504</v>
      </c>
      <c r="AD24" s="484">
        <v>1.5427</v>
      </c>
      <c r="AE24" s="484">
        <v>1.5665</v>
      </c>
      <c r="AF24" s="484">
        <v>1.5677000000000001</v>
      </c>
      <c r="AG24" s="484">
        <v>1.6309</v>
      </c>
      <c r="AH24" s="484">
        <v>1.6437999999999999</v>
      </c>
      <c r="AI24" s="484">
        <v>1.6540999999999999</v>
      </c>
      <c r="AJ24" s="484">
        <v>1.6652</v>
      </c>
      <c r="AK24" s="484">
        <v>1.6727000000000001</v>
      </c>
      <c r="AL24" s="484">
        <v>1.6667000000000001</v>
      </c>
      <c r="AM24" s="484">
        <v>1.6841999999999999</v>
      </c>
      <c r="AN24" s="484">
        <v>1.6889000000000001</v>
      </c>
      <c r="AO24" s="484">
        <v>1.7010000000000001</v>
      </c>
      <c r="AP24" s="484">
        <v>1.7215</v>
      </c>
      <c r="AQ24" s="484">
        <v>1.7754000000000001</v>
      </c>
      <c r="AR24" s="484">
        <v>1.8232999999999999</v>
      </c>
      <c r="AS24" s="484">
        <v>1.8269</v>
      </c>
      <c r="AT24" s="484">
        <v>1.8391</v>
      </c>
      <c r="AU24" s="484">
        <v>1.8936999999999999</v>
      </c>
      <c r="AV24" s="484">
        <v>1.913</v>
      </c>
      <c r="AW24" s="484">
        <v>1.9379999999999999</v>
      </c>
      <c r="AX24" s="484">
        <v>1.9512</v>
      </c>
      <c r="AY24" s="484">
        <v>1.9838</v>
      </c>
      <c r="AZ24" s="484">
        <v>1.9619</v>
      </c>
      <c r="BA24" s="484">
        <v>1.9622999999999999</v>
      </c>
      <c r="BB24" s="484">
        <v>1.9810000000000001</v>
      </c>
      <c r="BC24" s="472" t="s">
        <v>1364</v>
      </c>
      <c r="BD24" s="472" t="s">
        <v>1364</v>
      </c>
      <c r="BE24" s="472" t="s">
        <v>1364</v>
      </c>
      <c r="BF24" s="472" t="s">
        <v>1364</v>
      </c>
      <c r="BG24" s="472" t="s">
        <v>1364</v>
      </c>
      <c r="BH24" s="472" t="s">
        <v>1364</v>
      </c>
      <c r="BI24" s="472" t="s">
        <v>1364</v>
      </c>
      <c r="BJ24" s="371" t="s">
        <v>1364</v>
      </c>
      <c r="BK24" s="371" t="s">
        <v>1364</v>
      </c>
      <c r="BL24" s="371" t="s">
        <v>1364</v>
      </c>
      <c r="BM24" s="371" t="s">
        <v>1364</v>
      </c>
      <c r="BN24" s="371" t="s">
        <v>1364</v>
      </c>
      <c r="BO24" s="371" t="s">
        <v>1364</v>
      </c>
      <c r="BP24" s="371" t="s">
        <v>1364</v>
      </c>
      <c r="BQ24" s="371" t="s">
        <v>1364</v>
      </c>
      <c r="BR24" s="371" t="s">
        <v>1364</v>
      </c>
      <c r="BS24" s="371" t="s">
        <v>1364</v>
      </c>
      <c r="BT24" s="371" t="s">
        <v>1364</v>
      </c>
      <c r="BU24" s="371" t="s">
        <v>1364</v>
      </c>
      <c r="BV24" s="371" t="s">
        <v>1364</v>
      </c>
    </row>
    <row r="25" spans="1:74" ht="11.1" customHeight="1" x14ac:dyDescent="0.2">
      <c r="A25" s="270" t="s">
        <v>1267</v>
      </c>
      <c r="B25" s="571" t="s">
        <v>1106</v>
      </c>
      <c r="C25" s="484">
        <v>0.93330000000000002</v>
      </c>
      <c r="D25" s="484">
        <v>0.91010000000000002</v>
      </c>
      <c r="E25" s="484">
        <v>0.97350000000000003</v>
      </c>
      <c r="F25" s="484">
        <v>0.9829</v>
      </c>
      <c r="G25" s="484">
        <v>0.93530000000000002</v>
      </c>
      <c r="H25" s="484">
        <v>0.92749999999999999</v>
      </c>
      <c r="I25" s="484">
        <v>0.95699999999999996</v>
      </c>
      <c r="J25" s="484">
        <v>1</v>
      </c>
      <c r="K25" s="484">
        <v>0.9899</v>
      </c>
      <c r="L25" s="484">
        <v>0.99170000000000003</v>
      </c>
      <c r="M25" s="484">
        <v>1</v>
      </c>
      <c r="N25" s="484">
        <v>1.0079</v>
      </c>
      <c r="O25" s="484">
        <v>0.98209999999999997</v>
      </c>
      <c r="P25" s="484">
        <v>0.98740000000000006</v>
      </c>
      <c r="Q25" s="484">
        <v>0.98529999999999995</v>
      </c>
      <c r="R25" s="484">
        <v>1.0057</v>
      </c>
      <c r="S25" s="484">
        <v>1.0177</v>
      </c>
      <c r="T25" s="484">
        <v>1.0069999999999999</v>
      </c>
      <c r="U25" s="484">
        <v>1.0111000000000001</v>
      </c>
      <c r="V25" s="484">
        <v>1.0102</v>
      </c>
      <c r="W25" s="484">
        <v>1.0133000000000001</v>
      </c>
      <c r="X25" s="484">
        <v>1.0135000000000001</v>
      </c>
      <c r="Y25" s="484">
        <v>1.0068999999999999</v>
      </c>
      <c r="Z25" s="484">
        <v>1.0108999999999999</v>
      </c>
      <c r="AA25" s="484">
        <v>1.0174000000000001</v>
      </c>
      <c r="AB25" s="484">
        <v>1.0206999999999999</v>
      </c>
      <c r="AC25" s="484">
        <v>1.0221</v>
      </c>
      <c r="AD25" s="484">
        <v>1.0106999999999999</v>
      </c>
      <c r="AE25" s="484">
        <v>0.99609999999999999</v>
      </c>
      <c r="AF25" s="484">
        <v>1.0072000000000001</v>
      </c>
      <c r="AG25" s="484">
        <v>1.0048999999999999</v>
      </c>
      <c r="AH25" s="484">
        <v>1</v>
      </c>
      <c r="AI25" s="484">
        <v>0.99580000000000002</v>
      </c>
      <c r="AJ25" s="484">
        <v>0.99450000000000005</v>
      </c>
      <c r="AK25" s="484">
        <v>0.97729999999999995</v>
      </c>
      <c r="AL25" s="484">
        <v>0.94540000000000002</v>
      </c>
      <c r="AM25" s="484">
        <v>0.95650000000000002</v>
      </c>
      <c r="AN25" s="484">
        <v>0.94379999999999997</v>
      </c>
      <c r="AO25" s="484">
        <v>0.95960000000000001</v>
      </c>
      <c r="AP25" s="484">
        <v>0.97140000000000004</v>
      </c>
      <c r="AQ25" s="484">
        <v>0.94440000000000002</v>
      </c>
      <c r="AR25" s="484">
        <v>0.95240000000000002</v>
      </c>
      <c r="AS25" s="484">
        <v>0.95889999999999997</v>
      </c>
      <c r="AT25" s="484">
        <v>0.97060000000000002</v>
      </c>
      <c r="AU25" s="484">
        <v>0.93940000000000001</v>
      </c>
      <c r="AV25" s="484">
        <v>0.9254</v>
      </c>
      <c r="AW25" s="484">
        <v>0.95679999999999998</v>
      </c>
      <c r="AX25" s="484">
        <v>0.97640000000000005</v>
      </c>
      <c r="AY25" s="484">
        <v>0.97399999999999998</v>
      </c>
      <c r="AZ25" s="484">
        <v>0.96120000000000005</v>
      </c>
      <c r="BA25" s="484">
        <v>0.96</v>
      </c>
      <c r="BB25" s="484">
        <v>0.96970000000000001</v>
      </c>
      <c r="BC25" s="472" t="s">
        <v>1364</v>
      </c>
      <c r="BD25" s="472" t="s">
        <v>1364</v>
      </c>
      <c r="BE25" s="472" t="s">
        <v>1364</v>
      </c>
      <c r="BF25" s="472" t="s">
        <v>1364</v>
      </c>
      <c r="BG25" s="472" t="s">
        <v>1364</v>
      </c>
      <c r="BH25" s="472" t="s">
        <v>1364</v>
      </c>
      <c r="BI25" s="472" t="s">
        <v>1364</v>
      </c>
      <c r="BJ25" s="371" t="s">
        <v>1364</v>
      </c>
      <c r="BK25" s="371" t="s">
        <v>1364</v>
      </c>
      <c r="BL25" s="371" t="s">
        <v>1364</v>
      </c>
      <c r="BM25" s="371" t="s">
        <v>1364</v>
      </c>
      <c r="BN25" s="371" t="s">
        <v>1364</v>
      </c>
      <c r="BO25" s="371" t="s">
        <v>1364</v>
      </c>
      <c r="BP25" s="371" t="s">
        <v>1364</v>
      </c>
      <c r="BQ25" s="371" t="s">
        <v>1364</v>
      </c>
      <c r="BR25" s="371" t="s">
        <v>1364</v>
      </c>
      <c r="BS25" s="371" t="s">
        <v>1364</v>
      </c>
      <c r="BT25" s="371" t="s">
        <v>1364</v>
      </c>
      <c r="BU25" s="371" t="s">
        <v>1364</v>
      </c>
      <c r="BV25" s="371" t="s">
        <v>1364</v>
      </c>
    </row>
    <row r="26" spans="1:74" s="556" customFormat="1" ht="11.1" customHeight="1" x14ac:dyDescent="0.2">
      <c r="A26" s="270" t="s">
        <v>1268</v>
      </c>
      <c r="B26" s="571" t="s">
        <v>1108</v>
      </c>
      <c r="C26" s="484">
        <v>1.2351000000000001</v>
      </c>
      <c r="D26" s="484">
        <v>1.2399</v>
      </c>
      <c r="E26" s="484">
        <v>1.2464999999999999</v>
      </c>
      <c r="F26" s="484">
        <v>1.2488999999999999</v>
      </c>
      <c r="G26" s="484">
        <v>1.2554000000000001</v>
      </c>
      <c r="H26" s="484">
        <v>1.2709999999999999</v>
      </c>
      <c r="I26" s="484">
        <v>1.274</v>
      </c>
      <c r="J26" s="484">
        <v>1.2710999999999999</v>
      </c>
      <c r="K26" s="484">
        <v>1.2825</v>
      </c>
      <c r="L26" s="484">
        <v>1.2942</v>
      </c>
      <c r="M26" s="484">
        <v>1.3051999999999999</v>
      </c>
      <c r="N26" s="484">
        <v>1.3118000000000001</v>
      </c>
      <c r="O26" s="484">
        <v>1.3219000000000001</v>
      </c>
      <c r="P26" s="484">
        <v>1.3322000000000001</v>
      </c>
      <c r="Q26" s="484">
        <v>1.3375999999999999</v>
      </c>
      <c r="R26" s="484">
        <v>1.3501000000000001</v>
      </c>
      <c r="S26" s="484">
        <v>1.3571</v>
      </c>
      <c r="T26" s="484">
        <v>1.3692</v>
      </c>
      <c r="U26" s="484">
        <v>1.3674999999999999</v>
      </c>
      <c r="V26" s="484">
        <v>1.3775999999999999</v>
      </c>
      <c r="W26" s="484">
        <v>1.3748</v>
      </c>
      <c r="X26" s="484">
        <v>1.3737999999999999</v>
      </c>
      <c r="Y26" s="484">
        <v>1.3725000000000001</v>
      </c>
      <c r="Z26" s="484">
        <v>1.3714</v>
      </c>
      <c r="AA26" s="484">
        <v>1.3737999999999999</v>
      </c>
      <c r="AB26" s="484">
        <v>1.3806</v>
      </c>
      <c r="AC26" s="484">
        <v>1.3794999999999999</v>
      </c>
      <c r="AD26" s="484">
        <v>1.3952</v>
      </c>
      <c r="AE26" s="484">
        <v>1.403</v>
      </c>
      <c r="AF26" s="484">
        <v>1.4169</v>
      </c>
      <c r="AG26" s="484">
        <v>1.4469000000000001</v>
      </c>
      <c r="AH26" s="484">
        <v>1.4588000000000001</v>
      </c>
      <c r="AI26" s="484">
        <v>1.4685999999999999</v>
      </c>
      <c r="AJ26" s="484">
        <v>1.4715</v>
      </c>
      <c r="AK26" s="484">
        <v>1.4718</v>
      </c>
      <c r="AL26" s="484">
        <v>1.4713000000000001</v>
      </c>
      <c r="AM26" s="484">
        <v>1.4875</v>
      </c>
      <c r="AN26" s="484">
        <v>1.4816</v>
      </c>
      <c r="AO26" s="484">
        <v>1.4824999999999999</v>
      </c>
      <c r="AP26" s="484">
        <v>1.4825999999999999</v>
      </c>
      <c r="AQ26" s="484">
        <v>1.4898</v>
      </c>
      <c r="AR26" s="484">
        <v>1.4903</v>
      </c>
      <c r="AS26" s="484">
        <v>1.4930000000000001</v>
      </c>
      <c r="AT26" s="484">
        <v>1.4957</v>
      </c>
      <c r="AU26" s="484">
        <v>1.4922</v>
      </c>
      <c r="AV26" s="484">
        <v>1.5033000000000001</v>
      </c>
      <c r="AW26" s="484">
        <v>1.5116000000000001</v>
      </c>
      <c r="AX26" s="484">
        <v>1.5132000000000001</v>
      </c>
      <c r="AY26" s="484">
        <v>1.5202</v>
      </c>
      <c r="AZ26" s="484">
        <v>1.5362</v>
      </c>
      <c r="BA26" s="484">
        <v>1.5441</v>
      </c>
      <c r="BB26" s="484">
        <v>1.5678000000000001</v>
      </c>
      <c r="BC26" s="472" t="s">
        <v>1364</v>
      </c>
      <c r="BD26" s="472" t="s">
        <v>1364</v>
      </c>
      <c r="BE26" s="472" t="s">
        <v>1364</v>
      </c>
      <c r="BF26" s="472" t="s">
        <v>1364</v>
      </c>
      <c r="BG26" s="472" t="s">
        <v>1364</v>
      </c>
      <c r="BH26" s="472" t="s">
        <v>1364</v>
      </c>
      <c r="BI26" s="472" t="s">
        <v>1364</v>
      </c>
      <c r="BJ26" s="371" t="s">
        <v>1364</v>
      </c>
      <c r="BK26" s="371" t="s">
        <v>1364</v>
      </c>
      <c r="BL26" s="371" t="s">
        <v>1364</v>
      </c>
      <c r="BM26" s="371" t="s">
        <v>1364</v>
      </c>
      <c r="BN26" s="371" t="s">
        <v>1364</v>
      </c>
      <c r="BO26" s="371" t="s">
        <v>1364</v>
      </c>
      <c r="BP26" s="371" t="s">
        <v>1364</v>
      </c>
      <c r="BQ26" s="371" t="s">
        <v>1364</v>
      </c>
      <c r="BR26" s="371" t="s">
        <v>1364</v>
      </c>
      <c r="BS26" s="371" t="s">
        <v>1364</v>
      </c>
      <c r="BT26" s="371" t="s">
        <v>1364</v>
      </c>
      <c r="BU26" s="371" t="s">
        <v>1364</v>
      </c>
      <c r="BV26" s="371" t="s">
        <v>1364</v>
      </c>
    </row>
    <row r="27" spans="1:74" ht="11.1" customHeight="1" x14ac:dyDescent="0.2">
      <c r="A27" s="270" t="s">
        <v>1269</v>
      </c>
      <c r="B27" s="571" t="s">
        <v>1595</v>
      </c>
      <c r="C27" s="484">
        <v>2.4537</v>
      </c>
      <c r="D27" s="484">
        <v>2.2122999999999999</v>
      </c>
      <c r="E27" s="484">
        <v>2.246</v>
      </c>
      <c r="F27" s="484">
        <v>2.2465999999999999</v>
      </c>
      <c r="G27" s="484">
        <v>2.2222</v>
      </c>
      <c r="H27" s="484">
        <v>2.2410999999999999</v>
      </c>
      <c r="I27" s="484">
        <v>2.3241000000000001</v>
      </c>
      <c r="J27" s="484">
        <v>2.3456000000000001</v>
      </c>
      <c r="K27" s="484">
        <v>2.2612999999999999</v>
      </c>
      <c r="L27" s="484">
        <v>2.1996000000000002</v>
      </c>
      <c r="M27" s="484">
        <v>2.2056</v>
      </c>
      <c r="N27" s="484">
        <v>2.1280999999999999</v>
      </c>
      <c r="O27" s="484">
        <v>1.9907999999999999</v>
      </c>
      <c r="P27" s="484">
        <v>2</v>
      </c>
      <c r="Q27" s="484">
        <v>2.0217999999999998</v>
      </c>
      <c r="R27" s="484">
        <v>2.0234000000000001</v>
      </c>
      <c r="S27" s="484">
        <v>2.0038999999999998</v>
      </c>
      <c r="T27" s="484">
        <v>2.0590000000000002</v>
      </c>
      <c r="U27" s="484">
        <v>2.0640000000000001</v>
      </c>
      <c r="V27" s="484">
        <v>2.0687000000000002</v>
      </c>
      <c r="W27" s="484">
        <v>2.0903</v>
      </c>
      <c r="X27" s="484">
        <v>2.1154000000000002</v>
      </c>
      <c r="Y27" s="484">
        <v>2.0996999999999999</v>
      </c>
      <c r="Z27" s="484">
        <v>2.0697999999999999</v>
      </c>
      <c r="AA27" s="484">
        <v>1.9799</v>
      </c>
      <c r="AB27" s="484">
        <v>1.9345000000000001</v>
      </c>
      <c r="AC27" s="484">
        <v>1.9530000000000001</v>
      </c>
      <c r="AD27" s="484">
        <v>2.0038</v>
      </c>
      <c r="AE27" s="484">
        <v>2.0306999999999999</v>
      </c>
      <c r="AF27" s="484">
        <v>2.0876000000000001</v>
      </c>
      <c r="AG27" s="484">
        <v>2.1223000000000001</v>
      </c>
      <c r="AH27" s="484">
        <v>2.1941000000000002</v>
      </c>
      <c r="AI27" s="484">
        <v>2.1608999999999998</v>
      </c>
      <c r="AJ27" s="484">
        <v>2.1265000000000001</v>
      </c>
      <c r="AK27" s="484">
        <v>2.1023000000000001</v>
      </c>
      <c r="AL27" s="484">
        <v>2.0295000000000001</v>
      </c>
      <c r="AM27" s="484">
        <v>1.9669000000000001</v>
      </c>
      <c r="AN27" s="484">
        <v>1.9855</v>
      </c>
      <c r="AO27" s="484">
        <v>1.9510000000000001</v>
      </c>
      <c r="AP27" s="484">
        <v>1.9549000000000001</v>
      </c>
      <c r="AQ27" s="484">
        <v>1.9301999999999999</v>
      </c>
      <c r="AR27" s="484">
        <v>1.9670000000000001</v>
      </c>
      <c r="AS27" s="484">
        <v>1.9891000000000001</v>
      </c>
      <c r="AT27" s="484">
        <v>1.9775</v>
      </c>
      <c r="AU27" s="484">
        <v>1.91</v>
      </c>
      <c r="AV27" s="484">
        <v>1.9319999999999999</v>
      </c>
      <c r="AW27" s="484">
        <v>1.9037999999999999</v>
      </c>
      <c r="AX27" s="484">
        <v>1.8475999999999999</v>
      </c>
      <c r="AY27" s="484">
        <v>1.8552999999999999</v>
      </c>
      <c r="AZ27" s="484">
        <v>1.8552</v>
      </c>
      <c r="BA27" s="484">
        <v>1.8150999999999999</v>
      </c>
      <c r="BB27" s="484">
        <v>1.7975000000000001</v>
      </c>
      <c r="BC27" s="472" t="s">
        <v>1364</v>
      </c>
      <c r="BD27" s="472" t="s">
        <v>1364</v>
      </c>
      <c r="BE27" s="472" t="s">
        <v>1364</v>
      </c>
      <c r="BF27" s="472" t="s">
        <v>1364</v>
      </c>
      <c r="BG27" s="472" t="s">
        <v>1364</v>
      </c>
      <c r="BH27" s="472" t="s">
        <v>1364</v>
      </c>
      <c r="BI27" s="472" t="s">
        <v>1364</v>
      </c>
      <c r="BJ27" s="371" t="s">
        <v>1364</v>
      </c>
      <c r="BK27" s="371" t="s">
        <v>1364</v>
      </c>
      <c r="BL27" s="371" t="s">
        <v>1364</v>
      </c>
      <c r="BM27" s="371" t="s">
        <v>1364</v>
      </c>
      <c r="BN27" s="371" t="s">
        <v>1364</v>
      </c>
      <c r="BO27" s="371" t="s">
        <v>1364</v>
      </c>
      <c r="BP27" s="371" t="s">
        <v>1364</v>
      </c>
      <c r="BQ27" s="371" t="s">
        <v>1364</v>
      </c>
      <c r="BR27" s="371" t="s">
        <v>1364</v>
      </c>
      <c r="BS27" s="371" t="s">
        <v>1364</v>
      </c>
      <c r="BT27" s="371" t="s">
        <v>1364</v>
      </c>
      <c r="BU27" s="371" t="s">
        <v>1364</v>
      </c>
      <c r="BV27" s="371" t="s">
        <v>1364</v>
      </c>
    </row>
    <row r="28" spans="1:74" ht="11.1" customHeight="1" x14ac:dyDescent="0.2">
      <c r="A28" s="270"/>
      <c r="B28" s="274"/>
      <c r="C28" s="644"/>
      <c r="D28" s="644"/>
      <c r="E28" s="644"/>
      <c r="F28" s="644"/>
      <c r="G28" s="644"/>
      <c r="H28" s="644"/>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1"/>
      <c r="BD28" s="641"/>
      <c r="BE28" s="641"/>
      <c r="BF28" s="641"/>
      <c r="BG28" s="641"/>
      <c r="BH28" s="641"/>
      <c r="BI28" s="641"/>
      <c r="BJ28" s="369"/>
      <c r="BK28" s="369"/>
      <c r="BL28" s="369"/>
      <c r="BM28" s="369"/>
      <c r="BN28" s="369"/>
      <c r="BO28" s="369"/>
      <c r="BP28" s="369"/>
      <c r="BQ28" s="369"/>
      <c r="BR28" s="369"/>
      <c r="BS28" s="369"/>
      <c r="BT28" s="369"/>
      <c r="BU28" s="369"/>
      <c r="BV28" s="369"/>
    </row>
    <row r="29" spans="1:74" ht="11.1" customHeight="1" x14ac:dyDescent="0.2">
      <c r="A29" s="619"/>
      <c r="B29" s="37" t="s">
        <v>1270</v>
      </c>
      <c r="C29" s="645"/>
      <c r="D29" s="645"/>
      <c r="E29" s="645"/>
      <c r="F29" s="645"/>
      <c r="G29" s="645"/>
      <c r="H29" s="645"/>
      <c r="I29" s="645"/>
      <c r="J29" s="645"/>
      <c r="K29" s="645"/>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906"/>
      <c r="BD29" s="906"/>
      <c r="BE29" s="369"/>
      <c r="BF29" s="369"/>
      <c r="BG29" s="369"/>
      <c r="BH29" s="369"/>
      <c r="BI29" s="369"/>
      <c r="BJ29" s="369"/>
      <c r="BK29" s="369"/>
      <c r="BL29" s="369"/>
      <c r="BM29" s="369"/>
      <c r="BN29" s="369"/>
      <c r="BO29" s="369"/>
      <c r="BP29" s="369"/>
      <c r="BQ29" s="369"/>
      <c r="BR29" s="369"/>
      <c r="BS29" s="369"/>
      <c r="BT29" s="369"/>
      <c r="BU29" s="369"/>
      <c r="BV29" s="369"/>
    </row>
    <row r="30" spans="1:74" ht="11.1" customHeight="1" x14ac:dyDescent="0.2">
      <c r="A30" s="270" t="s">
        <v>1271</v>
      </c>
      <c r="B30" s="571" t="s">
        <v>1100</v>
      </c>
      <c r="C30" s="402">
        <v>72</v>
      </c>
      <c r="D30" s="402">
        <v>53</v>
      </c>
      <c r="E30" s="402">
        <v>94</v>
      </c>
      <c r="F30" s="402">
        <v>72</v>
      </c>
      <c r="G30" s="402">
        <v>87</v>
      </c>
      <c r="H30" s="402">
        <v>71</v>
      </c>
      <c r="I30" s="402">
        <v>72</v>
      </c>
      <c r="J30" s="402">
        <v>60</v>
      </c>
      <c r="K30" s="402">
        <v>87</v>
      </c>
      <c r="L30" s="402">
        <v>99</v>
      </c>
      <c r="M30" s="402">
        <v>64</v>
      </c>
      <c r="N30" s="402">
        <v>58</v>
      </c>
      <c r="O30" s="402">
        <v>59</v>
      </c>
      <c r="P30" s="402">
        <v>61</v>
      </c>
      <c r="Q30" s="402">
        <v>86</v>
      </c>
      <c r="R30" s="402">
        <v>62</v>
      </c>
      <c r="S30" s="402">
        <v>96</v>
      </c>
      <c r="T30" s="402">
        <v>68</v>
      </c>
      <c r="U30" s="402">
        <v>76</v>
      </c>
      <c r="V30" s="402">
        <v>90</v>
      </c>
      <c r="W30" s="402">
        <v>98</v>
      </c>
      <c r="X30" s="402">
        <v>71</v>
      </c>
      <c r="Y30" s="402">
        <v>86</v>
      </c>
      <c r="Z30" s="402">
        <v>59</v>
      </c>
      <c r="AA30" s="402">
        <v>95</v>
      </c>
      <c r="AB30" s="402">
        <v>80</v>
      </c>
      <c r="AC30" s="402">
        <v>90</v>
      </c>
      <c r="AD30" s="402">
        <v>87</v>
      </c>
      <c r="AE30" s="402">
        <v>79</v>
      </c>
      <c r="AF30" s="402">
        <v>78</v>
      </c>
      <c r="AG30" s="402">
        <v>89</v>
      </c>
      <c r="AH30" s="402">
        <v>50</v>
      </c>
      <c r="AI30" s="402">
        <v>80</v>
      </c>
      <c r="AJ30" s="402">
        <v>74</v>
      </c>
      <c r="AK30" s="402">
        <v>65</v>
      </c>
      <c r="AL30" s="402">
        <v>49</v>
      </c>
      <c r="AM30" s="402">
        <v>61</v>
      </c>
      <c r="AN30" s="402">
        <v>73</v>
      </c>
      <c r="AO30" s="402">
        <v>76</v>
      </c>
      <c r="AP30" s="402">
        <v>72</v>
      </c>
      <c r="AQ30" s="402">
        <v>65</v>
      </c>
      <c r="AR30" s="402">
        <v>69</v>
      </c>
      <c r="AS30" s="402">
        <v>84</v>
      </c>
      <c r="AT30" s="402">
        <v>73</v>
      </c>
      <c r="AU30" s="402">
        <v>73</v>
      </c>
      <c r="AV30" s="402">
        <v>73</v>
      </c>
      <c r="AW30" s="402">
        <v>77</v>
      </c>
      <c r="AX30" s="402">
        <v>72</v>
      </c>
      <c r="AY30" s="402">
        <v>71</v>
      </c>
      <c r="AZ30" s="402">
        <v>71</v>
      </c>
      <c r="BA30" s="402">
        <v>71</v>
      </c>
      <c r="BB30" s="402">
        <v>70</v>
      </c>
      <c r="BC30" s="374" t="s">
        <v>1364</v>
      </c>
      <c r="BD30" s="374" t="s">
        <v>1364</v>
      </c>
      <c r="BE30" s="374" t="s">
        <v>1364</v>
      </c>
      <c r="BF30" s="374" t="s">
        <v>1364</v>
      </c>
      <c r="BG30" s="374" t="s">
        <v>1364</v>
      </c>
      <c r="BH30" s="374" t="s">
        <v>1364</v>
      </c>
      <c r="BI30" s="374" t="s">
        <v>1364</v>
      </c>
      <c r="BJ30" s="371" t="s">
        <v>1364</v>
      </c>
      <c r="BK30" s="371" t="s">
        <v>1364</v>
      </c>
      <c r="BL30" s="371" t="s">
        <v>1364</v>
      </c>
      <c r="BM30" s="371" t="s">
        <v>1364</v>
      </c>
      <c r="BN30" s="371" t="s">
        <v>1364</v>
      </c>
      <c r="BO30" s="371" t="s">
        <v>1364</v>
      </c>
      <c r="BP30" s="371" t="s">
        <v>1364</v>
      </c>
      <c r="BQ30" s="371" t="s">
        <v>1364</v>
      </c>
      <c r="BR30" s="371" t="s">
        <v>1364</v>
      </c>
      <c r="BS30" s="371" t="s">
        <v>1364</v>
      </c>
      <c r="BT30" s="371" t="s">
        <v>1364</v>
      </c>
      <c r="BU30" s="371" t="s">
        <v>1364</v>
      </c>
      <c r="BV30" s="371" t="s">
        <v>1364</v>
      </c>
    </row>
    <row r="31" spans="1:74" ht="11.1" customHeight="1" x14ac:dyDescent="0.2">
      <c r="A31" s="270" t="s">
        <v>1272</v>
      </c>
      <c r="B31" s="571" t="s">
        <v>1102</v>
      </c>
      <c r="C31" s="402">
        <v>41</v>
      </c>
      <c r="D31" s="402">
        <v>24</v>
      </c>
      <c r="E31" s="402">
        <v>45</v>
      </c>
      <c r="F31" s="402">
        <v>47</v>
      </c>
      <c r="G31" s="402">
        <v>62</v>
      </c>
      <c r="H31" s="402">
        <v>33</v>
      </c>
      <c r="I31" s="402">
        <v>66</v>
      </c>
      <c r="J31" s="402">
        <v>69</v>
      </c>
      <c r="K31" s="402">
        <v>79</v>
      </c>
      <c r="L31" s="402">
        <v>78</v>
      </c>
      <c r="M31" s="402">
        <v>68</v>
      </c>
      <c r="N31" s="402">
        <v>50</v>
      </c>
      <c r="O31" s="402">
        <v>35</v>
      </c>
      <c r="P31" s="402">
        <v>49</v>
      </c>
      <c r="Q31" s="402">
        <v>68</v>
      </c>
      <c r="R31" s="402">
        <v>39</v>
      </c>
      <c r="S31" s="402">
        <v>61</v>
      </c>
      <c r="T31" s="402">
        <v>81</v>
      </c>
      <c r="U31" s="402">
        <v>89</v>
      </c>
      <c r="V31" s="402">
        <v>93</v>
      </c>
      <c r="W31" s="402">
        <v>82</v>
      </c>
      <c r="X31" s="402">
        <v>95</v>
      </c>
      <c r="Y31" s="402">
        <v>78</v>
      </c>
      <c r="Z31" s="402">
        <v>40</v>
      </c>
      <c r="AA31" s="402">
        <v>89</v>
      </c>
      <c r="AB31" s="402">
        <v>83</v>
      </c>
      <c r="AC31" s="402">
        <v>86</v>
      </c>
      <c r="AD31" s="402">
        <v>100</v>
      </c>
      <c r="AE31" s="402">
        <v>99</v>
      </c>
      <c r="AF31" s="402">
        <v>112</v>
      </c>
      <c r="AG31" s="402">
        <v>115</v>
      </c>
      <c r="AH31" s="402">
        <v>104</v>
      </c>
      <c r="AI31" s="402">
        <v>87</v>
      </c>
      <c r="AJ31" s="402">
        <v>60</v>
      </c>
      <c r="AK31" s="402">
        <v>79</v>
      </c>
      <c r="AL31" s="402">
        <v>75</v>
      </c>
      <c r="AM31" s="402">
        <v>36</v>
      </c>
      <c r="AN31" s="402">
        <v>61</v>
      </c>
      <c r="AO31" s="402">
        <v>53</v>
      </c>
      <c r="AP31" s="402">
        <v>67</v>
      </c>
      <c r="AQ31" s="402">
        <v>82</v>
      </c>
      <c r="AR31" s="402">
        <v>70</v>
      </c>
      <c r="AS31" s="402">
        <v>70</v>
      </c>
      <c r="AT31" s="402">
        <v>80</v>
      </c>
      <c r="AU31" s="402">
        <v>79</v>
      </c>
      <c r="AV31" s="402">
        <v>79</v>
      </c>
      <c r="AW31" s="402">
        <v>80</v>
      </c>
      <c r="AX31" s="402">
        <v>81</v>
      </c>
      <c r="AY31" s="402">
        <v>80</v>
      </c>
      <c r="AZ31" s="402">
        <v>80</v>
      </c>
      <c r="BA31" s="402">
        <v>80</v>
      </c>
      <c r="BB31" s="402">
        <v>81</v>
      </c>
      <c r="BC31" s="374" t="s">
        <v>1364</v>
      </c>
      <c r="BD31" s="374" t="s">
        <v>1364</v>
      </c>
      <c r="BE31" s="374" t="s">
        <v>1364</v>
      </c>
      <c r="BF31" s="374" t="s">
        <v>1364</v>
      </c>
      <c r="BG31" s="374" t="s">
        <v>1364</v>
      </c>
      <c r="BH31" s="374" t="s">
        <v>1364</v>
      </c>
      <c r="BI31" s="374" t="s">
        <v>1364</v>
      </c>
      <c r="BJ31" s="371" t="s">
        <v>1364</v>
      </c>
      <c r="BK31" s="371" t="s">
        <v>1364</v>
      </c>
      <c r="BL31" s="371" t="s">
        <v>1364</v>
      </c>
      <c r="BM31" s="371" t="s">
        <v>1364</v>
      </c>
      <c r="BN31" s="371" t="s">
        <v>1364</v>
      </c>
      <c r="BO31" s="371" t="s">
        <v>1364</v>
      </c>
      <c r="BP31" s="371" t="s">
        <v>1364</v>
      </c>
      <c r="BQ31" s="371" t="s">
        <v>1364</v>
      </c>
      <c r="BR31" s="371" t="s">
        <v>1364</v>
      </c>
      <c r="BS31" s="371" t="s">
        <v>1364</v>
      </c>
      <c r="BT31" s="371" t="s">
        <v>1364</v>
      </c>
      <c r="BU31" s="371" t="s">
        <v>1364</v>
      </c>
      <c r="BV31" s="371" t="s">
        <v>1364</v>
      </c>
    </row>
    <row r="32" spans="1:74" ht="11.1" customHeight="1" x14ac:dyDescent="0.2">
      <c r="A32" s="270" t="s">
        <v>1273</v>
      </c>
      <c r="B32" s="571" t="s">
        <v>1104</v>
      </c>
      <c r="C32" s="402">
        <v>87</v>
      </c>
      <c r="D32" s="402">
        <v>75</v>
      </c>
      <c r="E32" s="402">
        <v>113</v>
      </c>
      <c r="F32" s="402">
        <v>85</v>
      </c>
      <c r="G32" s="402">
        <v>109</v>
      </c>
      <c r="H32" s="402">
        <v>105</v>
      </c>
      <c r="I32" s="402">
        <v>97</v>
      </c>
      <c r="J32" s="402">
        <v>89</v>
      </c>
      <c r="K32" s="402">
        <v>77</v>
      </c>
      <c r="L32" s="402">
        <v>110</v>
      </c>
      <c r="M32" s="402">
        <v>101</v>
      </c>
      <c r="N32" s="402">
        <v>103</v>
      </c>
      <c r="O32" s="402">
        <v>97</v>
      </c>
      <c r="P32" s="402">
        <v>112</v>
      </c>
      <c r="Q32" s="402">
        <v>109</v>
      </c>
      <c r="R32" s="402">
        <v>149</v>
      </c>
      <c r="S32" s="402">
        <v>130</v>
      </c>
      <c r="T32" s="402">
        <v>112</v>
      </c>
      <c r="U32" s="402">
        <v>135</v>
      </c>
      <c r="V32" s="402">
        <v>161</v>
      </c>
      <c r="W32" s="402">
        <v>144</v>
      </c>
      <c r="X32" s="402">
        <v>131</v>
      </c>
      <c r="Y32" s="402">
        <v>142</v>
      </c>
      <c r="Z32" s="402">
        <v>142</v>
      </c>
      <c r="AA32" s="402">
        <v>152</v>
      </c>
      <c r="AB32" s="402">
        <v>146</v>
      </c>
      <c r="AC32" s="402">
        <v>162</v>
      </c>
      <c r="AD32" s="402">
        <v>146</v>
      </c>
      <c r="AE32" s="402">
        <v>128</v>
      </c>
      <c r="AF32" s="402">
        <v>146</v>
      </c>
      <c r="AG32" s="402">
        <v>135</v>
      </c>
      <c r="AH32" s="402">
        <v>125</v>
      </c>
      <c r="AI32" s="402">
        <v>111</v>
      </c>
      <c r="AJ32" s="402">
        <v>124</v>
      </c>
      <c r="AK32" s="402">
        <v>117</v>
      </c>
      <c r="AL32" s="402">
        <v>65</v>
      </c>
      <c r="AM32" s="402">
        <v>132</v>
      </c>
      <c r="AN32" s="402">
        <v>131</v>
      </c>
      <c r="AO32" s="402">
        <v>127</v>
      </c>
      <c r="AP32" s="402">
        <v>129</v>
      </c>
      <c r="AQ32" s="402">
        <v>125</v>
      </c>
      <c r="AR32" s="402">
        <v>120</v>
      </c>
      <c r="AS32" s="402">
        <v>130</v>
      </c>
      <c r="AT32" s="402">
        <v>110</v>
      </c>
      <c r="AU32" s="402">
        <v>115</v>
      </c>
      <c r="AV32" s="402">
        <v>105</v>
      </c>
      <c r="AW32" s="402">
        <v>105</v>
      </c>
      <c r="AX32" s="402">
        <v>106</v>
      </c>
      <c r="AY32" s="402">
        <v>118</v>
      </c>
      <c r="AZ32" s="402">
        <v>107</v>
      </c>
      <c r="BA32" s="402">
        <v>107</v>
      </c>
      <c r="BB32" s="402">
        <v>108</v>
      </c>
      <c r="BC32" s="374" t="s">
        <v>1364</v>
      </c>
      <c r="BD32" s="374" t="s">
        <v>1364</v>
      </c>
      <c r="BE32" s="374" t="s">
        <v>1364</v>
      </c>
      <c r="BF32" s="374" t="s">
        <v>1364</v>
      </c>
      <c r="BG32" s="374" t="s">
        <v>1364</v>
      </c>
      <c r="BH32" s="374" t="s">
        <v>1364</v>
      </c>
      <c r="BI32" s="374" t="s">
        <v>1364</v>
      </c>
      <c r="BJ32" s="371" t="s">
        <v>1364</v>
      </c>
      <c r="BK32" s="371" t="s">
        <v>1364</v>
      </c>
      <c r="BL32" s="371" t="s">
        <v>1364</v>
      </c>
      <c r="BM32" s="371" t="s">
        <v>1364</v>
      </c>
      <c r="BN32" s="371" t="s">
        <v>1364</v>
      </c>
      <c r="BO32" s="371" t="s">
        <v>1364</v>
      </c>
      <c r="BP32" s="371" t="s">
        <v>1364</v>
      </c>
      <c r="BQ32" s="371" t="s">
        <v>1364</v>
      </c>
      <c r="BR32" s="371" t="s">
        <v>1364</v>
      </c>
      <c r="BS32" s="371" t="s">
        <v>1364</v>
      </c>
      <c r="BT32" s="371" t="s">
        <v>1364</v>
      </c>
      <c r="BU32" s="371" t="s">
        <v>1364</v>
      </c>
      <c r="BV32" s="371" t="s">
        <v>1364</v>
      </c>
    </row>
    <row r="33" spans="1:74" ht="11.1" customHeight="1" x14ac:dyDescent="0.2">
      <c r="A33" s="270" t="s">
        <v>1274</v>
      </c>
      <c r="B33" s="571" t="s">
        <v>1106</v>
      </c>
      <c r="C33" s="402">
        <v>47</v>
      </c>
      <c r="D33" s="402">
        <v>29</v>
      </c>
      <c r="E33" s="402">
        <v>40</v>
      </c>
      <c r="F33" s="402">
        <v>49</v>
      </c>
      <c r="G33" s="402">
        <v>45</v>
      </c>
      <c r="H33" s="402">
        <v>45</v>
      </c>
      <c r="I33" s="402">
        <v>39</v>
      </c>
      <c r="J33" s="402">
        <v>60</v>
      </c>
      <c r="K33" s="402">
        <v>55</v>
      </c>
      <c r="L33" s="402">
        <v>48</v>
      </c>
      <c r="M33" s="402">
        <v>43</v>
      </c>
      <c r="N33" s="402">
        <v>54</v>
      </c>
      <c r="O33" s="402">
        <v>43</v>
      </c>
      <c r="P33" s="402">
        <v>38</v>
      </c>
      <c r="Q33" s="402">
        <v>56</v>
      </c>
      <c r="R33" s="402">
        <v>40</v>
      </c>
      <c r="S33" s="402">
        <v>57</v>
      </c>
      <c r="T33" s="402">
        <v>53</v>
      </c>
      <c r="U33" s="402">
        <v>61</v>
      </c>
      <c r="V33" s="402">
        <v>46</v>
      </c>
      <c r="W33" s="402">
        <v>59</v>
      </c>
      <c r="X33" s="402">
        <v>62</v>
      </c>
      <c r="Y33" s="402">
        <v>47</v>
      </c>
      <c r="Z33" s="402">
        <v>59</v>
      </c>
      <c r="AA33" s="402">
        <v>54</v>
      </c>
      <c r="AB33" s="402">
        <v>55</v>
      </c>
      <c r="AC33" s="402">
        <v>64</v>
      </c>
      <c r="AD33" s="402">
        <v>54</v>
      </c>
      <c r="AE33" s="402">
        <v>41</v>
      </c>
      <c r="AF33" s="402">
        <v>30</v>
      </c>
      <c r="AG33" s="402">
        <v>45</v>
      </c>
      <c r="AH33" s="402">
        <v>37</v>
      </c>
      <c r="AI33" s="402">
        <v>47</v>
      </c>
      <c r="AJ33" s="402">
        <v>43</v>
      </c>
      <c r="AK33" s="402">
        <v>46</v>
      </c>
      <c r="AL33" s="402">
        <v>35</v>
      </c>
      <c r="AM33" s="402">
        <v>34</v>
      </c>
      <c r="AN33" s="402">
        <v>40</v>
      </c>
      <c r="AO33" s="402">
        <v>36</v>
      </c>
      <c r="AP33" s="402">
        <v>41</v>
      </c>
      <c r="AQ33" s="402">
        <v>35</v>
      </c>
      <c r="AR33" s="402">
        <v>35</v>
      </c>
      <c r="AS33" s="402">
        <v>31</v>
      </c>
      <c r="AT33" s="402">
        <v>35</v>
      </c>
      <c r="AU33" s="402">
        <v>33</v>
      </c>
      <c r="AV33" s="402">
        <v>32</v>
      </c>
      <c r="AW33" s="402">
        <v>32</v>
      </c>
      <c r="AX33" s="402">
        <v>29</v>
      </c>
      <c r="AY33" s="402">
        <v>29</v>
      </c>
      <c r="AZ33" s="402">
        <v>29</v>
      </c>
      <c r="BA33" s="402">
        <v>29</v>
      </c>
      <c r="BB33" s="402">
        <v>28</v>
      </c>
      <c r="BC33" s="374" t="s">
        <v>1364</v>
      </c>
      <c r="BD33" s="374" t="s">
        <v>1364</v>
      </c>
      <c r="BE33" s="374" t="s">
        <v>1364</v>
      </c>
      <c r="BF33" s="374" t="s">
        <v>1364</v>
      </c>
      <c r="BG33" s="374" t="s">
        <v>1364</v>
      </c>
      <c r="BH33" s="374" t="s">
        <v>1364</v>
      </c>
      <c r="BI33" s="374" t="s">
        <v>1364</v>
      </c>
      <c r="BJ33" s="371" t="s">
        <v>1364</v>
      </c>
      <c r="BK33" s="371" t="s">
        <v>1364</v>
      </c>
      <c r="BL33" s="371" t="s">
        <v>1364</v>
      </c>
      <c r="BM33" s="371" t="s">
        <v>1364</v>
      </c>
      <c r="BN33" s="371" t="s">
        <v>1364</v>
      </c>
      <c r="BO33" s="371" t="s">
        <v>1364</v>
      </c>
      <c r="BP33" s="371" t="s">
        <v>1364</v>
      </c>
      <c r="BQ33" s="371" t="s">
        <v>1364</v>
      </c>
      <c r="BR33" s="371" t="s">
        <v>1364</v>
      </c>
      <c r="BS33" s="371" t="s">
        <v>1364</v>
      </c>
      <c r="BT33" s="371" t="s">
        <v>1364</v>
      </c>
      <c r="BU33" s="371" t="s">
        <v>1364</v>
      </c>
      <c r="BV33" s="371" t="s">
        <v>1364</v>
      </c>
    </row>
    <row r="34" spans="1:74" ht="11.1" customHeight="1" x14ac:dyDescent="0.2">
      <c r="A34" s="270" t="s">
        <v>1275</v>
      </c>
      <c r="B34" s="571" t="s">
        <v>1108</v>
      </c>
      <c r="C34" s="402">
        <v>383</v>
      </c>
      <c r="D34" s="402">
        <v>275</v>
      </c>
      <c r="E34" s="402">
        <v>475</v>
      </c>
      <c r="F34" s="402">
        <v>452</v>
      </c>
      <c r="G34" s="402">
        <v>426</v>
      </c>
      <c r="H34" s="402">
        <v>408</v>
      </c>
      <c r="I34" s="402">
        <v>443</v>
      </c>
      <c r="J34" s="402">
        <v>430</v>
      </c>
      <c r="K34" s="402">
        <v>441</v>
      </c>
      <c r="L34" s="402">
        <v>543</v>
      </c>
      <c r="M34" s="402">
        <v>446</v>
      </c>
      <c r="N34" s="402">
        <v>484</v>
      </c>
      <c r="O34" s="402">
        <v>448</v>
      </c>
      <c r="P34" s="402">
        <v>433</v>
      </c>
      <c r="Q34" s="402">
        <v>477</v>
      </c>
      <c r="R34" s="402">
        <v>501</v>
      </c>
      <c r="S34" s="402">
        <v>502</v>
      </c>
      <c r="T34" s="402">
        <v>537</v>
      </c>
      <c r="U34" s="402">
        <v>550</v>
      </c>
      <c r="V34" s="402">
        <v>560</v>
      </c>
      <c r="W34" s="402">
        <v>516</v>
      </c>
      <c r="X34" s="402">
        <v>577</v>
      </c>
      <c r="Y34" s="402">
        <v>527</v>
      </c>
      <c r="Z34" s="402">
        <v>500</v>
      </c>
      <c r="AA34" s="402">
        <v>538</v>
      </c>
      <c r="AB34" s="402">
        <v>436</v>
      </c>
      <c r="AC34" s="402">
        <v>567</v>
      </c>
      <c r="AD34" s="402">
        <v>513</v>
      </c>
      <c r="AE34" s="402">
        <v>535</v>
      </c>
      <c r="AF34" s="402">
        <v>442</v>
      </c>
      <c r="AG34" s="402">
        <v>506</v>
      </c>
      <c r="AH34" s="402">
        <v>502</v>
      </c>
      <c r="AI34" s="402">
        <v>463</v>
      </c>
      <c r="AJ34" s="402">
        <v>555</v>
      </c>
      <c r="AK34" s="402">
        <v>446</v>
      </c>
      <c r="AL34" s="402">
        <v>432</v>
      </c>
      <c r="AM34" s="402">
        <v>474</v>
      </c>
      <c r="AN34" s="402">
        <v>500</v>
      </c>
      <c r="AO34" s="402">
        <v>481</v>
      </c>
      <c r="AP34" s="402">
        <v>533</v>
      </c>
      <c r="AQ34" s="402">
        <v>497</v>
      </c>
      <c r="AR34" s="402">
        <v>465</v>
      </c>
      <c r="AS34" s="402">
        <v>544</v>
      </c>
      <c r="AT34" s="402">
        <v>505</v>
      </c>
      <c r="AU34" s="402">
        <v>452</v>
      </c>
      <c r="AV34" s="402">
        <v>495</v>
      </c>
      <c r="AW34" s="402">
        <v>458</v>
      </c>
      <c r="AX34" s="402">
        <v>443</v>
      </c>
      <c r="AY34" s="402">
        <v>443</v>
      </c>
      <c r="AZ34" s="402">
        <v>443</v>
      </c>
      <c r="BA34" s="402">
        <v>443</v>
      </c>
      <c r="BB34" s="402">
        <v>434</v>
      </c>
      <c r="BC34" s="374" t="s">
        <v>1364</v>
      </c>
      <c r="BD34" s="374" t="s">
        <v>1364</v>
      </c>
      <c r="BE34" s="374" t="s">
        <v>1364</v>
      </c>
      <c r="BF34" s="374" t="s">
        <v>1364</v>
      </c>
      <c r="BG34" s="374" t="s">
        <v>1364</v>
      </c>
      <c r="BH34" s="374" t="s">
        <v>1364</v>
      </c>
      <c r="BI34" s="374" t="s">
        <v>1364</v>
      </c>
      <c r="BJ34" s="371" t="s">
        <v>1364</v>
      </c>
      <c r="BK34" s="371" t="s">
        <v>1364</v>
      </c>
      <c r="BL34" s="371" t="s">
        <v>1364</v>
      </c>
      <c r="BM34" s="371" t="s">
        <v>1364</v>
      </c>
      <c r="BN34" s="371" t="s">
        <v>1364</v>
      </c>
      <c r="BO34" s="371" t="s">
        <v>1364</v>
      </c>
      <c r="BP34" s="371" t="s">
        <v>1364</v>
      </c>
      <c r="BQ34" s="371" t="s">
        <v>1364</v>
      </c>
      <c r="BR34" s="371" t="s">
        <v>1364</v>
      </c>
      <c r="BS34" s="371" t="s">
        <v>1364</v>
      </c>
      <c r="BT34" s="371" t="s">
        <v>1364</v>
      </c>
      <c r="BU34" s="371" t="s">
        <v>1364</v>
      </c>
      <c r="BV34" s="371" t="s">
        <v>1364</v>
      </c>
    </row>
    <row r="35" spans="1:74" ht="11.1" customHeight="1" x14ac:dyDescent="0.2">
      <c r="A35" s="270" t="s">
        <v>1276</v>
      </c>
      <c r="B35" s="571" t="s">
        <v>1595</v>
      </c>
      <c r="C35" s="402">
        <v>143</v>
      </c>
      <c r="D35" s="402">
        <v>126</v>
      </c>
      <c r="E35" s="402">
        <v>191</v>
      </c>
      <c r="F35" s="402">
        <v>213</v>
      </c>
      <c r="G35" s="402">
        <v>192</v>
      </c>
      <c r="H35" s="402">
        <v>185</v>
      </c>
      <c r="I35" s="402">
        <v>242</v>
      </c>
      <c r="J35" s="402">
        <v>181</v>
      </c>
      <c r="K35" s="402">
        <v>228</v>
      </c>
      <c r="L35" s="402">
        <v>252</v>
      </c>
      <c r="M35" s="402">
        <v>236</v>
      </c>
      <c r="N35" s="402">
        <v>216</v>
      </c>
      <c r="O35" s="402">
        <v>201</v>
      </c>
      <c r="P35" s="402">
        <v>203</v>
      </c>
      <c r="Q35" s="402">
        <v>254</v>
      </c>
      <c r="R35" s="402">
        <v>236</v>
      </c>
      <c r="S35" s="402">
        <v>255</v>
      </c>
      <c r="T35" s="402">
        <v>301</v>
      </c>
      <c r="U35" s="402">
        <v>240</v>
      </c>
      <c r="V35" s="402">
        <v>275</v>
      </c>
      <c r="W35" s="402">
        <v>325</v>
      </c>
      <c r="X35" s="402">
        <v>360</v>
      </c>
      <c r="Y35" s="402">
        <v>221</v>
      </c>
      <c r="Z35" s="402">
        <v>240</v>
      </c>
      <c r="AA35" s="402">
        <v>251</v>
      </c>
      <c r="AB35" s="402">
        <v>216</v>
      </c>
      <c r="AC35" s="402">
        <v>251</v>
      </c>
      <c r="AD35" s="402">
        <v>281</v>
      </c>
      <c r="AE35" s="402">
        <v>254</v>
      </c>
      <c r="AF35" s="402">
        <v>264</v>
      </c>
      <c r="AG35" s="402">
        <v>221</v>
      </c>
      <c r="AH35" s="402">
        <v>225</v>
      </c>
      <c r="AI35" s="402">
        <v>281</v>
      </c>
      <c r="AJ35" s="402">
        <v>252</v>
      </c>
      <c r="AK35" s="402">
        <v>192</v>
      </c>
      <c r="AL35" s="402">
        <v>188</v>
      </c>
      <c r="AM35" s="402">
        <v>181</v>
      </c>
      <c r="AN35" s="402">
        <v>184</v>
      </c>
      <c r="AO35" s="402">
        <v>192</v>
      </c>
      <c r="AP35" s="402">
        <v>175</v>
      </c>
      <c r="AQ35" s="402">
        <v>178</v>
      </c>
      <c r="AR35" s="402">
        <v>213</v>
      </c>
      <c r="AS35" s="402">
        <v>206</v>
      </c>
      <c r="AT35" s="402">
        <v>211</v>
      </c>
      <c r="AU35" s="402">
        <v>206</v>
      </c>
      <c r="AV35" s="402">
        <v>207</v>
      </c>
      <c r="AW35" s="402">
        <v>208</v>
      </c>
      <c r="AX35" s="402">
        <v>207</v>
      </c>
      <c r="AY35" s="402">
        <v>204</v>
      </c>
      <c r="AZ35" s="402">
        <v>203</v>
      </c>
      <c r="BA35" s="402">
        <v>204</v>
      </c>
      <c r="BB35" s="402">
        <v>202</v>
      </c>
      <c r="BC35" s="374" t="s">
        <v>1364</v>
      </c>
      <c r="BD35" s="374" t="s">
        <v>1364</v>
      </c>
      <c r="BE35" s="374" t="s">
        <v>1364</v>
      </c>
      <c r="BF35" s="374" t="s">
        <v>1364</v>
      </c>
      <c r="BG35" s="374" t="s">
        <v>1364</v>
      </c>
      <c r="BH35" s="374" t="s">
        <v>1364</v>
      </c>
      <c r="BI35" s="374" t="s">
        <v>1364</v>
      </c>
      <c r="BJ35" s="371" t="s">
        <v>1364</v>
      </c>
      <c r="BK35" s="371" t="s">
        <v>1364</v>
      </c>
      <c r="BL35" s="371" t="s">
        <v>1364</v>
      </c>
      <c r="BM35" s="371" t="s">
        <v>1364</v>
      </c>
      <c r="BN35" s="371" t="s">
        <v>1364</v>
      </c>
      <c r="BO35" s="371" t="s">
        <v>1364</v>
      </c>
      <c r="BP35" s="371" t="s">
        <v>1364</v>
      </c>
      <c r="BQ35" s="371" t="s">
        <v>1364</v>
      </c>
      <c r="BR35" s="371" t="s">
        <v>1364</v>
      </c>
      <c r="BS35" s="371" t="s">
        <v>1364</v>
      </c>
      <c r="BT35" s="371" t="s">
        <v>1364</v>
      </c>
      <c r="BU35" s="371" t="s">
        <v>1364</v>
      </c>
      <c r="BV35" s="371" t="s">
        <v>1364</v>
      </c>
    </row>
    <row r="36" spans="1:74" ht="11.1" customHeight="1" x14ac:dyDescent="0.2">
      <c r="A36" s="270"/>
      <c r="B36" s="637"/>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374"/>
      <c r="BD36" s="374"/>
      <c r="BE36" s="374"/>
      <c r="BF36" s="374"/>
      <c r="BG36" s="374"/>
      <c r="BH36" s="374"/>
      <c r="BI36" s="374"/>
      <c r="BJ36" s="369"/>
      <c r="BK36" s="369"/>
      <c r="BL36" s="369"/>
      <c r="BM36" s="369"/>
      <c r="BN36" s="369"/>
      <c r="BO36" s="369"/>
      <c r="BP36" s="369"/>
      <c r="BQ36" s="369"/>
      <c r="BR36" s="369"/>
      <c r="BS36" s="369"/>
      <c r="BT36" s="369"/>
      <c r="BU36" s="369"/>
      <c r="BV36" s="369"/>
    </row>
    <row r="37" spans="1:74" s="556" customFormat="1" ht="11.1" customHeight="1" x14ac:dyDescent="0.2">
      <c r="A37" s="270"/>
      <c r="B37" s="37" t="s">
        <v>1277</v>
      </c>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374"/>
      <c r="BD37" s="374"/>
      <c r="BE37" s="374"/>
      <c r="BF37" s="374"/>
      <c r="BG37" s="374"/>
      <c r="BH37" s="374"/>
      <c r="BI37" s="374"/>
      <c r="BJ37" s="369"/>
      <c r="BK37" s="369"/>
      <c r="BL37" s="369"/>
      <c r="BM37" s="369"/>
      <c r="BN37" s="369"/>
      <c r="BO37" s="369"/>
      <c r="BP37" s="369"/>
      <c r="BQ37" s="369"/>
      <c r="BR37" s="369"/>
      <c r="BS37" s="369"/>
      <c r="BT37" s="369"/>
      <c r="BU37" s="369"/>
      <c r="BV37" s="369"/>
    </row>
    <row r="38" spans="1:74" ht="11.1" customHeight="1" x14ac:dyDescent="0.2">
      <c r="A38" s="270" t="s">
        <v>1278</v>
      </c>
      <c r="B38" s="571" t="s">
        <v>1100</v>
      </c>
      <c r="C38" s="402">
        <v>524</v>
      </c>
      <c r="D38" s="402">
        <v>536</v>
      </c>
      <c r="E38" s="402">
        <v>511</v>
      </c>
      <c r="F38" s="402">
        <v>507</v>
      </c>
      <c r="G38" s="402">
        <v>491</v>
      </c>
      <c r="H38" s="402">
        <v>487</v>
      </c>
      <c r="I38" s="402">
        <v>483</v>
      </c>
      <c r="J38" s="402">
        <v>493</v>
      </c>
      <c r="K38" s="402">
        <v>476</v>
      </c>
      <c r="L38" s="402">
        <v>444</v>
      </c>
      <c r="M38" s="402">
        <v>451</v>
      </c>
      <c r="N38" s="402">
        <v>465</v>
      </c>
      <c r="O38" s="402">
        <v>483</v>
      </c>
      <c r="P38" s="402">
        <v>508</v>
      </c>
      <c r="Q38" s="402">
        <v>511</v>
      </c>
      <c r="R38" s="402">
        <v>538</v>
      </c>
      <c r="S38" s="402">
        <v>537</v>
      </c>
      <c r="T38" s="402">
        <v>564</v>
      </c>
      <c r="U38" s="402">
        <v>579</v>
      </c>
      <c r="V38" s="402">
        <v>577</v>
      </c>
      <c r="W38" s="402">
        <v>568</v>
      </c>
      <c r="X38" s="402">
        <v>595</v>
      </c>
      <c r="Y38" s="402">
        <v>607</v>
      </c>
      <c r="Z38" s="402">
        <v>644</v>
      </c>
      <c r="AA38" s="402">
        <v>648</v>
      </c>
      <c r="AB38" s="402">
        <v>664</v>
      </c>
      <c r="AC38" s="402">
        <v>671</v>
      </c>
      <c r="AD38" s="402">
        <v>681</v>
      </c>
      <c r="AE38" s="402">
        <v>697</v>
      </c>
      <c r="AF38" s="402">
        <v>709</v>
      </c>
      <c r="AG38" s="402">
        <v>710</v>
      </c>
      <c r="AH38" s="402">
        <v>740</v>
      </c>
      <c r="AI38" s="402">
        <v>734</v>
      </c>
      <c r="AJ38" s="402">
        <v>734</v>
      </c>
      <c r="AK38" s="402">
        <v>743</v>
      </c>
      <c r="AL38" s="402">
        <v>771</v>
      </c>
      <c r="AM38" s="402">
        <v>787</v>
      </c>
      <c r="AN38" s="402">
        <v>795</v>
      </c>
      <c r="AO38" s="402">
        <v>800</v>
      </c>
      <c r="AP38" s="402">
        <v>806</v>
      </c>
      <c r="AQ38" s="402">
        <v>815</v>
      </c>
      <c r="AR38" s="402">
        <v>813</v>
      </c>
      <c r="AS38" s="402">
        <v>799</v>
      </c>
      <c r="AT38" s="402">
        <v>792</v>
      </c>
      <c r="AU38" s="402">
        <v>780</v>
      </c>
      <c r="AV38" s="402">
        <v>769</v>
      </c>
      <c r="AW38" s="402">
        <v>758</v>
      </c>
      <c r="AX38" s="402">
        <v>751</v>
      </c>
      <c r="AY38" s="402">
        <v>744</v>
      </c>
      <c r="AZ38" s="402">
        <v>741</v>
      </c>
      <c r="BA38" s="402">
        <v>737</v>
      </c>
      <c r="BB38" s="402">
        <v>738</v>
      </c>
      <c r="BC38" s="374" t="s">
        <v>1364</v>
      </c>
      <c r="BD38" s="374" t="s">
        <v>1364</v>
      </c>
      <c r="BE38" s="374" t="s">
        <v>1364</v>
      </c>
      <c r="BF38" s="374" t="s">
        <v>1364</v>
      </c>
      <c r="BG38" s="374" t="s">
        <v>1364</v>
      </c>
      <c r="BH38" s="374" t="s">
        <v>1364</v>
      </c>
      <c r="BI38" s="374" t="s">
        <v>1364</v>
      </c>
      <c r="BJ38" s="371" t="s">
        <v>1364</v>
      </c>
      <c r="BK38" s="371" t="s">
        <v>1364</v>
      </c>
      <c r="BL38" s="371" t="s">
        <v>1364</v>
      </c>
      <c r="BM38" s="371" t="s">
        <v>1364</v>
      </c>
      <c r="BN38" s="371" t="s">
        <v>1364</v>
      </c>
      <c r="BO38" s="371" t="s">
        <v>1364</v>
      </c>
      <c r="BP38" s="371" t="s">
        <v>1364</v>
      </c>
      <c r="BQ38" s="371" t="s">
        <v>1364</v>
      </c>
      <c r="BR38" s="371" t="s">
        <v>1364</v>
      </c>
      <c r="BS38" s="371" t="s">
        <v>1364</v>
      </c>
      <c r="BT38" s="371" t="s">
        <v>1364</v>
      </c>
      <c r="BU38" s="371" t="s">
        <v>1364</v>
      </c>
      <c r="BV38" s="371" t="s">
        <v>1364</v>
      </c>
    </row>
    <row r="39" spans="1:74" ht="11.1" customHeight="1" x14ac:dyDescent="0.2">
      <c r="A39" s="619" t="s">
        <v>1279</v>
      </c>
      <c r="B39" s="571" t="s">
        <v>1102</v>
      </c>
      <c r="C39" s="402">
        <v>773</v>
      </c>
      <c r="D39" s="402">
        <v>768</v>
      </c>
      <c r="E39" s="402">
        <v>748</v>
      </c>
      <c r="F39" s="402">
        <v>728</v>
      </c>
      <c r="G39" s="402">
        <v>695</v>
      </c>
      <c r="H39" s="402">
        <v>693</v>
      </c>
      <c r="I39" s="402">
        <v>659</v>
      </c>
      <c r="J39" s="402">
        <v>629</v>
      </c>
      <c r="K39" s="402">
        <v>592</v>
      </c>
      <c r="L39" s="402">
        <v>557</v>
      </c>
      <c r="M39" s="402">
        <v>535</v>
      </c>
      <c r="N39" s="402">
        <v>537</v>
      </c>
      <c r="O39" s="402">
        <v>555</v>
      </c>
      <c r="P39" s="402">
        <v>570</v>
      </c>
      <c r="Q39" s="402">
        <v>568</v>
      </c>
      <c r="R39" s="402">
        <v>587</v>
      </c>
      <c r="S39" s="402">
        <v>601</v>
      </c>
      <c r="T39" s="402">
        <v>595</v>
      </c>
      <c r="U39" s="402">
        <v>581</v>
      </c>
      <c r="V39" s="402">
        <v>564</v>
      </c>
      <c r="W39" s="402">
        <v>560</v>
      </c>
      <c r="X39" s="402">
        <v>542</v>
      </c>
      <c r="Y39" s="402">
        <v>543</v>
      </c>
      <c r="Z39" s="402">
        <v>583</v>
      </c>
      <c r="AA39" s="402">
        <v>574</v>
      </c>
      <c r="AB39" s="402">
        <v>572</v>
      </c>
      <c r="AC39" s="402">
        <v>566</v>
      </c>
      <c r="AD39" s="402">
        <v>545</v>
      </c>
      <c r="AE39" s="402">
        <v>520</v>
      </c>
      <c r="AF39" s="402">
        <v>477</v>
      </c>
      <c r="AG39" s="402">
        <v>432</v>
      </c>
      <c r="AH39" s="402">
        <v>395</v>
      </c>
      <c r="AI39" s="402">
        <v>373</v>
      </c>
      <c r="AJ39" s="402">
        <v>379</v>
      </c>
      <c r="AK39" s="402">
        <v>366</v>
      </c>
      <c r="AL39" s="402">
        <v>357</v>
      </c>
      <c r="AM39" s="402">
        <v>388</v>
      </c>
      <c r="AN39" s="402">
        <v>396</v>
      </c>
      <c r="AO39" s="402">
        <v>411</v>
      </c>
      <c r="AP39" s="402">
        <v>413</v>
      </c>
      <c r="AQ39" s="402">
        <v>400</v>
      </c>
      <c r="AR39" s="402">
        <v>399</v>
      </c>
      <c r="AS39" s="402">
        <v>400</v>
      </c>
      <c r="AT39" s="402">
        <v>390</v>
      </c>
      <c r="AU39" s="402">
        <v>380</v>
      </c>
      <c r="AV39" s="402">
        <v>370</v>
      </c>
      <c r="AW39" s="402">
        <v>361</v>
      </c>
      <c r="AX39" s="402">
        <v>353</v>
      </c>
      <c r="AY39" s="402">
        <v>344</v>
      </c>
      <c r="AZ39" s="402">
        <v>331</v>
      </c>
      <c r="BA39" s="402">
        <v>319</v>
      </c>
      <c r="BB39" s="402">
        <v>306</v>
      </c>
      <c r="BC39" s="374" t="s">
        <v>1364</v>
      </c>
      <c r="BD39" s="374" t="s">
        <v>1364</v>
      </c>
      <c r="BE39" s="374" t="s">
        <v>1364</v>
      </c>
      <c r="BF39" s="374" t="s">
        <v>1364</v>
      </c>
      <c r="BG39" s="374" t="s">
        <v>1364</v>
      </c>
      <c r="BH39" s="374" t="s">
        <v>1364</v>
      </c>
      <c r="BI39" s="374" t="s">
        <v>1364</v>
      </c>
      <c r="BJ39" s="371" t="s">
        <v>1364</v>
      </c>
      <c r="BK39" s="371" t="s">
        <v>1364</v>
      </c>
      <c r="BL39" s="371" t="s">
        <v>1364</v>
      </c>
      <c r="BM39" s="371" t="s">
        <v>1364</v>
      </c>
      <c r="BN39" s="371" t="s">
        <v>1364</v>
      </c>
      <c r="BO39" s="371" t="s">
        <v>1364</v>
      </c>
      <c r="BP39" s="371" t="s">
        <v>1364</v>
      </c>
      <c r="BQ39" s="371" t="s">
        <v>1364</v>
      </c>
      <c r="BR39" s="371" t="s">
        <v>1364</v>
      </c>
      <c r="BS39" s="371" t="s">
        <v>1364</v>
      </c>
      <c r="BT39" s="371" t="s">
        <v>1364</v>
      </c>
      <c r="BU39" s="371" t="s">
        <v>1364</v>
      </c>
      <c r="BV39" s="371" t="s">
        <v>1364</v>
      </c>
    </row>
    <row r="40" spans="1:74" ht="11.1" customHeight="1" x14ac:dyDescent="0.2">
      <c r="A40" s="270" t="s">
        <v>1280</v>
      </c>
      <c r="B40" s="571" t="s">
        <v>1104</v>
      </c>
      <c r="C40" s="402">
        <v>1618</v>
      </c>
      <c r="D40" s="402">
        <v>1582</v>
      </c>
      <c r="E40" s="402">
        <v>1517</v>
      </c>
      <c r="F40" s="402">
        <v>1487</v>
      </c>
      <c r="G40" s="402">
        <v>1433</v>
      </c>
      <c r="H40" s="402">
        <v>1386</v>
      </c>
      <c r="I40" s="402">
        <v>1348</v>
      </c>
      <c r="J40" s="402">
        <v>1321</v>
      </c>
      <c r="K40" s="402">
        <v>1307</v>
      </c>
      <c r="L40" s="402">
        <v>1262</v>
      </c>
      <c r="M40" s="402">
        <v>1229</v>
      </c>
      <c r="N40" s="402">
        <v>1198</v>
      </c>
      <c r="O40" s="402">
        <v>1177</v>
      </c>
      <c r="P40" s="402">
        <v>1152</v>
      </c>
      <c r="Q40" s="402">
        <v>1138</v>
      </c>
      <c r="R40" s="402">
        <v>1089</v>
      </c>
      <c r="S40" s="402">
        <v>1066</v>
      </c>
      <c r="T40" s="402">
        <v>1066</v>
      </c>
      <c r="U40" s="402">
        <v>1047</v>
      </c>
      <c r="V40" s="402">
        <v>1005</v>
      </c>
      <c r="W40" s="402">
        <v>977</v>
      </c>
      <c r="X40" s="402">
        <v>962</v>
      </c>
      <c r="Y40" s="402">
        <v>936</v>
      </c>
      <c r="Z40" s="402">
        <v>911</v>
      </c>
      <c r="AA40" s="402">
        <v>879</v>
      </c>
      <c r="AB40" s="402">
        <v>853</v>
      </c>
      <c r="AC40" s="402">
        <v>811</v>
      </c>
      <c r="AD40" s="402">
        <v>778</v>
      </c>
      <c r="AE40" s="402">
        <v>753</v>
      </c>
      <c r="AF40" s="402">
        <v>702</v>
      </c>
      <c r="AG40" s="402">
        <v>662</v>
      </c>
      <c r="AH40" s="402">
        <v>626</v>
      </c>
      <c r="AI40" s="402">
        <v>604</v>
      </c>
      <c r="AJ40" s="402">
        <v>572</v>
      </c>
      <c r="AK40" s="402">
        <v>547</v>
      </c>
      <c r="AL40" s="402">
        <v>575</v>
      </c>
      <c r="AM40" s="402">
        <v>539</v>
      </c>
      <c r="AN40" s="402">
        <v>503</v>
      </c>
      <c r="AO40" s="402">
        <v>475</v>
      </c>
      <c r="AP40" s="402">
        <v>447</v>
      </c>
      <c r="AQ40" s="402">
        <v>420</v>
      </c>
      <c r="AR40" s="402">
        <v>397</v>
      </c>
      <c r="AS40" s="402">
        <v>362</v>
      </c>
      <c r="AT40" s="402">
        <v>348</v>
      </c>
      <c r="AU40" s="402">
        <v>331</v>
      </c>
      <c r="AV40" s="402">
        <v>325</v>
      </c>
      <c r="AW40" s="402">
        <v>320</v>
      </c>
      <c r="AX40" s="402">
        <v>314</v>
      </c>
      <c r="AY40" s="402">
        <v>294</v>
      </c>
      <c r="AZ40" s="402">
        <v>289</v>
      </c>
      <c r="BA40" s="402">
        <v>287</v>
      </c>
      <c r="BB40" s="402">
        <v>283</v>
      </c>
      <c r="BC40" s="374" t="s">
        <v>1364</v>
      </c>
      <c r="BD40" s="374" t="s">
        <v>1364</v>
      </c>
      <c r="BE40" s="374" t="s">
        <v>1364</v>
      </c>
      <c r="BF40" s="374" t="s">
        <v>1364</v>
      </c>
      <c r="BG40" s="374" t="s">
        <v>1364</v>
      </c>
      <c r="BH40" s="374" t="s">
        <v>1364</v>
      </c>
      <c r="BI40" s="374" t="s">
        <v>1364</v>
      </c>
      <c r="BJ40" s="371" t="s">
        <v>1364</v>
      </c>
      <c r="BK40" s="371" t="s">
        <v>1364</v>
      </c>
      <c r="BL40" s="371" t="s">
        <v>1364</v>
      </c>
      <c r="BM40" s="371" t="s">
        <v>1364</v>
      </c>
      <c r="BN40" s="371" t="s">
        <v>1364</v>
      </c>
      <c r="BO40" s="371" t="s">
        <v>1364</v>
      </c>
      <c r="BP40" s="371" t="s">
        <v>1364</v>
      </c>
      <c r="BQ40" s="371" t="s">
        <v>1364</v>
      </c>
      <c r="BR40" s="371" t="s">
        <v>1364</v>
      </c>
      <c r="BS40" s="371" t="s">
        <v>1364</v>
      </c>
      <c r="BT40" s="371" t="s">
        <v>1364</v>
      </c>
      <c r="BU40" s="371" t="s">
        <v>1364</v>
      </c>
      <c r="BV40" s="371" t="s">
        <v>1364</v>
      </c>
    </row>
    <row r="41" spans="1:74" ht="11.1" customHeight="1" x14ac:dyDescent="0.2">
      <c r="A41" s="270" t="s">
        <v>1281</v>
      </c>
      <c r="B41" s="571" t="s">
        <v>1106</v>
      </c>
      <c r="C41" s="402">
        <v>357</v>
      </c>
      <c r="D41" s="402">
        <v>371</v>
      </c>
      <c r="E41" s="402">
        <v>377</v>
      </c>
      <c r="F41" s="402">
        <v>374</v>
      </c>
      <c r="G41" s="402">
        <v>376</v>
      </c>
      <c r="H41" s="402">
        <v>379</v>
      </c>
      <c r="I41" s="402">
        <v>389</v>
      </c>
      <c r="J41" s="402">
        <v>376</v>
      </c>
      <c r="K41" s="402">
        <v>370</v>
      </c>
      <c r="L41" s="402">
        <v>370</v>
      </c>
      <c r="M41" s="402">
        <v>376</v>
      </c>
      <c r="N41" s="402">
        <v>373</v>
      </c>
      <c r="O41" s="402">
        <v>385</v>
      </c>
      <c r="P41" s="402">
        <v>407</v>
      </c>
      <c r="Q41" s="402">
        <v>418</v>
      </c>
      <c r="R41" s="402">
        <v>448</v>
      </c>
      <c r="S41" s="402">
        <v>462</v>
      </c>
      <c r="T41" s="402">
        <v>481</v>
      </c>
      <c r="U41" s="402">
        <v>493</v>
      </c>
      <c r="V41" s="402">
        <v>520</v>
      </c>
      <c r="W41" s="402">
        <v>537</v>
      </c>
      <c r="X41" s="402">
        <v>549</v>
      </c>
      <c r="Y41" s="402">
        <v>575</v>
      </c>
      <c r="Z41" s="402">
        <v>590</v>
      </c>
      <c r="AA41" s="402">
        <v>608</v>
      </c>
      <c r="AB41" s="402">
        <v>627</v>
      </c>
      <c r="AC41" s="402">
        <v>636</v>
      </c>
      <c r="AD41" s="402">
        <v>653</v>
      </c>
      <c r="AE41" s="402">
        <v>676</v>
      </c>
      <c r="AF41" s="402">
        <v>703</v>
      </c>
      <c r="AG41" s="402">
        <v>709</v>
      </c>
      <c r="AH41" s="402">
        <v>722</v>
      </c>
      <c r="AI41" s="402">
        <v>722</v>
      </c>
      <c r="AJ41" s="402">
        <v>724</v>
      </c>
      <c r="AK41" s="402">
        <v>721</v>
      </c>
      <c r="AL41" s="402">
        <v>731</v>
      </c>
      <c r="AM41" s="402">
        <v>741</v>
      </c>
      <c r="AN41" s="402">
        <v>743</v>
      </c>
      <c r="AO41" s="402">
        <v>745</v>
      </c>
      <c r="AP41" s="402">
        <v>737</v>
      </c>
      <c r="AQ41" s="402">
        <v>736</v>
      </c>
      <c r="AR41" s="402">
        <v>736</v>
      </c>
      <c r="AS41" s="402">
        <v>740</v>
      </c>
      <c r="AT41" s="402">
        <v>737</v>
      </c>
      <c r="AU41" s="402">
        <v>735</v>
      </c>
      <c r="AV41" s="402">
        <v>734</v>
      </c>
      <c r="AW41" s="402">
        <v>732</v>
      </c>
      <c r="AX41" s="402">
        <v>734</v>
      </c>
      <c r="AY41" s="402">
        <v>735</v>
      </c>
      <c r="AZ41" s="402">
        <v>736</v>
      </c>
      <c r="BA41" s="402">
        <v>737</v>
      </c>
      <c r="BB41" s="402">
        <v>741</v>
      </c>
      <c r="BC41" s="374" t="s">
        <v>1364</v>
      </c>
      <c r="BD41" s="374" t="s">
        <v>1364</v>
      </c>
      <c r="BE41" s="374" t="s">
        <v>1364</v>
      </c>
      <c r="BF41" s="374" t="s">
        <v>1364</v>
      </c>
      <c r="BG41" s="374" t="s">
        <v>1364</v>
      </c>
      <c r="BH41" s="374" t="s">
        <v>1364</v>
      </c>
      <c r="BI41" s="374" t="s">
        <v>1364</v>
      </c>
      <c r="BJ41" s="371" t="s">
        <v>1364</v>
      </c>
      <c r="BK41" s="371" t="s">
        <v>1364</v>
      </c>
      <c r="BL41" s="371" t="s">
        <v>1364</v>
      </c>
      <c r="BM41" s="371" t="s">
        <v>1364</v>
      </c>
      <c r="BN41" s="371" t="s">
        <v>1364</v>
      </c>
      <c r="BO41" s="371" t="s">
        <v>1364</v>
      </c>
      <c r="BP41" s="371" t="s">
        <v>1364</v>
      </c>
      <c r="BQ41" s="371" t="s">
        <v>1364</v>
      </c>
      <c r="BR41" s="371" t="s">
        <v>1364</v>
      </c>
      <c r="BS41" s="371" t="s">
        <v>1364</v>
      </c>
      <c r="BT41" s="371" t="s">
        <v>1364</v>
      </c>
      <c r="BU41" s="371" t="s">
        <v>1364</v>
      </c>
      <c r="BV41" s="371" t="s">
        <v>1364</v>
      </c>
    </row>
    <row r="42" spans="1:74" ht="11.1" customHeight="1" x14ac:dyDescent="0.2">
      <c r="A42" s="270" t="s">
        <v>1282</v>
      </c>
      <c r="B42" s="571" t="s">
        <v>1108</v>
      </c>
      <c r="C42" s="402">
        <v>3520</v>
      </c>
      <c r="D42" s="402">
        <v>3498</v>
      </c>
      <c r="E42" s="402">
        <v>3291</v>
      </c>
      <c r="F42" s="402">
        <v>3119</v>
      </c>
      <c r="G42" s="402">
        <v>2983</v>
      </c>
      <c r="H42" s="402">
        <v>2874</v>
      </c>
      <c r="I42" s="402">
        <v>2736</v>
      </c>
      <c r="J42" s="402">
        <v>2619</v>
      </c>
      <c r="K42" s="402">
        <v>2506</v>
      </c>
      <c r="L42" s="402">
        <v>2307</v>
      </c>
      <c r="M42" s="402">
        <v>2217</v>
      </c>
      <c r="N42" s="402">
        <v>2111</v>
      </c>
      <c r="O42" s="402">
        <v>2048</v>
      </c>
      <c r="P42" s="402">
        <v>2017</v>
      </c>
      <c r="Q42" s="402">
        <v>1959</v>
      </c>
      <c r="R42" s="402">
        <v>1903</v>
      </c>
      <c r="S42" s="402">
        <v>1858</v>
      </c>
      <c r="T42" s="402">
        <v>1792</v>
      </c>
      <c r="U42" s="402">
        <v>1719</v>
      </c>
      <c r="V42" s="402">
        <v>1637</v>
      </c>
      <c r="W42" s="402">
        <v>1592</v>
      </c>
      <c r="X42" s="402">
        <v>1490</v>
      </c>
      <c r="Y42" s="402">
        <v>1442</v>
      </c>
      <c r="Z42" s="402">
        <v>1422</v>
      </c>
      <c r="AA42" s="402">
        <v>1371</v>
      </c>
      <c r="AB42" s="402">
        <v>1422</v>
      </c>
      <c r="AC42" s="402">
        <v>1337</v>
      </c>
      <c r="AD42" s="402">
        <v>1321</v>
      </c>
      <c r="AE42" s="402">
        <v>1275</v>
      </c>
      <c r="AF42" s="402">
        <v>1317</v>
      </c>
      <c r="AG42" s="402">
        <v>1294</v>
      </c>
      <c r="AH42" s="402">
        <v>1266</v>
      </c>
      <c r="AI42" s="402">
        <v>1269</v>
      </c>
      <c r="AJ42" s="402">
        <v>1173</v>
      </c>
      <c r="AK42" s="402">
        <v>1184</v>
      </c>
      <c r="AL42" s="402">
        <v>1209</v>
      </c>
      <c r="AM42" s="402">
        <v>1196</v>
      </c>
      <c r="AN42" s="402">
        <v>1158</v>
      </c>
      <c r="AO42" s="402">
        <v>1144</v>
      </c>
      <c r="AP42" s="402">
        <v>1081</v>
      </c>
      <c r="AQ42" s="402">
        <v>1049</v>
      </c>
      <c r="AR42" s="402">
        <v>1044</v>
      </c>
      <c r="AS42" s="402">
        <v>955</v>
      </c>
      <c r="AT42" s="402">
        <v>905</v>
      </c>
      <c r="AU42" s="402">
        <v>910</v>
      </c>
      <c r="AV42" s="402">
        <v>873</v>
      </c>
      <c r="AW42" s="402">
        <v>873</v>
      </c>
      <c r="AX42" s="402">
        <v>890</v>
      </c>
      <c r="AY42" s="402">
        <v>908</v>
      </c>
      <c r="AZ42" s="402">
        <v>932</v>
      </c>
      <c r="BA42" s="402">
        <v>952</v>
      </c>
      <c r="BB42" s="402">
        <v>975</v>
      </c>
      <c r="BC42" s="374" t="s">
        <v>1364</v>
      </c>
      <c r="BD42" s="374" t="s">
        <v>1364</v>
      </c>
      <c r="BE42" s="374" t="s">
        <v>1364</v>
      </c>
      <c r="BF42" s="374" t="s">
        <v>1364</v>
      </c>
      <c r="BG42" s="374" t="s">
        <v>1364</v>
      </c>
      <c r="BH42" s="374" t="s">
        <v>1364</v>
      </c>
      <c r="BI42" s="374" t="s">
        <v>1364</v>
      </c>
      <c r="BJ42" s="371" t="s">
        <v>1364</v>
      </c>
      <c r="BK42" s="371" t="s">
        <v>1364</v>
      </c>
      <c r="BL42" s="371" t="s">
        <v>1364</v>
      </c>
      <c r="BM42" s="371" t="s">
        <v>1364</v>
      </c>
      <c r="BN42" s="371" t="s">
        <v>1364</v>
      </c>
      <c r="BO42" s="371" t="s">
        <v>1364</v>
      </c>
      <c r="BP42" s="371" t="s">
        <v>1364</v>
      </c>
      <c r="BQ42" s="371" t="s">
        <v>1364</v>
      </c>
      <c r="BR42" s="371" t="s">
        <v>1364</v>
      </c>
      <c r="BS42" s="371" t="s">
        <v>1364</v>
      </c>
      <c r="BT42" s="371" t="s">
        <v>1364</v>
      </c>
      <c r="BU42" s="371" t="s">
        <v>1364</v>
      </c>
      <c r="BV42" s="371" t="s">
        <v>1364</v>
      </c>
    </row>
    <row r="43" spans="1:74" ht="11.1" customHeight="1" x14ac:dyDescent="0.2">
      <c r="A43" s="270" t="s">
        <v>1283</v>
      </c>
      <c r="B43" s="571" t="s">
        <v>1595</v>
      </c>
      <c r="C43" s="402">
        <v>2220</v>
      </c>
      <c r="D43" s="402">
        <v>2193</v>
      </c>
      <c r="E43" s="402">
        <v>2108</v>
      </c>
      <c r="F43" s="402">
        <v>2027</v>
      </c>
      <c r="G43" s="402">
        <v>1974</v>
      </c>
      <c r="H43" s="402">
        <v>1947</v>
      </c>
      <c r="I43" s="402">
        <v>1890</v>
      </c>
      <c r="J43" s="402">
        <v>1916</v>
      </c>
      <c r="K43" s="402">
        <v>1900</v>
      </c>
      <c r="L43" s="402">
        <v>1875</v>
      </c>
      <c r="M43" s="402">
        <v>1875</v>
      </c>
      <c r="N43" s="402">
        <v>1885</v>
      </c>
      <c r="O43" s="402">
        <v>1901</v>
      </c>
      <c r="P43" s="402">
        <v>1926</v>
      </c>
      <c r="Q43" s="402">
        <v>1906</v>
      </c>
      <c r="R43" s="402">
        <v>1911</v>
      </c>
      <c r="S43" s="402">
        <v>1916</v>
      </c>
      <c r="T43" s="402">
        <v>1892</v>
      </c>
      <c r="U43" s="402">
        <v>1957</v>
      </c>
      <c r="V43" s="402">
        <v>1998</v>
      </c>
      <c r="W43" s="402">
        <v>1997</v>
      </c>
      <c r="X43" s="402">
        <v>1967</v>
      </c>
      <c r="Y43" s="402">
        <v>2083</v>
      </c>
      <c r="Z43" s="402">
        <v>2175</v>
      </c>
      <c r="AA43" s="402">
        <v>2220</v>
      </c>
      <c r="AB43" s="402">
        <v>2270</v>
      </c>
      <c r="AC43" s="402">
        <v>2286</v>
      </c>
      <c r="AD43" s="402">
        <v>2270</v>
      </c>
      <c r="AE43" s="402">
        <v>2282</v>
      </c>
      <c r="AF43" s="402">
        <v>2261</v>
      </c>
      <c r="AG43" s="402">
        <v>2284</v>
      </c>
      <c r="AH43" s="402">
        <v>2300</v>
      </c>
      <c r="AI43" s="402">
        <v>2259</v>
      </c>
      <c r="AJ43" s="402">
        <v>2234</v>
      </c>
      <c r="AK43" s="402">
        <v>2267</v>
      </c>
      <c r="AL43" s="402">
        <v>2298</v>
      </c>
      <c r="AM43" s="402">
        <v>2326</v>
      </c>
      <c r="AN43" s="402">
        <v>2349</v>
      </c>
      <c r="AO43" s="402">
        <v>2358</v>
      </c>
      <c r="AP43" s="402">
        <v>2377</v>
      </c>
      <c r="AQ43" s="402">
        <v>2387</v>
      </c>
      <c r="AR43" s="402">
        <v>2353</v>
      </c>
      <c r="AS43" s="402">
        <v>2330</v>
      </c>
      <c r="AT43" s="402">
        <v>2312</v>
      </c>
      <c r="AU43" s="402">
        <v>2297</v>
      </c>
      <c r="AV43" s="402">
        <v>2289</v>
      </c>
      <c r="AW43" s="402">
        <v>2280</v>
      </c>
      <c r="AX43" s="402">
        <v>2273</v>
      </c>
      <c r="AY43" s="402">
        <v>2271</v>
      </c>
      <c r="AZ43" s="402">
        <v>2270</v>
      </c>
      <c r="BA43" s="402">
        <v>2278</v>
      </c>
      <c r="BB43" s="402">
        <v>2289</v>
      </c>
      <c r="BC43" s="374" t="s">
        <v>1364</v>
      </c>
      <c r="BD43" s="374" t="s">
        <v>1364</v>
      </c>
      <c r="BE43" s="374" t="s">
        <v>1364</v>
      </c>
      <c r="BF43" s="374" t="s">
        <v>1364</v>
      </c>
      <c r="BG43" s="374" t="s">
        <v>1364</v>
      </c>
      <c r="BH43" s="374" t="s">
        <v>1364</v>
      </c>
      <c r="BI43" s="374" t="s">
        <v>1364</v>
      </c>
      <c r="BJ43" s="371" t="s">
        <v>1364</v>
      </c>
      <c r="BK43" s="371" t="s">
        <v>1364</v>
      </c>
      <c r="BL43" s="371" t="s">
        <v>1364</v>
      </c>
      <c r="BM43" s="371" t="s">
        <v>1364</v>
      </c>
      <c r="BN43" s="371" t="s">
        <v>1364</v>
      </c>
      <c r="BO43" s="371" t="s">
        <v>1364</v>
      </c>
      <c r="BP43" s="371" t="s">
        <v>1364</v>
      </c>
      <c r="BQ43" s="371" t="s">
        <v>1364</v>
      </c>
      <c r="BR43" s="371" t="s">
        <v>1364</v>
      </c>
      <c r="BS43" s="371" t="s">
        <v>1364</v>
      </c>
      <c r="BT43" s="371" t="s">
        <v>1364</v>
      </c>
      <c r="BU43" s="371" t="s">
        <v>1364</v>
      </c>
      <c r="BV43" s="371" t="s">
        <v>1364</v>
      </c>
    </row>
    <row r="44" spans="1:74" ht="11.1" customHeight="1" x14ac:dyDescent="0.2">
      <c r="A44" s="270"/>
      <c r="B44" s="637"/>
      <c r="C44" s="363"/>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c r="BB44" s="363"/>
      <c r="BC44" s="374"/>
      <c r="BD44" s="374"/>
      <c r="BE44" s="374"/>
      <c r="BF44" s="374"/>
      <c r="BG44" s="374"/>
      <c r="BH44" s="374"/>
      <c r="BI44" s="374"/>
      <c r="BJ44" s="369"/>
      <c r="BK44" s="369"/>
      <c r="BL44" s="369"/>
      <c r="BM44" s="369"/>
      <c r="BN44" s="369"/>
      <c r="BO44" s="369"/>
      <c r="BP44" s="369"/>
      <c r="BQ44" s="369"/>
      <c r="BR44" s="369"/>
      <c r="BS44" s="369"/>
      <c r="BT44" s="369"/>
      <c r="BU44" s="369"/>
      <c r="BV44" s="369"/>
    </row>
    <row r="45" spans="1:74" ht="11.1" customHeight="1" x14ac:dyDescent="0.2">
      <c r="A45" s="270"/>
      <c r="B45" s="37" t="s">
        <v>1284</v>
      </c>
      <c r="C45" s="363"/>
      <c r="D45" s="363"/>
      <c r="E45" s="363"/>
      <c r="F45" s="363"/>
      <c r="G45" s="363"/>
      <c r="H45" s="363"/>
      <c r="I45" s="363"/>
      <c r="J45" s="363"/>
      <c r="K45" s="363"/>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c r="BB45" s="363"/>
      <c r="BC45" s="374"/>
      <c r="BD45" s="374"/>
      <c r="BE45" s="374"/>
      <c r="BF45" s="374"/>
      <c r="BG45" s="374"/>
      <c r="BH45" s="374"/>
      <c r="BI45" s="374"/>
      <c r="BJ45" s="369"/>
      <c r="BK45" s="369"/>
      <c r="BL45" s="369"/>
      <c r="BM45" s="369"/>
      <c r="BN45" s="369"/>
      <c r="BO45" s="369"/>
      <c r="BP45" s="369"/>
      <c r="BQ45" s="369"/>
      <c r="BR45" s="369"/>
      <c r="BS45" s="369"/>
      <c r="BT45" s="369"/>
      <c r="BU45" s="369"/>
      <c r="BV45" s="369"/>
    </row>
    <row r="46" spans="1:74" ht="11.1" customHeight="1" x14ac:dyDescent="0.2">
      <c r="A46" s="270" t="s">
        <v>1285</v>
      </c>
      <c r="B46" s="571" t="s">
        <v>1100</v>
      </c>
      <c r="C46" s="402">
        <v>8.5783086425999997</v>
      </c>
      <c r="D46" s="402">
        <v>8.5398476195999997</v>
      </c>
      <c r="E46" s="402">
        <v>8.5693788201000007</v>
      </c>
      <c r="F46" s="402">
        <v>8.4015215798000007</v>
      </c>
      <c r="G46" s="402">
        <v>8.1985420013999999</v>
      </c>
      <c r="H46" s="402">
        <v>8.1253636652000001</v>
      </c>
      <c r="I46" s="402">
        <v>8.0659685236000005</v>
      </c>
      <c r="J46" s="402">
        <v>7.8026074741000002</v>
      </c>
      <c r="K46" s="402">
        <v>7.4213913205999997</v>
      </c>
      <c r="L46" s="402">
        <v>7.1176935452999999</v>
      </c>
      <c r="M46" s="402">
        <v>7.0749765094999999</v>
      </c>
      <c r="N46" s="402">
        <v>7.5045657541999997</v>
      </c>
      <c r="O46" s="402">
        <v>8.1279018826999998</v>
      </c>
      <c r="P46" s="402">
        <v>8.5532917095999998</v>
      </c>
      <c r="Q46" s="402">
        <v>8.8032144529000007</v>
      </c>
      <c r="R46" s="402">
        <v>9.1211142842000008</v>
      </c>
      <c r="S46" s="402">
        <v>9.4852443864999998</v>
      </c>
      <c r="T46" s="402">
        <v>9.9116042240999995</v>
      </c>
      <c r="U46" s="402">
        <v>10.293322527999999</v>
      </c>
      <c r="V46" s="402">
        <v>10.356576395999999</v>
      </c>
      <c r="W46" s="402">
        <v>10.602874667</v>
      </c>
      <c r="X46" s="402">
        <v>11.303130854000001</v>
      </c>
      <c r="Y46" s="402">
        <v>12.086508185</v>
      </c>
      <c r="Z46" s="402">
        <v>12.649770461999999</v>
      </c>
      <c r="AA46" s="402">
        <v>13.127710676</v>
      </c>
      <c r="AB46" s="402">
        <v>13.521054062999999</v>
      </c>
      <c r="AC46" s="402">
        <v>13.513143767000001</v>
      </c>
      <c r="AD46" s="402">
        <v>13.306277478</v>
      </c>
      <c r="AE46" s="402">
        <v>13.102570452</v>
      </c>
      <c r="AF46" s="402">
        <v>13.014140170999999</v>
      </c>
      <c r="AG46" s="402">
        <v>13.121493024999999</v>
      </c>
      <c r="AH46" s="402">
        <v>13.238793405999999</v>
      </c>
      <c r="AI46" s="402">
        <v>13.218279911</v>
      </c>
      <c r="AJ46" s="402">
        <v>13.327936896000001</v>
      </c>
      <c r="AK46" s="402">
        <v>12.312635727</v>
      </c>
      <c r="AL46" s="402">
        <v>12.000834625</v>
      </c>
      <c r="AM46" s="402">
        <v>12.150153757</v>
      </c>
      <c r="AN46" s="402">
        <v>12.346329465</v>
      </c>
      <c r="AO46" s="402">
        <v>12.470916773000001</v>
      </c>
      <c r="AP46" s="402">
        <v>12.631658581</v>
      </c>
      <c r="AQ46" s="402">
        <v>13.242965589000001</v>
      </c>
      <c r="AR46" s="402">
        <v>14.654808595</v>
      </c>
      <c r="AS46" s="402">
        <v>15.385279927999999</v>
      </c>
      <c r="AT46" s="402">
        <v>16.049914458</v>
      </c>
      <c r="AU46" s="402">
        <v>16.099275491</v>
      </c>
      <c r="AV46" s="402">
        <v>16.023991451000001</v>
      </c>
      <c r="AW46" s="402">
        <v>16.090756381999999</v>
      </c>
      <c r="AX46" s="402">
        <v>16.014931558000001</v>
      </c>
      <c r="AY46" s="402">
        <v>15.922479729000001</v>
      </c>
      <c r="AZ46" s="402">
        <v>15.760064565</v>
      </c>
      <c r="BA46" s="402">
        <v>15.560581351</v>
      </c>
      <c r="BB46" s="402">
        <v>15.305939571</v>
      </c>
      <c r="BC46" s="374" t="s">
        <v>1364</v>
      </c>
      <c r="BD46" s="374" t="s">
        <v>1364</v>
      </c>
      <c r="BE46" s="374" t="s">
        <v>1364</v>
      </c>
      <c r="BF46" s="374" t="s">
        <v>1364</v>
      </c>
      <c r="BG46" s="374" t="s">
        <v>1364</v>
      </c>
      <c r="BH46" s="374" t="s">
        <v>1364</v>
      </c>
      <c r="BI46" s="374" t="s">
        <v>1364</v>
      </c>
      <c r="BJ46" s="371" t="s">
        <v>1364</v>
      </c>
      <c r="BK46" s="371" t="s">
        <v>1364</v>
      </c>
      <c r="BL46" s="371" t="s">
        <v>1364</v>
      </c>
      <c r="BM46" s="371" t="s">
        <v>1364</v>
      </c>
      <c r="BN46" s="371" t="s">
        <v>1364</v>
      </c>
      <c r="BO46" s="371" t="s">
        <v>1364</v>
      </c>
      <c r="BP46" s="371" t="s">
        <v>1364</v>
      </c>
      <c r="BQ46" s="371" t="s">
        <v>1364</v>
      </c>
      <c r="BR46" s="371" t="s">
        <v>1364</v>
      </c>
      <c r="BS46" s="371" t="s">
        <v>1364</v>
      </c>
      <c r="BT46" s="371" t="s">
        <v>1364</v>
      </c>
      <c r="BU46" s="371" t="s">
        <v>1364</v>
      </c>
      <c r="BV46" s="371" t="s">
        <v>1364</v>
      </c>
    </row>
    <row r="47" spans="1:74" ht="11.1" customHeight="1" x14ac:dyDescent="0.2">
      <c r="A47" s="270" t="s">
        <v>1286</v>
      </c>
      <c r="B47" s="571" t="s">
        <v>1102</v>
      </c>
      <c r="C47" s="402">
        <v>30.944492217000001</v>
      </c>
      <c r="D47" s="402">
        <v>30.894538007000001</v>
      </c>
      <c r="E47" s="402">
        <v>30.687040786000001</v>
      </c>
      <c r="F47" s="402">
        <v>30.825986786000001</v>
      </c>
      <c r="G47" s="402">
        <v>32.076820009000002</v>
      </c>
      <c r="H47" s="402">
        <v>34.551604507</v>
      </c>
      <c r="I47" s="402">
        <v>38.112535498</v>
      </c>
      <c r="J47" s="402">
        <v>41.650007711999997</v>
      </c>
      <c r="K47" s="402">
        <v>43.504543079999998</v>
      </c>
      <c r="L47" s="402">
        <v>43.473483815000002</v>
      </c>
      <c r="M47" s="402">
        <v>42.841638250000003</v>
      </c>
      <c r="N47" s="402">
        <v>42.116347048000002</v>
      </c>
      <c r="O47" s="402">
        <v>40.839361996000001</v>
      </c>
      <c r="P47" s="402">
        <v>38.941458562999998</v>
      </c>
      <c r="Q47" s="402">
        <v>36.853397630000003</v>
      </c>
      <c r="R47" s="402">
        <v>35.456219251999997</v>
      </c>
      <c r="S47" s="402">
        <v>36.818918638</v>
      </c>
      <c r="T47" s="402">
        <v>40.295574287000001</v>
      </c>
      <c r="U47" s="402">
        <v>43.692352976999999</v>
      </c>
      <c r="V47" s="402">
        <v>46.143326510000001</v>
      </c>
      <c r="W47" s="402">
        <v>47.685697329</v>
      </c>
      <c r="X47" s="402">
        <v>48.735741068999999</v>
      </c>
      <c r="Y47" s="402">
        <v>49.300654893000001</v>
      </c>
      <c r="Z47" s="402">
        <v>49.619537424999997</v>
      </c>
      <c r="AA47" s="402">
        <v>49.837411056000001</v>
      </c>
      <c r="AB47" s="402">
        <v>50.475919566999998</v>
      </c>
      <c r="AC47" s="402">
        <v>52.156200632999997</v>
      </c>
      <c r="AD47" s="402">
        <v>55.22500986</v>
      </c>
      <c r="AE47" s="402">
        <v>59.561546053000001</v>
      </c>
      <c r="AF47" s="402">
        <v>64.059444311999997</v>
      </c>
      <c r="AG47" s="402">
        <v>66.845930742999997</v>
      </c>
      <c r="AH47" s="402">
        <v>67.710925539000002</v>
      </c>
      <c r="AI47" s="402">
        <v>66.465893101000006</v>
      </c>
      <c r="AJ47" s="402">
        <v>66.185929392999995</v>
      </c>
      <c r="AK47" s="402">
        <v>62.591078660999997</v>
      </c>
      <c r="AL47" s="402">
        <v>58.823719793999999</v>
      </c>
      <c r="AM47" s="402">
        <v>55.989861611999999</v>
      </c>
      <c r="AN47" s="402">
        <v>52.869594190000001</v>
      </c>
      <c r="AO47" s="402">
        <v>52.239443367</v>
      </c>
      <c r="AP47" s="402">
        <v>52.710213756000002</v>
      </c>
      <c r="AQ47" s="402">
        <v>56.171372050999999</v>
      </c>
      <c r="AR47" s="402">
        <v>58.507207563999998</v>
      </c>
      <c r="AS47" s="402">
        <v>61.581134347000003</v>
      </c>
      <c r="AT47" s="402">
        <v>63.117358815000003</v>
      </c>
      <c r="AU47" s="402">
        <v>64.186235937000006</v>
      </c>
      <c r="AV47" s="402">
        <v>64.189560568000005</v>
      </c>
      <c r="AW47" s="402">
        <v>63.427624448000003</v>
      </c>
      <c r="AX47" s="402">
        <v>62.094517261999997</v>
      </c>
      <c r="AY47" s="402">
        <v>60.512112744</v>
      </c>
      <c r="AZ47" s="402">
        <v>58.889433312999998</v>
      </c>
      <c r="BA47" s="402">
        <v>57.501001389999999</v>
      </c>
      <c r="BB47" s="402">
        <v>56.109924493000001</v>
      </c>
      <c r="BC47" s="374" t="s">
        <v>1364</v>
      </c>
      <c r="BD47" s="374" t="s">
        <v>1364</v>
      </c>
      <c r="BE47" s="374" t="s">
        <v>1364</v>
      </c>
      <c r="BF47" s="374" t="s">
        <v>1364</v>
      </c>
      <c r="BG47" s="374" t="s">
        <v>1364</v>
      </c>
      <c r="BH47" s="374" t="s">
        <v>1364</v>
      </c>
      <c r="BI47" s="374" t="s">
        <v>1364</v>
      </c>
      <c r="BJ47" s="371" t="s">
        <v>1364</v>
      </c>
      <c r="BK47" s="371" t="s">
        <v>1364</v>
      </c>
      <c r="BL47" s="371" t="s">
        <v>1364</v>
      </c>
      <c r="BM47" s="371" t="s">
        <v>1364</v>
      </c>
      <c r="BN47" s="371" t="s">
        <v>1364</v>
      </c>
      <c r="BO47" s="371" t="s">
        <v>1364</v>
      </c>
      <c r="BP47" s="371" t="s">
        <v>1364</v>
      </c>
      <c r="BQ47" s="371" t="s">
        <v>1364</v>
      </c>
      <c r="BR47" s="371" t="s">
        <v>1364</v>
      </c>
      <c r="BS47" s="371" t="s">
        <v>1364</v>
      </c>
      <c r="BT47" s="371" t="s">
        <v>1364</v>
      </c>
      <c r="BU47" s="371" t="s">
        <v>1364</v>
      </c>
      <c r="BV47" s="371" t="s">
        <v>1364</v>
      </c>
    </row>
    <row r="48" spans="1:74" ht="11.1" customHeight="1" x14ac:dyDescent="0.2">
      <c r="A48" s="270" t="s">
        <v>1287</v>
      </c>
      <c r="B48" s="571" t="s">
        <v>1104</v>
      </c>
      <c r="C48" s="402">
        <v>52.179220710000003</v>
      </c>
      <c r="D48" s="402">
        <v>56.899981765</v>
      </c>
      <c r="E48" s="402">
        <v>60.192064356000003</v>
      </c>
      <c r="F48" s="402">
        <v>63.829729221000001</v>
      </c>
      <c r="G48" s="402">
        <v>68.164682217000006</v>
      </c>
      <c r="H48" s="402">
        <v>71.593935916999996</v>
      </c>
      <c r="I48" s="402">
        <v>72.428935637999999</v>
      </c>
      <c r="J48" s="402">
        <v>71.043871535999997</v>
      </c>
      <c r="K48" s="402">
        <v>68.772642595999997</v>
      </c>
      <c r="L48" s="402">
        <v>66.824641029000006</v>
      </c>
      <c r="M48" s="402">
        <v>64.171142841999995</v>
      </c>
      <c r="N48" s="402">
        <v>62.197528173999999</v>
      </c>
      <c r="O48" s="402">
        <v>61.463173840000003</v>
      </c>
      <c r="P48" s="402">
        <v>63.384425073999999</v>
      </c>
      <c r="Q48" s="402">
        <v>66.870363291999993</v>
      </c>
      <c r="R48" s="402">
        <v>70.610215445999998</v>
      </c>
      <c r="S48" s="402">
        <v>73.896585431000005</v>
      </c>
      <c r="T48" s="402">
        <v>77.546319503999996</v>
      </c>
      <c r="U48" s="402">
        <v>80.258674491999997</v>
      </c>
      <c r="V48" s="402">
        <v>81.271380069000003</v>
      </c>
      <c r="W48" s="402">
        <v>79.941490626999993</v>
      </c>
      <c r="X48" s="402">
        <v>78.183734607000005</v>
      </c>
      <c r="Y48" s="402">
        <v>77.473595473000003</v>
      </c>
      <c r="Z48" s="402">
        <v>78.231725514999994</v>
      </c>
      <c r="AA48" s="402">
        <v>79.839712997999996</v>
      </c>
      <c r="AB48" s="402">
        <v>82.109652248000003</v>
      </c>
      <c r="AC48" s="402">
        <v>84.756988328999995</v>
      </c>
      <c r="AD48" s="402">
        <v>87.927990156000007</v>
      </c>
      <c r="AE48" s="402">
        <v>89.505979092000004</v>
      </c>
      <c r="AF48" s="402">
        <v>88.592119874000005</v>
      </c>
      <c r="AG48" s="402">
        <v>85.810494611999999</v>
      </c>
      <c r="AH48" s="402">
        <v>80.798792243999998</v>
      </c>
      <c r="AI48" s="402">
        <v>74.993394921000004</v>
      </c>
      <c r="AJ48" s="402">
        <v>67.905724129000006</v>
      </c>
      <c r="AK48" s="402">
        <v>64.935976714999995</v>
      </c>
      <c r="AL48" s="402">
        <v>60.774543600999998</v>
      </c>
      <c r="AM48" s="402">
        <v>66.415065819999995</v>
      </c>
      <c r="AN48" s="402">
        <v>70.192205367</v>
      </c>
      <c r="AO48" s="402">
        <v>73.749405691000007</v>
      </c>
      <c r="AP48" s="402">
        <v>79.641650486000003</v>
      </c>
      <c r="AQ48" s="402">
        <v>81.718618309999997</v>
      </c>
      <c r="AR48" s="402">
        <v>86.759102909999996</v>
      </c>
      <c r="AS48" s="402">
        <v>86.170051528000002</v>
      </c>
      <c r="AT48" s="402">
        <v>84.550570301999997</v>
      </c>
      <c r="AU48" s="402">
        <v>82.019625196999996</v>
      </c>
      <c r="AV48" s="402">
        <v>80.771606745</v>
      </c>
      <c r="AW48" s="402">
        <v>80.848547550999996</v>
      </c>
      <c r="AX48" s="402">
        <v>80.948705824000001</v>
      </c>
      <c r="AY48" s="402">
        <v>80.936647527999995</v>
      </c>
      <c r="AZ48" s="402">
        <v>80.966228796999999</v>
      </c>
      <c r="BA48" s="402">
        <v>81.102967849999999</v>
      </c>
      <c r="BB48" s="402">
        <v>81.409359941000005</v>
      </c>
      <c r="BC48" s="374" t="s">
        <v>1364</v>
      </c>
      <c r="BD48" s="374" t="s">
        <v>1364</v>
      </c>
      <c r="BE48" s="374" t="s">
        <v>1364</v>
      </c>
      <c r="BF48" s="374" t="s">
        <v>1364</v>
      </c>
      <c r="BG48" s="374" t="s">
        <v>1364</v>
      </c>
      <c r="BH48" s="374" t="s">
        <v>1364</v>
      </c>
      <c r="BI48" s="374" t="s">
        <v>1364</v>
      </c>
      <c r="BJ48" s="371" t="s">
        <v>1364</v>
      </c>
      <c r="BK48" s="371" t="s">
        <v>1364</v>
      </c>
      <c r="BL48" s="371" t="s">
        <v>1364</v>
      </c>
      <c r="BM48" s="371" t="s">
        <v>1364</v>
      </c>
      <c r="BN48" s="371" t="s">
        <v>1364</v>
      </c>
      <c r="BO48" s="371" t="s">
        <v>1364</v>
      </c>
      <c r="BP48" s="371" t="s">
        <v>1364</v>
      </c>
      <c r="BQ48" s="371" t="s">
        <v>1364</v>
      </c>
      <c r="BR48" s="371" t="s">
        <v>1364</v>
      </c>
      <c r="BS48" s="371" t="s">
        <v>1364</v>
      </c>
      <c r="BT48" s="371" t="s">
        <v>1364</v>
      </c>
      <c r="BU48" s="371" t="s">
        <v>1364</v>
      </c>
      <c r="BV48" s="371" t="s">
        <v>1364</v>
      </c>
    </row>
    <row r="49" spans="1:74" ht="11.1" customHeight="1" x14ac:dyDescent="0.2">
      <c r="A49" s="270" t="s">
        <v>1288</v>
      </c>
      <c r="B49" s="571" t="s">
        <v>1106</v>
      </c>
      <c r="C49" s="402">
        <v>0.34625676721999998</v>
      </c>
      <c r="D49" s="402">
        <v>0.36925235257</v>
      </c>
      <c r="E49" s="402">
        <v>0.38334341873</v>
      </c>
      <c r="F49" s="402">
        <v>0.3781872188</v>
      </c>
      <c r="G49" s="402">
        <v>0.37051643694000003</v>
      </c>
      <c r="H49" s="402">
        <v>0.41336352983000002</v>
      </c>
      <c r="I49" s="402">
        <v>0.53207971026000001</v>
      </c>
      <c r="J49" s="402">
        <v>0.65551971641999995</v>
      </c>
      <c r="K49" s="402">
        <v>0.71895963977999999</v>
      </c>
      <c r="L49" s="402">
        <v>0.73225166706</v>
      </c>
      <c r="M49" s="402">
        <v>0.74152156965000005</v>
      </c>
      <c r="N49" s="402">
        <v>0.76469403636</v>
      </c>
      <c r="O49" s="402">
        <v>0.75422284261000005</v>
      </c>
      <c r="P49" s="402">
        <v>0.68272316503999997</v>
      </c>
      <c r="Q49" s="402">
        <v>0.60931014535000005</v>
      </c>
      <c r="R49" s="402">
        <v>0.59129311485000002</v>
      </c>
      <c r="S49" s="402">
        <v>0.62710968860000005</v>
      </c>
      <c r="T49" s="402">
        <v>0.63761827665000004</v>
      </c>
      <c r="U49" s="402">
        <v>0.61095161827</v>
      </c>
      <c r="V49" s="402">
        <v>0.57959886662000004</v>
      </c>
      <c r="W49" s="402">
        <v>0.57246589556000005</v>
      </c>
      <c r="X49" s="402">
        <v>0.58965304953999997</v>
      </c>
      <c r="Y49" s="402">
        <v>0.58114460752999997</v>
      </c>
      <c r="Z49" s="402">
        <v>0.55107126223000003</v>
      </c>
      <c r="AA49" s="402">
        <v>0.51898905604000001</v>
      </c>
      <c r="AB49" s="402">
        <v>0.51760134917</v>
      </c>
      <c r="AC49" s="402">
        <v>0.52404099019999995</v>
      </c>
      <c r="AD49" s="402">
        <v>0.50741623494999999</v>
      </c>
      <c r="AE49" s="402">
        <v>0.47786053583999999</v>
      </c>
      <c r="AF49" s="402">
        <v>0.45837399413000002</v>
      </c>
      <c r="AG49" s="402">
        <v>0.45748481011999997</v>
      </c>
      <c r="AH49" s="402">
        <v>0.48488554618000002</v>
      </c>
      <c r="AI49" s="402">
        <v>0.49946680905000002</v>
      </c>
      <c r="AJ49" s="402">
        <v>0.50786079780000004</v>
      </c>
      <c r="AK49" s="402">
        <v>0.43792467648</v>
      </c>
      <c r="AL49" s="402">
        <v>0.42198834590000001</v>
      </c>
      <c r="AM49" s="402">
        <v>0.34415461725000002</v>
      </c>
      <c r="AN49" s="402">
        <v>0.28879795671000003</v>
      </c>
      <c r="AO49" s="402">
        <v>0.22895731783000001</v>
      </c>
      <c r="AP49" s="402">
        <v>0.14431915267000001</v>
      </c>
      <c r="AQ49" s="402">
        <v>0.15335376335000001</v>
      </c>
      <c r="AR49" s="402">
        <v>0.16595970567000001</v>
      </c>
      <c r="AS49" s="402">
        <v>0.20687169193999999</v>
      </c>
      <c r="AT49" s="402">
        <v>0.2493319135</v>
      </c>
      <c r="AU49" s="402">
        <v>0.27628720139000001</v>
      </c>
      <c r="AV49" s="402">
        <v>0.28539465149999999</v>
      </c>
      <c r="AW49" s="402">
        <v>0.28692959259</v>
      </c>
      <c r="AX49" s="402">
        <v>0.28058828084999998</v>
      </c>
      <c r="AY49" s="402">
        <v>0.272891934</v>
      </c>
      <c r="AZ49" s="402">
        <v>0.26108381960999999</v>
      </c>
      <c r="BA49" s="402">
        <v>0.24721398706</v>
      </c>
      <c r="BB49" s="402">
        <v>0.22936773192000001</v>
      </c>
      <c r="BC49" s="374" t="s">
        <v>1364</v>
      </c>
      <c r="BD49" s="374" t="s">
        <v>1364</v>
      </c>
      <c r="BE49" s="374" t="s">
        <v>1364</v>
      </c>
      <c r="BF49" s="374" t="s">
        <v>1364</v>
      </c>
      <c r="BG49" s="374" t="s">
        <v>1364</v>
      </c>
      <c r="BH49" s="374" t="s">
        <v>1364</v>
      </c>
      <c r="BI49" s="374" t="s">
        <v>1364</v>
      </c>
      <c r="BJ49" s="371" t="s">
        <v>1364</v>
      </c>
      <c r="BK49" s="371" t="s">
        <v>1364</v>
      </c>
      <c r="BL49" s="371" t="s">
        <v>1364</v>
      </c>
      <c r="BM49" s="371" t="s">
        <v>1364</v>
      </c>
      <c r="BN49" s="371" t="s">
        <v>1364</v>
      </c>
      <c r="BO49" s="371" t="s">
        <v>1364</v>
      </c>
      <c r="BP49" s="371" t="s">
        <v>1364</v>
      </c>
      <c r="BQ49" s="371" t="s">
        <v>1364</v>
      </c>
      <c r="BR49" s="371" t="s">
        <v>1364</v>
      </c>
      <c r="BS49" s="371" t="s">
        <v>1364</v>
      </c>
      <c r="BT49" s="371" t="s">
        <v>1364</v>
      </c>
      <c r="BU49" s="371" t="s">
        <v>1364</v>
      </c>
      <c r="BV49" s="371" t="s">
        <v>1364</v>
      </c>
    </row>
    <row r="50" spans="1:74" ht="11.1" customHeight="1" x14ac:dyDescent="0.2">
      <c r="A50" s="270" t="s">
        <v>1289</v>
      </c>
      <c r="B50" s="571" t="s">
        <v>1108</v>
      </c>
      <c r="C50" s="402">
        <v>286.75001376</v>
      </c>
      <c r="D50" s="402">
        <v>306.82225177999999</v>
      </c>
      <c r="E50" s="402">
        <v>323.20793323999999</v>
      </c>
      <c r="F50" s="402">
        <v>340.90697674</v>
      </c>
      <c r="G50" s="402">
        <v>358.34665901</v>
      </c>
      <c r="H50" s="402">
        <v>375.70278123999998</v>
      </c>
      <c r="I50" s="402">
        <v>390.08463518999997</v>
      </c>
      <c r="J50" s="402">
        <v>396.98803780999998</v>
      </c>
      <c r="K50" s="402">
        <v>394.48468444000002</v>
      </c>
      <c r="L50" s="402">
        <v>389.77936732000001</v>
      </c>
      <c r="M50" s="402">
        <v>386.41846968999999</v>
      </c>
      <c r="N50" s="402">
        <v>386.73214308000001</v>
      </c>
      <c r="O50" s="402">
        <v>388.56074687</v>
      </c>
      <c r="P50" s="402">
        <v>391.72413014</v>
      </c>
      <c r="Q50" s="402">
        <v>395.42950354999999</v>
      </c>
      <c r="R50" s="402">
        <v>402.04068675000002</v>
      </c>
      <c r="S50" s="402">
        <v>411.77709039000001</v>
      </c>
      <c r="T50" s="402">
        <v>422.35116235999999</v>
      </c>
      <c r="U50" s="402">
        <v>430.65851992</v>
      </c>
      <c r="V50" s="402">
        <v>436.33053540999998</v>
      </c>
      <c r="W50" s="402">
        <v>439.20925562000002</v>
      </c>
      <c r="X50" s="402">
        <v>440.53436656999997</v>
      </c>
      <c r="Y50" s="402">
        <v>441.33162698000001</v>
      </c>
      <c r="Z50" s="402">
        <v>442.01536728000002</v>
      </c>
      <c r="AA50" s="402">
        <v>441.10423379999997</v>
      </c>
      <c r="AB50" s="402">
        <v>439.79532117000002</v>
      </c>
      <c r="AC50" s="402">
        <v>437.72502816000002</v>
      </c>
      <c r="AD50" s="402">
        <v>436.71332699999999</v>
      </c>
      <c r="AE50" s="402">
        <v>438.91309081000003</v>
      </c>
      <c r="AF50" s="402">
        <v>443.20493786999998</v>
      </c>
      <c r="AG50" s="402">
        <v>448.32404535000001</v>
      </c>
      <c r="AH50" s="402">
        <v>450.70499566000001</v>
      </c>
      <c r="AI50" s="402">
        <v>449.26269709000002</v>
      </c>
      <c r="AJ50" s="402">
        <v>449.57903654</v>
      </c>
      <c r="AK50" s="402">
        <v>444.73898556</v>
      </c>
      <c r="AL50" s="402">
        <v>443.11318327999999</v>
      </c>
      <c r="AM50" s="402">
        <v>446.40259033000001</v>
      </c>
      <c r="AN50" s="402">
        <v>450.34779168</v>
      </c>
      <c r="AO50" s="402">
        <v>454.0447982</v>
      </c>
      <c r="AP50" s="402">
        <v>459.74238021999997</v>
      </c>
      <c r="AQ50" s="402">
        <v>462.05507064</v>
      </c>
      <c r="AR50" s="402">
        <v>470.19169529999999</v>
      </c>
      <c r="AS50" s="402">
        <v>465.76523078999998</v>
      </c>
      <c r="AT50" s="402">
        <v>465.63818780000003</v>
      </c>
      <c r="AU50" s="402">
        <v>463.81941262999999</v>
      </c>
      <c r="AV50" s="402">
        <v>461.55514999000002</v>
      </c>
      <c r="AW50" s="402">
        <v>461.42298068000002</v>
      </c>
      <c r="AX50" s="402">
        <v>463.34961501999999</v>
      </c>
      <c r="AY50" s="402">
        <v>465.70252913000002</v>
      </c>
      <c r="AZ50" s="402">
        <v>468.09089807999999</v>
      </c>
      <c r="BA50" s="402">
        <v>470.08664823999999</v>
      </c>
      <c r="BB50" s="402">
        <v>472.03418200999999</v>
      </c>
      <c r="BC50" s="374" t="s">
        <v>1364</v>
      </c>
      <c r="BD50" s="374" t="s">
        <v>1364</v>
      </c>
      <c r="BE50" s="374" t="s">
        <v>1364</v>
      </c>
      <c r="BF50" s="374" t="s">
        <v>1364</v>
      </c>
      <c r="BG50" s="374" t="s">
        <v>1364</v>
      </c>
      <c r="BH50" s="374" t="s">
        <v>1364</v>
      </c>
      <c r="BI50" s="374" t="s">
        <v>1364</v>
      </c>
      <c r="BJ50" s="371" t="s">
        <v>1364</v>
      </c>
      <c r="BK50" s="371" t="s">
        <v>1364</v>
      </c>
      <c r="BL50" s="371" t="s">
        <v>1364</v>
      </c>
      <c r="BM50" s="371" t="s">
        <v>1364</v>
      </c>
      <c r="BN50" s="371" t="s">
        <v>1364</v>
      </c>
      <c r="BO50" s="371" t="s">
        <v>1364</v>
      </c>
      <c r="BP50" s="371" t="s">
        <v>1364</v>
      </c>
      <c r="BQ50" s="371" t="s">
        <v>1364</v>
      </c>
      <c r="BR50" s="371" t="s">
        <v>1364</v>
      </c>
      <c r="BS50" s="371" t="s">
        <v>1364</v>
      </c>
      <c r="BT50" s="371" t="s">
        <v>1364</v>
      </c>
      <c r="BU50" s="371" t="s">
        <v>1364</v>
      </c>
      <c r="BV50" s="371" t="s">
        <v>1364</v>
      </c>
    </row>
    <row r="51" spans="1:74" ht="11.1" customHeight="1" x14ac:dyDescent="0.2">
      <c r="A51" s="270" t="s">
        <v>1290</v>
      </c>
      <c r="B51" s="571" t="s">
        <v>1595</v>
      </c>
      <c r="C51" s="402">
        <v>43.823673530000001</v>
      </c>
      <c r="D51" s="402">
        <v>47.546448802999997</v>
      </c>
      <c r="E51" s="402">
        <v>50.531599917000001</v>
      </c>
      <c r="F51" s="402">
        <v>52.913380216</v>
      </c>
      <c r="G51" s="402">
        <v>55.407478294999997</v>
      </c>
      <c r="H51" s="402">
        <v>58.603743583000004</v>
      </c>
      <c r="I51" s="402">
        <v>61.731786364999998</v>
      </c>
      <c r="J51" s="402">
        <v>64.123653465999993</v>
      </c>
      <c r="K51" s="402">
        <v>64.888161862000004</v>
      </c>
      <c r="L51" s="402">
        <v>64.953960355000007</v>
      </c>
      <c r="M51" s="402">
        <v>65.376741749999994</v>
      </c>
      <c r="N51" s="402">
        <v>66.512593488999997</v>
      </c>
      <c r="O51" s="402">
        <v>67.968585136000002</v>
      </c>
      <c r="P51" s="402">
        <v>69.152938921000001</v>
      </c>
      <c r="Q51" s="402">
        <v>70.177790326999997</v>
      </c>
      <c r="R51" s="402">
        <v>71.780907677000002</v>
      </c>
      <c r="S51" s="402">
        <v>73.818888948999998</v>
      </c>
      <c r="T51" s="402">
        <v>75.643953991999993</v>
      </c>
      <c r="U51" s="402">
        <v>77.473998715999997</v>
      </c>
      <c r="V51" s="402">
        <v>78.934622390000001</v>
      </c>
      <c r="W51" s="402">
        <v>79.078968821000004</v>
      </c>
      <c r="X51" s="402">
        <v>78.252534417000007</v>
      </c>
      <c r="Y51" s="402">
        <v>77.608916840999996</v>
      </c>
      <c r="Z51" s="402">
        <v>77.795915101000006</v>
      </c>
      <c r="AA51" s="402">
        <v>78.312820387000002</v>
      </c>
      <c r="AB51" s="402">
        <v>78.733789767999994</v>
      </c>
      <c r="AC51" s="402">
        <v>79.198908849000006</v>
      </c>
      <c r="AD51" s="402">
        <v>80.252704770999998</v>
      </c>
      <c r="AE51" s="402">
        <v>82.350771815000002</v>
      </c>
      <c r="AF51" s="402">
        <v>84.593221557000007</v>
      </c>
      <c r="AG51" s="402">
        <v>85.973425972000001</v>
      </c>
      <c r="AH51" s="402">
        <v>86.089219397999997</v>
      </c>
      <c r="AI51" s="402">
        <v>84.639354448999995</v>
      </c>
      <c r="AJ51" s="402">
        <v>83.428815417999999</v>
      </c>
      <c r="AK51" s="402">
        <v>80.671366182</v>
      </c>
      <c r="AL51" s="402">
        <v>79.176402690000003</v>
      </c>
      <c r="AM51" s="402">
        <v>79.679422458000005</v>
      </c>
      <c r="AN51" s="402">
        <v>79.092740977000005</v>
      </c>
      <c r="AO51" s="402">
        <v>77.748390395000001</v>
      </c>
      <c r="AP51" s="402">
        <v>76.931757234000003</v>
      </c>
      <c r="AQ51" s="402">
        <v>78.039140160000002</v>
      </c>
      <c r="AR51" s="402">
        <v>79.986089401000001</v>
      </c>
      <c r="AS51" s="402">
        <v>83.108311896000004</v>
      </c>
      <c r="AT51" s="402">
        <v>84.374299020999999</v>
      </c>
      <c r="AU51" s="402">
        <v>84.575068383000001</v>
      </c>
      <c r="AV51" s="402">
        <v>84.572513459999996</v>
      </c>
      <c r="AW51" s="402">
        <v>84.915920036000003</v>
      </c>
      <c r="AX51" s="402">
        <v>84.100465986000003</v>
      </c>
      <c r="AY51" s="402">
        <v>82.923395599000003</v>
      </c>
      <c r="AZ51" s="402">
        <v>81.403078120000004</v>
      </c>
      <c r="BA51" s="402">
        <v>79.911167934000005</v>
      </c>
      <c r="BB51" s="402">
        <v>78.275822258000005</v>
      </c>
      <c r="BC51" s="374" t="s">
        <v>1364</v>
      </c>
      <c r="BD51" s="374" t="s">
        <v>1364</v>
      </c>
      <c r="BE51" s="374" t="s">
        <v>1364</v>
      </c>
      <c r="BF51" s="374" t="s">
        <v>1364</v>
      </c>
      <c r="BG51" s="374" t="s">
        <v>1364</v>
      </c>
      <c r="BH51" s="374" t="s">
        <v>1364</v>
      </c>
      <c r="BI51" s="374" t="s">
        <v>1364</v>
      </c>
      <c r="BJ51" s="371" t="s">
        <v>1364</v>
      </c>
      <c r="BK51" s="371" t="s">
        <v>1364</v>
      </c>
      <c r="BL51" s="371" t="s">
        <v>1364</v>
      </c>
      <c r="BM51" s="371" t="s">
        <v>1364</v>
      </c>
      <c r="BN51" s="371" t="s">
        <v>1364</v>
      </c>
      <c r="BO51" s="371" t="s">
        <v>1364</v>
      </c>
      <c r="BP51" s="371" t="s">
        <v>1364</v>
      </c>
      <c r="BQ51" s="371" t="s">
        <v>1364</v>
      </c>
      <c r="BR51" s="371" t="s">
        <v>1364</v>
      </c>
      <c r="BS51" s="371" t="s">
        <v>1364</v>
      </c>
      <c r="BT51" s="371" t="s">
        <v>1364</v>
      </c>
      <c r="BU51" s="371" t="s">
        <v>1364</v>
      </c>
      <c r="BV51" s="371" t="s">
        <v>1364</v>
      </c>
    </row>
    <row r="52" spans="1:74" ht="11.1" customHeight="1" x14ac:dyDescent="0.2">
      <c r="A52" s="170"/>
      <c r="B52" s="637"/>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907"/>
      <c r="BD52" s="907"/>
      <c r="BE52" s="907"/>
      <c r="BF52" s="907"/>
      <c r="BG52" s="907"/>
      <c r="BH52" s="907"/>
      <c r="BI52" s="907"/>
      <c r="BJ52" s="369"/>
      <c r="BK52" s="369"/>
      <c r="BL52" s="369"/>
      <c r="BM52" s="369"/>
      <c r="BN52" s="369"/>
      <c r="BO52" s="369"/>
      <c r="BP52" s="369"/>
      <c r="BQ52" s="369"/>
      <c r="BR52" s="369"/>
      <c r="BS52" s="369"/>
      <c r="BT52" s="369"/>
      <c r="BU52" s="369"/>
      <c r="BV52" s="369"/>
    </row>
    <row r="53" spans="1:74" ht="11.1" customHeight="1" x14ac:dyDescent="0.2">
      <c r="A53" s="270"/>
      <c r="B53" s="37" t="s">
        <v>1291</v>
      </c>
      <c r="C53" s="636"/>
      <c r="D53" s="636"/>
      <c r="E53" s="636"/>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6"/>
      <c r="AY53" s="636"/>
      <c r="AZ53" s="636"/>
      <c r="BA53" s="636"/>
      <c r="BB53" s="636"/>
      <c r="BC53" s="640"/>
      <c r="BD53" s="640"/>
      <c r="BE53" s="640"/>
      <c r="BF53" s="640"/>
      <c r="BG53" s="640"/>
      <c r="BH53" s="640"/>
      <c r="BI53" s="640"/>
      <c r="BJ53" s="369"/>
      <c r="BK53" s="369"/>
      <c r="BL53" s="369"/>
      <c r="BM53" s="369"/>
      <c r="BN53" s="369"/>
      <c r="BO53" s="369"/>
      <c r="BP53" s="369"/>
      <c r="BQ53" s="369"/>
      <c r="BR53" s="369"/>
      <c r="BS53" s="369"/>
      <c r="BT53" s="369"/>
      <c r="BU53" s="369"/>
      <c r="BV53" s="369"/>
    </row>
    <row r="54" spans="1:74" ht="11.1" customHeight="1" x14ac:dyDescent="0.2">
      <c r="A54" s="270" t="s">
        <v>1292</v>
      </c>
      <c r="B54" s="571" t="s">
        <v>1100</v>
      </c>
      <c r="C54" s="484">
        <v>0.27671963363000002</v>
      </c>
      <c r="D54" s="484">
        <v>0.26687023810999999</v>
      </c>
      <c r="E54" s="484">
        <v>0.25204055352999999</v>
      </c>
      <c r="F54" s="484">
        <v>0.22706815080000001</v>
      </c>
      <c r="G54" s="484">
        <v>0.21021902568</v>
      </c>
      <c r="H54" s="484">
        <v>0.20834265807999999</v>
      </c>
      <c r="I54" s="484">
        <v>0.20681970573</v>
      </c>
      <c r="J54" s="484">
        <v>0.21673909650000001</v>
      </c>
      <c r="K54" s="484">
        <v>0.2005781438</v>
      </c>
      <c r="L54" s="484">
        <v>0.17794233863</v>
      </c>
      <c r="M54" s="484">
        <v>0.18140965409000001</v>
      </c>
      <c r="N54" s="484">
        <v>0.19748857248000001</v>
      </c>
      <c r="O54" s="484">
        <v>0.20319754707000001</v>
      </c>
      <c r="P54" s="484">
        <v>0.21383229274000001</v>
      </c>
      <c r="Q54" s="484">
        <v>0.20472591750999999</v>
      </c>
      <c r="R54" s="484">
        <v>0.19406626136999999</v>
      </c>
      <c r="S54" s="484">
        <v>0.19760925804999999</v>
      </c>
      <c r="T54" s="484">
        <v>0.20227763723</v>
      </c>
      <c r="U54" s="484">
        <v>0.20182985348999999</v>
      </c>
      <c r="V54" s="484">
        <v>0.20307012542</v>
      </c>
      <c r="W54" s="484">
        <v>0.21638519729</v>
      </c>
      <c r="X54" s="484">
        <v>0.24049214582</v>
      </c>
      <c r="Y54" s="484">
        <v>0.25715974861000002</v>
      </c>
      <c r="Z54" s="484">
        <v>0.24326481657999999</v>
      </c>
      <c r="AA54" s="484">
        <v>0.25245597454000002</v>
      </c>
      <c r="AB54" s="484">
        <v>0.26002027043999998</v>
      </c>
      <c r="AC54" s="484">
        <v>0.25986814936000002</v>
      </c>
      <c r="AD54" s="484">
        <v>0.26090740153999997</v>
      </c>
      <c r="AE54" s="484">
        <v>0.25691314611999999</v>
      </c>
      <c r="AF54" s="484">
        <v>0.25027192636000001</v>
      </c>
      <c r="AG54" s="484">
        <v>0.26242986051</v>
      </c>
      <c r="AH54" s="484">
        <v>0.27580819596</v>
      </c>
      <c r="AI54" s="484">
        <v>0.27538083146999998</v>
      </c>
      <c r="AJ54" s="484">
        <v>0.30995202084000001</v>
      </c>
      <c r="AK54" s="484">
        <v>0.30781589319000002</v>
      </c>
      <c r="AL54" s="484">
        <v>0.30771370832</v>
      </c>
      <c r="AM54" s="484">
        <v>0.30375384392999999</v>
      </c>
      <c r="AN54" s="484">
        <v>0.30112998694999998</v>
      </c>
      <c r="AO54" s="484">
        <v>0.30416870176999999</v>
      </c>
      <c r="AP54" s="484">
        <v>0.29375950186999999</v>
      </c>
      <c r="AQ54" s="484">
        <v>0.30797594394</v>
      </c>
      <c r="AR54" s="484">
        <v>0.35743435597000001</v>
      </c>
      <c r="AS54" s="484">
        <v>0.39449435712000003</v>
      </c>
      <c r="AT54" s="484">
        <v>0.44583095717999999</v>
      </c>
      <c r="AU54" s="484">
        <v>0.43511555381</v>
      </c>
      <c r="AV54" s="484">
        <v>0.45782832715999999</v>
      </c>
      <c r="AW54" s="484">
        <v>0.48759867824000003</v>
      </c>
      <c r="AX54" s="484">
        <v>0.48530095628999997</v>
      </c>
      <c r="AY54" s="484">
        <v>0.46830822731999999</v>
      </c>
      <c r="AZ54" s="484">
        <v>0.46353131073999998</v>
      </c>
      <c r="BA54" s="484">
        <v>0.45766415739999999</v>
      </c>
      <c r="BB54" s="484">
        <v>0.43731255918</v>
      </c>
      <c r="BC54" s="472" t="s">
        <v>1364</v>
      </c>
      <c r="BD54" s="472" t="s">
        <v>1364</v>
      </c>
      <c r="BE54" s="472" t="s">
        <v>1364</v>
      </c>
      <c r="BF54" s="472" t="s">
        <v>1364</v>
      </c>
      <c r="BG54" s="472" t="s">
        <v>1364</v>
      </c>
      <c r="BH54" s="472" t="s">
        <v>1364</v>
      </c>
      <c r="BI54" s="472" t="s">
        <v>1364</v>
      </c>
      <c r="BJ54" s="371" t="s">
        <v>1364</v>
      </c>
      <c r="BK54" s="371" t="s">
        <v>1364</v>
      </c>
      <c r="BL54" s="371" t="s">
        <v>1364</v>
      </c>
      <c r="BM54" s="371" t="s">
        <v>1364</v>
      </c>
      <c r="BN54" s="371" t="s">
        <v>1364</v>
      </c>
      <c r="BO54" s="371" t="s">
        <v>1364</v>
      </c>
      <c r="BP54" s="371" t="s">
        <v>1364</v>
      </c>
      <c r="BQ54" s="371" t="s">
        <v>1364</v>
      </c>
      <c r="BR54" s="371" t="s">
        <v>1364</v>
      </c>
      <c r="BS54" s="371" t="s">
        <v>1364</v>
      </c>
      <c r="BT54" s="371" t="s">
        <v>1364</v>
      </c>
      <c r="BU54" s="371" t="s">
        <v>1364</v>
      </c>
      <c r="BV54" s="371" t="s">
        <v>1364</v>
      </c>
    </row>
    <row r="55" spans="1:74" ht="11.1" customHeight="1" x14ac:dyDescent="0.2">
      <c r="A55" s="270" t="s">
        <v>1293</v>
      </c>
      <c r="B55" s="571" t="s">
        <v>1102</v>
      </c>
      <c r="C55" s="484">
        <v>2.5787076847999999</v>
      </c>
      <c r="D55" s="484">
        <v>2.8085943643000002</v>
      </c>
      <c r="E55" s="484">
        <v>2.7897309804999999</v>
      </c>
      <c r="F55" s="484">
        <v>2.3712297528000001</v>
      </c>
      <c r="G55" s="484">
        <v>2.467447693</v>
      </c>
      <c r="H55" s="484">
        <v>2.3034403005000001</v>
      </c>
      <c r="I55" s="484">
        <v>2.3820334687</v>
      </c>
      <c r="J55" s="484">
        <v>2.4500004537</v>
      </c>
      <c r="K55" s="484">
        <v>2.4169190600000001</v>
      </c>
      <c r="L55" s="484">
        <v>1.9760674461000001</v>
      </c>
      <c r="M55" s="484">
        <v>1.8626799239</v>
      </c>
      <c r="N55" s="484">
        <v>1.8311455238000001</v>
      </c>
      <c r="O55" s="484">
        <v>1.6335744799</v>
      </c>
      <c r="P55" s="484">
        <v>1.4422762431</v>
      </c>
      <c r="Q55" s="484">
        <v>1.3649406529000001</v>
      </c>
      <c r="R55" s="484">
        <v>1.0744308864000001</v>
      </c>
      <c r="S55" s="484">
        <v>1.0829093717</v>
      </c>
      <c r="T55" s="484">
        <v>1.1513021225</v>
      </c>
      <c r="U55" s="484">
        <v>1.1497987625999999</v>
      </c>
      <c r="V55" s="484">
        <v>1.2142980661</v>
      </c>
      <c r="W55" s="484">
        <v>1.2548867718000001</v>
      </c>
      <c r="X55" s="484">
        <v>1.2496343863999999</v>
      </c>
      <c r="Y55" s="484">
        <v>1.2325163723000001</v>
      </c>
      <c r="Z55" s="484">
        <v>1.2722958313999999</v>
      </c>
      <c r="AA55" s="484">
        <v>1.2155466111</v>
      </c>
      <c r="AB55" s="484">
        <v>1.2311199894</v>
      </c>
      <c r="AC55" s="484">
        <v>1.2721024544999999</v>
      </c>
      <c r="AD55" s="484">
        <v>1.3469514600000001</v>
      </c>
      <c r="AE55" s="484">
        <v>1.4527206354</v>
      </c>
      <c r="AF55" s="484">
        <v>1.6014861078</v>
      </c>
      <c r="AG55" s="484">
        <v>1.8066467768000001</v>
      </c>
      <c r="AH55" s="484">
        <v>1.9345978724999999</v>
      </c>
      <c r="AI55" s="484">
        <v>1.8990255171999999</v>
      </c>
      <c r="AJ55" s="484">
        <v>1.9466449822</v>
      </c>
      <c r="AK55" s="484">
        <v>1.9559712082</v>
      </c>
      <c r="AL55" s="484">
        <v>1.7825369634999999</v>
      </c>
      <c r="AM55" s="484">
        <v>1.6966624731</v>
      </c>
      <c r="AN55" s="484">
        <v>1.6521748184</v>
      </c>
      <c r="AO55" s="484">
        <v>1.5364542166999999</v>
      </c>
      <c r="AP55" s="484">
        <v>1.5503004046</v>
      </c>
      <c r="AQ55" s="484">
        <v>1.6520991780000001</v>
      </c>
      <c r="AR55" s="484">
        <v>1.7208002225000001</v>
      </c>
      <c r="AS55" s="484">
        <v>1.8112098337</v>
      </c>
      <c r="AT55" s="484">
        <v>1.8033531089999999</v>
      </c>
      <c r="AU55" s="484">
        <v>1.8338924554</v>
      </c>
      <c r="AV55" s="484">
        <v>1.8339874448</v>
      </c>
      <c r="AW55" s="484">
        <v>1.8655183661000001</v>
      </c>
      <c r="AX55" s="484">
        <v>1.8263093312000001</v>
      </c>
      <c r="AY55" s="484">
        <v>1.728917507</v>
      </c>
      <c r="AZ55" s="484">
        <v>1.635817592</v>
      </c>
      <c r="BA55" s="484">
        <v>1.6428857539999999</v>
      </c>
      <c r="BB55" s="484">
        <v>1.7003007422</v>
      </c>
      <c r="BC55" s="472" t="s">
        <v>1364</v>
      </c>
      <c r="BD55" s="472" t="s">
        <v>1364</v>
      </c>
      <c r="BE55" s="472" t="s">
        <v>1364</v>
      </c>
      <c r="BF55" s="472" t="s">
        <v>1364</v>
      </c>
      <c r="BG55" s="472" t="s">
        <v>1364</v>
      </c>
      <c r="BH55" s="472" t="s">
        <v>1364</v>
      </c>
      <c r="BI55" s="472" t="s">
        <v>1364</v>
      </c>
      <c r="BJ55" s="371" t="s">
        <v>1364</v>
      </c>
      <c r="BK55" s="371" t="s">
        <v>1364</v>
      </c>
      <c r="BL55" s="371" t="s">
        <v>1364</v>
      </c>
      <c r="BM55" s="371" t="s">
        <v>1364</v>
      </c>
      <c r="BN55" s="371" t="s">
        <v>1364</v>
      </c>
      <c r="BO55" s="371" t="s">
        <v>1364</v>
      </c>
      <c r="BP55" s="371" t="s">
        <v>1364</v>
      </c>
      <c r="BQ55" s="371" t="s">
        <v>1364</v>
      </c>
      <c r="BR55" s="371" t="s">
        <v>1364</v>
      </c>
      <c r="BS55" s="371" t="s">
        <v>1364</v>
      </c>
      <c r="BT55" s="371" t="s">
        <v>1364</v>
      </c>
      <c r="BU55" s="371" t="s">
        <v>1364</v>
      </c>
      <c r="BV55" s="371" t="s">
        <v>1364</v>
      </c>
    </row>
    <row r="56" spans="1:74" ht="11.1" customHeight="1" x14ac:dyDescent="0.2">
      <c r="A56" s="270" t="s">
        <v>1294</v>
      </c>
      <c r="B56" s="571" t="s">
        <v>1104</v>
      </c>
      <c r="C56" s="484">
        <v>2.0871688283999998</v>
      </c>
      <c r="D56" s="484">
        <v>2.0321422059000001</v>
      </c>
      <c r="E56" s="484">
        <v>2.0064021452</v>
      </c>
      <c r="F56" s="484">
        <v>2.0590235233</v>
      </c>
      <c r="G56" s="484">
        <v>2.1301463193000001</v>
      </c>
      <c r="H56" s="484">
        <v>2.0455410262</v>
      </c>
      <c r="I56" s="484">
        <v>2.0693981611000001</v>
      </c>
      <c r="J56" s="484">
        <v>1.973440876</v>
      </c>
      <c r="K56" s="484">
        <v>1.9103511832</v>
      </c>
      <c r="L56" s="484">
        <v>1.758543185</v>
      </c>
      <c r="M56" s="484">
        <v>1.6887142852999999</v>
      </c>
      <c r="N56" s="484">
        <v>1.5549382044</v>
      </c>
      <c r="O56" s="484">
        <v>1.3968903145</v>
      </c>
      <c r="P56" s="484">
        <v>1.3486047887999999</v>
      </c>
      <c r="Q56" s="484">
        <v>1.3111835940000001</v>
      </c>
      <c r="R56" s="484">
        <v>1.2387757096000001</v>
      </c>
      <c r="S56" s="484">
        <v>1.2114194332999999</v>
      </c>
      <c r="T56" s="484">
        <v>1.1749442349000001</v>
      </c>
      <c r="U56" s="484">
        <v>1.1465524926999999</v>
      </c>
      <c r="V56" s="484">
        <v>1.1133065763000001</v>
      </c>
      <c r="W56" s="484">
        <v>1.0658865417000001</v>
      </c>
      <c r="X56" s="484">
        <v>1.0023555718999999</v>
      </c>
      <c r="Y56" s="484">
        <v>1.0193894140999999</v>
      </c>
      <c r="Z56" s="484">
        <v>1.0293648094000001</v>
      </c>
      <c r="AA56" s="484">
        <v>1.0505225394</v>
      </c>
      <c r="AB56" s="484">
        <v>1.0803901612</v>
      </c>
      <c r="AC56" s="484">
        <v>1.0866280555000001</v>
      </c>
      <c r="AD56" s="484">
        <v>1.1272819250999999</v>
      </c>
      <c r="AE56" s="484">
        <v>1.1624153129000001</v>
      </c>
      <c r="AF56" s="484">
        <v>1.2135906832000001</v>
      </c>
      <c r="AG56" s="484">
        <v>1.3001590092999999</v>
      </c>
      <c r="AH56" s="484">
        <v>1.3245703647</v>
      </c>
      <c r="AI56" s="484">
        <v>1.2929895676000001</v>
      </c>
      <c r="AJ56" s="484">
        <v>1.2346495296</v>
      </c>
      <c r="AK56" s="484">
        <v>1.2252071078</v>
      </c>
      <c r="AL56" s="484">
        <v>1.1049917017999999</v>
      </c>
      <c r="AM56" s="484">
        <v>1.2075466512999999</v>
      </c>
      <c r="AN56" s="484">
        <v>1.2762219158000001</v>
      </c>
      <c r="AO56" s="484">
        <v>1.2938492226</v>
      </c>
      <c r="AP56" s="484">
        <v>1.4221723301</v>
      </c>
      <c r="AQ56" s="484">
        <v>1.408941695</v>
      </c>
      <c r="AR56" s="484">
        <v>1.4704932696999999</v>
      </c>
      <c r="AS56" s="484">
        <v>1.5667282095999999</v>
      </c>
      <c r="AT56" s="484">
        <v>1.5657513019</v>
      </c>
      <c r="AU56" s="484">
        <v>1.5773004845</v>
      </c>
      <c r="AV56" s="484">
        <v>1.5533001297</v>
      </c>
      <c r="AW56" s="484">
        <v>1.5547797606</v>
      </c>
      <c r="AX56" s="484">
        <v>1.5567058812000001</v>
      </c>
      <c r="AY56" s="484">
        <v>1.5564739909</v>
      </c>
      <c r="AZ56" s="484">
        <v>1.5875731137</v>
      </c>
      <c r="BA56" s="484">
        <v>1.6551626092</v>
      </c>
      <c r="BB56" s="484">
        <v>1.5360256592999999</v>
      </c>
      <c r="BC56" s="472" t="s">
        <v>1364</v>
      </c>
      <c r="BD56" s="472" t="s">
        <v>1364</v>
      </c>
      <c r="BE56" s="472" t="s">
        <v>1364</v>
      </c>
      <c r="BF56" s="472" t="s">
        <v>1364</v>
      </c>
      <c r="BG56" s="472" t="s">
        <v>1364</v>
      </c>
      <c r="BH56" s="472" t="s">
        <v>1364</v>
      </c>
      <c r="BI56" s="472" t="s">
        <v>1364</v>
      </c>
      <c r="BJ56" s="371" t="s">
        <v>1364</v>
      </c>
      <c r="BK56" s="371" t="s">
        <v>1364</v>
      </c>
      <c r="BL56" s="371" t="s">
        <v>1364</v>
      </c>
      <c r="BM56" s="371" t="s">
        <v>1364</v>
      </c>
      <c r="BN56" s="371" t="s">
        <v>1364</v>
      </c>
      <c r="BO56" s="371" t="s">
        <v>1364</v>
      </c>
      <c r="BP56" s="371" t="s">
        <v>1364</v>
      </c>
      <c r="BQ56" s="371" t="s">
        <v>1364</v>
      </c>
      <c r="BR56" s="371" t="s">
        <v>1364</v>
      </c>
      <c r="BS56" s="371" t="s">
        <v>1364</v>
      </c>
      <c r="BT56" s="371" t="s">
        <v>1364</v>
      </c>
      <c r="BU56" s="371" t="s">
        <v>1364</v>
      </c>
      <c r="BV56" s="371" t="s">
        <v>1364</v>
      </c>
    </row>
    <row r="57" spans="1:74" ht="11.1" customHeight="1" x14ac:dyDescent="0.2">
      <c r="A57" s="270" t="s">
        <v>1295</v>
      </c>
      <c r="B57" s="571" t="s">
        <v>1106</v>
      </c>
      <c r="C57" s="484">
        <v>8.8783786466000002E-3</v>
      </c>
      <c r="D57" s="484">
        <v>8.7917226802000006E-3</v>
      </c>
      <c r="E57" s="484">
        <v>8.5187426384000006E-3</v>
      </c>
      <c r="F57" s="484">
        <v>8.0465365702E-3</v>
      </c>
      <c r="G57" s="484">
        <v>7.8833284454999999E-3</v>
      </c>
      <c r="H57" s="484">
        <v>8.7949687197999993E-3</v>
      </c>
      <c r="I57" s="484">
        <v>1.0641594205E-2</v>
      </c>
      <c r="J57" s="484">
        <v>1.2606148393E-2</v>
      </c>
      <c r="K57" s="484">
        <v>1.4097247839E-2</v>
      </c>
      <c r="L57" s="484">
        <v>1.5579822703E-2</v>
      </c>
      <c r="M57" s="484">
        <v>1.4830431393E-2</v>
      </c>
      <c r="N57" s="484">
        <v>1.5931125757000002E-2</v>
      </c>
      <c r="O57" s="484">
        <v>1.5392302910000001E-2</v>
      </c>
      <c r="P57" s="484">
        <v>1.3386728726E-2</v>
      </c>
      <c r="Q57" s="484">
        <v>1.088053831E-2</v>
      </c>
      <c r="R57" s="484">
        <v>9.8548852474000005E-3</v>
      </c>
      <c r="S57" s="484">
        <v>9.2222013028999995E-3</v>
      </c>
      <c r="T57" s="484">
        <v>9.1088325234999993E-3</v>
      </c>
      <c r="U57" s="484">
        <v>8.6049523700000002E-3</v>
      </c>
      <c r="V57" s="484">
        <v>8.0499842587000003E-3</v>
      </c>
      <c r="W57" s="484">
        <v>7.9509152161000001E-3</v>
      </c>
      <c r="X57" s="484">
        <v>8.0774390347000003E-3</v>
      </c>
      <c r="Y57" s="484">
        <v>7.7485947671E-3</v>
      </c>
      <c r="Z57" s="484">
        <v>7.4469089491000003E-3</v>
      </c>
      <c r="AA57" s="484">
        <v>7.1094391238000001E-3</v>
      </c>
      <c r="AB57" s="484">
        <v>7.0904294406999996E-3</v>
      </c>
      <c r="AC57" s="484">
        <v>7.2783470862000004E-3</v>
      </c>
      <c r="AD57" s="484">
        <v>6.9509073281000004E-3</v>
      </c>
      <c r="AE57" s="484">
        <v>6.6369518867000002E-3</v>
      </c>
      <c r="AF57" s="484">
        <v>6.5481999161999998E-3</v>
      </c>
      <c r="AG57" s="484">
        <v>7.1482001582000004E-3</v>
      </c>
      <c r="AH57" s="484">
        <v>8.6586704676000006E-3</v>
      </c>
      <c r="AI57" s="484">
        <v>9.7934668441000006E-3</v>
      </c>
      <c r="AJ57" s="484">
        <v>1.0157215956E-2</v>
      </c>
      <c r="AK57" s="484">
        <v>9.3175463080999998E-3</v>
      </c>
      <c r="AL57" s="484">
        <v>9.3775187976999994E-3</v>
      </c>
      <c r="AM57" s="484">
        <v>7.8216958466000002E-3</v>
      </c>
      <c r="AN57" s="484">
        <v>6.0166240982000001E-3</v>
      </c>
      <c r="AO57" s="484">
        <v>4.9773329963000001E-3</v>
      </c>
      <c r="AP57" s="484">
        <v>3.2070922816000002E-3</v>
      </c>
      <c r="AQ57" s="484">
        <v>3.8338440836999999E-3</v>
      </c>
      <c r="AR57" s="484">
        <v>4.7417058763000001E-3</v>
      </c>
      <c r="AS57" s="484">
        <v>5.7464358873000002E-3</v>
      </c>
      <c r="AT57" s="484">
        <v>6.7387003650000001E-3</v>
      </c>
      <c r="AU57" s="484">
        <v>7.4672216590999999E-3</v>
      </c>
      <c r="AV57" s="484">
        <v>8.3939603382999998E-3</v>
      </c>
      <c r="AW57" s="484">
        <v>8.6948361390999998E-3</v>
      </c>
      <c r="AX57" s="484">
        <v>8.2525964956999993E-3</v>
      </c>
      <c r="AY57" s="484">
        <v>8.5278729374000002E-3</v>
      </c>
      <c r="AZ57" s="484">
        <v>8.1588693629000009E-3</v>
      </c>
      <c r="BA57" s="484">
        <v>7.9746447439000001E-3</v>
      </c>
      <c r="BB57" s="484">
        <v>7.1677416225000004E-3</v>
      </c>
      <c r="BC57" s="472" t="s">
        <v>1364</v>
      </c>
      <c r="BD57" s="472" t="s">
        <v>1364</v>
      </c>
      <c r="BE57" s="472" t="s">
        <v>1364</v>
      </c>
      <c r="BF57" s="472" t="s">
        <v>1364</v>
      </c>
      <c r="BG57" s="472" t="s">
        <v>1364</v>
      </c>
      <c r="BH57" s="472" t="s">
        <v>1364</v>
      </c>
      <c r="BI57" s="472" t="s">
        <v>1364</v>
      </c>
      <c r="BJ57" s="371" t="s">
        <v>1364</v>
      </c>
      <c r="BK57" s="371" t="s">
        <v>1364</v>
      </c>
      <c r="BL57" s="371" t="s">
        <v>1364</v>
      </c>
      <c r="BM57" s="371" t="s">
        <v>1364</v>
      </c>
      <c r="BN57" s="371" t="s">
        <v>1364</v>
      </c>
      <c r="BO57" s="371" t="s">
        <v>1364</v>
      </c>
      <c r="BP57" s="371" t="s">
        <v>1364</v>
      </c>
      <c r="BQ57" s="371" t="s">
        <v>1364</v>
      </c>
      <c r="BR57" s="371" t="s">
        <v>1364</v>
      </c>
      <c r="BS57" s="371" t="s">
        <v>1364</v>
      </c>
      <c r="BT57" s="371" t="s">
        <v>1364</v>
      </c>
      <c r="BU57" s="371" t="s">
        <v>1364</v>
      </c>
      <c r="BV57" s="371" t="s">
        <v>1364</v>
      </c>
    </row>
    <row r="58" spans="1:74" ht="11.1" customHeight="1" x14ac:dyDescent="0.2">
      <c r="A58" s="270" t="s">
        <v>1296</v>
      </c>
      <c r="B58" s="571" t="s">
        <v>1108</v>
      </c>
      <c r="C58" s="484">
        <v>1.8500000888000001</v>
      </c>
      <c r="D58" s="484">
        <v>1.8048367752000001</v>
      </c>
      <c r="E58" s="484">
        <v>1.7470699094</v>
      </c>
      <c r="F58" s="484">
        <v>1.6793447130000001</v>
      </c>
      <c r="G58" s="484">
        <v>1.6667286466</v>
      </c>
      <c r="H58" s="484">
        <v>1.6697901389000001</v>
      </c>
      <c r="I58" s="484">
        <v>1.6886780744000001</v>
      </c>
      <c r="J58" s="484">
        <v>1.6893107992</v>
      </c>
      <c r="K58" s="484">
        <v>1.6505635331999999</v>
      </c>
      <c r="L58" s="484">
        <v>1.5844689729000001</v>
      </c>
      <c r="M58" s="484">
        <v>1.5094471472</v>
      </c>
      <c r="N58" s="484">
        <v>1.4538802371999999</v>
      </c>
      <c r="O58" s="484">
        <v>1.4232994391</v>
      </c>
      <c r="P58" s="484">
        <v>1.3648924394999999</v>
      </c>
      <c r="Q58" s="484">
        <v>1.3542106286</v>
      </c>
      <c r="R58" s="484">
        <v>1.3312605521</v>
      </c>
      <c r="S58" s="484">
        <v>1.3155817584</v>
      </c>
      <c r="T58" s="484">
        <v>1.2798520070999999</v>
      </c>
      <c r="U58" s="484">
        <v>1.2779184566999999</v>
      </c>
      <c r="V58" s="484">
        <v>1.2684027192</v>
      </c>
      <c r="W58" s="484">
        <v>1.2584792425</v>
      </c>
      <c r="X58" s="484">
        <v>1.2732207125999999</v>
      </c>
      <c r="Y58" s="484">
        <v>1.2866811281999999</v>
      </c>
      <c r="Z58" s="484">
        <v>1.2775010615</v>
      </c>
      <c r="AA58" s="484">
        <v>1.2639089794</v>
      </c>
      <c r="AB58" s="484">
        <v>1.2565580605</v>
      </c>
      <c r="AC58" s="484">
        <v>1.2330282482999999</v>
      </c>
      <c r="AD58" s="484">
        <v>1.2371482351</v>
      </c>
      <c r="AE58" s="484">
        <v>1.2576306327</v>
      </c>
      <c r="AF58" s="484">
        <v>1.2449576905999999</v>
      </c>
      <c r="AG58" s="484">
        <v>1.2845961185000001</v>
      </c>
      <c r="AH58" s="484">
        <v>1.3178508645</v>
      </c>
      <c r="AI58" s="484">
        <v>1.3410826779</v>
      </c>
      <c r="AJ58" s="484">
        <v>1.3875896189000001</v>
      </c>
      <c r="AK58" s="484">
        <v>1.398550269</v>
      </c>
      <c r="AL58" s="484">
        <v>1.4248012323999999</v>
      </c>
      <c r="AM58" s="484">
        <v>1.4353781039</v>
      </c>
      <c r="AN58" s="484">
        <v>1.4480636388000001</v>
      </c>
      <c r="AO58" s="484">
        <v>1.4694006414</v>
      </c>
      <c r="AP58" s="484">
        <v>1.4688254959</v>
      </c>
      <c r="AQ58" s="484">
        <v>1.4668414941000001</v>
      </c>
      <c r="AR58" s="484">
        <v>1.4832545592999999</v>
      </c>
      <c r="AS58" s="484">
        <v>1.4880678300000001</v>
      </c>
      <c r="AT58" s="484">
        <v>1.5118122981</v>
      </c>
      <c r="AU58" s="484">
        <v>1.5207193857000001</v>
      </c>
      <c r="AV58" s="484">
        <v>1.5182735196999999</v>
      </c>
      <c r="AW58" s="484">
        <v>1.5079182375</v>
      </c>
      <c r="AX58" s="484">
        <v>1.5241763652</v>
      </c>
      <c r="AY58" s="484">
        <v>1.5369720433</v>
      </c>
      <c r="AZ58" s="484">
        <v>1.5397726911</v>
      </c>
      <c r="BA58" s="484">
        <v>1.5514410833000001</v>
      </c>
      <c r="BB58" s="484">
        <v>1.5527440198</v>
      </c>
      <c r="BC58" s="472" t="s">
        <v>1364</v>
      </c>
      <c r="BD58" s="472" t="s">
        <v>1364</v>
      </c>
      <c r="BE58" s="472" t="s">
        <v>1364</v>
      </c>
      <c r="BF58" s="472" t="s">
        <v>1364</v>
      </c>
      <c r="BG58" s="472" t="s">
        <v>1364</v>
      </c>
      <c r="BH58" s="472" t="s">
        <v>1364</v>
      </c>
      <c r="BI58" s="472" t="s">
        <v>1364</v>
      </c>
      <c r="BJ58" s="371" t="s">
        <v>1364</v>
      </c>
      <c r="BK58" s="371" t="s">
        <v>1364</v>
      </c>
      <c r="BL58" s="371" t="s">
        <v>1364</v>
      </c>
      <c r="BM58" s="371" t="s">
        <v>1364</v>
      </c>
      <c r="BN58" s="371" t="s">
        <v>1364</v>
      </c>
      <c r="BO58" s="371" t="s">
        <v>1364</v>
      </c>
      <c r="BP58" s="371" t="s">
        <v>1364</v>
      </c>
      <c r="BQ58" s="371" t="s">
        <v>1364</v>
      </c>
      <c r="BR58" s="371" t="s">
        <v>1364</v>
      </c>
      <c r="BS58" s="371" t="s">
        <v>1364</v>
      </c>
      <c r="BT58" s="371" t="s">
        <v>1364</v>
      </c>
      <c r="BU58" s="371" t="s">
        <v>1364</v>
      </c>
      <c r="BV58" s="371" t="s">
        <v>1364</v>
      </c>
    </row>
    <row r="59" spans="1:74" ht="11.1" customHeight="1" x14ac:dyDescent="0.2">
      <c r="A59" s="270" t="s">
        <v>1297</v>
      </c>
      <c r="B59" s="571" t="s">
        <v>1595</v>
      </c>
      <c r="C59" s="484">
        <v>1.327990107</v>
      </c>
      <c r="D59" s="484">
        <v>1.2850391567999999</v>
      </c>
      <c r="E59" s="484">
        <v>1.1751534863999999</v>
      </c>
      <c r="F59" s="484">
        <v>1.1758528936999999</v>
      </c>
      <c r="G59" s="484">
        <v>1.1788825168999999</v>
      </c>
      <c r="H59" s="484">
        <v>0.99328378952999996</v>
      </c>
      <c r="I59" s="484">
        <v>0.97986962482999995</v>
      </c>
      <c r="J59" s="484">
        <v>0.90315004882000005</v>
      </c>
      <c r="K59" s="484">
        <v>0.81110202328000003</v>
      </c>
      <c r="L59" s="484">
        <v>0.73811318585999997</v>
      </c>
      <c r="M59" s="484">
        <v>0.69549725265999995</v>
      </c>
      <c r="N59" s="484">
        <v>0.64575333483999997</v>
      </c>
      <c r="O59" s="484">
        <v>0.63522042183000005</v>
      </c>
      <c r="P59" s="484">
        <v>0.65238621624000004</v>
      </c>
      <c r="Q59" s="484">
        <v>0.64383293878000003</v>
      </c>
      <c r="R59" s="484">
        <v>0.62965708489000005</v>
      </c>
      <c r="S59" s="484">
        <v>0.64190338216999998</v>
      </c>
      <c r="T59" s="484">
        <v>0.63036628326999999</v>
      </c>
      <c r="U59" s="484">
        <v>0.60057363346000003</v>
      </c>
      <c r="V59" s="484">
        <v>0.58040163521999999</v>
      </c>
      <c r="W59" s="484">
        <v>0.53795216884999997</v>
      </c>
      <c r="X59" s="484">
        <v>0.51145447331000005</v>
      </c>
      <c r="Y59" s="484">
        <v>0.50070268929999995</v>
      </c>
      <c r="Z59" s="484">
        <v>0.49869176346999999</v>
      </c>
      <c r="AA59" s="484">
        <v>0.48641503345999998</v>
      </c>
      <c r="AB59" s="484">
        <v>0.49208618604999999</v>
      </c>
      <c r="AC59" s="484">
        <v>0.52799272566</v>
      </c>
      <c r="AD59" s="484">
        <v>0.58154133892000004</v>
      </c>
      <c r="AE59" s="484">
        <v>0.60552038100000005</v>
      </c>
      <c r="AF59" s="484">
        <v>0.63603925982999998</v>
      </c>
      <c r="AG59" s="484">
        <v>0.65628569443999996</v>
      </c>
      <c r="AH59" s="484">
        <v>0.74214844308000005</v>
      </c>
      <c r="AI59" s="484">
        <v>0.73599438651000004</v>
      </c>
      <c r="AJ59" s="484">
        <v>0.75161094970999998</v>
      </c>
      <c r="AK59" s="484">
        <v>0.72676906471000002</v>
      </c>
      <c r="AL59" s="484">
        <v>0.73996638027999995</v>
      </c>
      <c r="AM59" s="484">
        <v>0.73777243017000005</v>
      </c>
      <c r="AN59" s="484">
        <v>0.73234019422999996</v>
      </c>
      <c r="AO59" s="484">
        <v>0.73347538108999999</v>
      </c>
      <c r="AP59" s="484">
        <v>0.73972843493999996</v>
      </c>
      <c r="AQ59" s="484">
        <v>0.76508960941000004</v>
      </c>
      <c r="AR59" s="484">
        <v>0.79986089401000005</v>
      </c>
      <c r="AS59" s="484">
        <v>0.85678672058000005</v>
      </c>
      <c r="AT59" s="484">
        <v>0.92719009913999995</v>
      </c>
      <c r="AU59" s="484">
        <v>0.91929422154999996</v>
      </c>
      <c r="AV59" s="484">
        <v>0.86298483123000003</v>
      </c>
      <c r="AW59" s="484">
        <v>0.84915920036000003</v>
      </c>
      <c r="AX59" s="484">
        <v>0.81650937851000005</v>
      </c>
      <c r="AY59" s="484">
        <v>0.79734034229999995</v>
      </c>
      <c r="AZ59" s="484">
        <v>0.75373220482000003</v>
      </c>
      <c r="BA59" s="484">
        <v>0.73991822160999998</v>
      </c>
      <c r="BB59" s="484">
        <v>0.70518758791000002</v>
      </c>
      <c r="BC59" s="472" t="s">
        <v>1364</v>
      </c>
      <c r="BD59" s="472" t="s">
        <v>1364</v>
      </c>
      <c r="BE59" s="472" t="s">
        <v>1364</v>
      </c>
      <c r="BF59" s="472" t="s">
        <v>1364</v>
      </c>
      <c r="BG59" s="472" t="s">
        <v>1364</v>
      </c>
      <c r="BH59" s="472" t="s">
        <v>1364</v>
      </c>
      <c r="BI59" s="472" t="s">
        <v>1364</v>
      </c>
      <c r="BJ59" s="371" t="s">
        <v>1364</v>
      </c>
      <c r="BK59" s="371" t="s">
        <v>1364</v>
      </c>
      <c r="BL59" s="371" t="s">
        <v>1364</v>
      </c>
      <c r="BM59" s="371" t="s">
        <v>1364</v>
      </c>
      <c r="BN59" s="371" t="s">
        <v>1364</v>
      </c>
      <c r="BO59" s="371" t="s">
        <v>1364</v>
      </c>
      <c r="BP59" s="371" t="s">
        <v>1364</v>
      </c>
      <c r="BQ59" s="371" t="s">
        <v>1364</v>
      </c>
      <c r="BR59" s="371" t="s">
        <v>1364</v>
      </c>
      <c r="BS59" s="371" t="s">
        <v>1364</v>
      </c>
      <c r="BT59" s="371" t="s">
        <v>1364</v>
      </c>
      <c r="BU59" s="371" t="s">
        <v>1364</v>
      </c>
      <c r="BV59" s="371" t="s">
        <v>1364</v>
      </c>
    </row>
    <row r="60" spans="1:74" ht="11.1" customHeight="1" x14ac:dyDescent="0.2">
      <c r="A60" s="170"/>
      <c r="B60" s="637"/>
      <c r="C60" s="646"/>
      <c r="D60" s="646"/>
      <c r="E60" s="646"/>
      <c r="F60" s="646"/>
      <c r="G60" s="646"/>
      <c r="H60" s="646"/>
      <c r="I60" s="646"/>
      <c r="J60" s="646"/>
      <c r="K60" s="646"/>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646"/>
      <c r="AM60" s="646"/>
      <c r="AN60" s="646"/>
      <c r="AO60" s="646"/>
      <c r="AP60" s="646"/>
      <c r="AQ60" s="646"/>
      <c r="AR60" s="646"/>
      <c r="AS60" s="646"/>
      <c r="AT60" s="646"/>
      <c r="AU60" s="646"/>
      <c r="AV60" s="646"/>
      <c r="AW60" s="646"/>
      <c r="AX60" s="646"/>
      <c r="AY60" s="646"/>
      <c r="AZ60" s="646"/>
      <c r="BA60" s="646"/>
      <c r="BB60" s="646"/>
      <c r="BC60" s="908"/>
      <c r="BD60" s="908"/>
      <c r="BE60" s="908"/>
      <c r="BF60" s="908"/>
      <c r="BG60" s="908"/>
      <c r="BH60" s="908"/>
      <c r="BI60" s="908"/>
      <c r="BJ60" s="370"/>
      <c r="BK60" s="370"/>
      <c r="BL60" s="370"/>
      <c r="BM60" s="370"/>
      <c r="BN60" s="370"/>
      <c r="BO60" s="370"/>
      <c r="BP60" s="370"/>
      <c r="BQ60" s="370"/>
      <c r="BR60" s="370"/>
      <c r="BS60" s="370"/>
      <c r="BT60" s="370"/>
      <c r="BU60" s="370"/>
      <c r="BV60" s="370"/>
    </row>
    <row r="61" spans="1:74" ht="11.1" customHeight="1" x14ac:dyDescent="0.2">
      <c r="A61" s="170"/>
      <c r="B61" s="37" t="s">
        <v>1298</v>
      </c>
      <c r="C61" s="647"/>
      <c r="D61" s="647"/>
      <c r="E61" s="647"/>
      <c r="F61" s="647"/>
      <c r="G61" s="647"/>
      <c r="H61" s="647"/>
      <c r="I61" s="647"/>
      <c r="J61" s="647"/>
      <c r="K61" s="647"/>
      <c r="L61" s="647"/>
      <c r="M61" s="647"/>
      <c r="N61" s="647"/>
      <c r="O61" s="647"/>
      <c r="P61" s="647"/>
      <c r="Q61" s="647"/>
      <c r="R61" s="647"/>
      <c r="S61" s="647"/>
      <c r="T61" s="647"/>
      <c r="U61" s="647"/>
      <c r="V61" s="647"/>
      <c r="W61" s="647"/>
      <c r="X61" s="647"/>
      <c r="Y61" s="647"/>
      <c r="Z61" s="647"/>
      <c r="AA61" s="647"/>
      <c r="AB61" s="647"/>
      <c r="AC61" s="647"/>
      <c r="AD61" s="647"/>
      <c r="AE61" s="647"/>
      <c r="AF61" s="647"/>
      <c r="AG61" s="647"/>
      <c r="AH61" s="647"/>
      <c r="AI61" s="647"/>
      <c r="AJ61" s="647"/>
      <c r="AK61" s="647"/>
      <c r="AL61" s="647"/>
      <c r="AM61" s="647"/>
      <c r="AN61" s="647"/>
      <c r="AO61" s="647"/>
      <c r="AP61" s="647"/>
      <c r="AQ61" s="647"/>
      <c r="AR61" s="647"/>
      <c r="AS61" s="647"/>
      <c r="AT61" s="647"/>
      <c r="AU61" s="647"/>
      <c r="AV61" s="647"/>
      <c r="AW61" s="647"/>
      <c r="AX61" s="647"/>
      <c r="AY61" s="647"/>
      <c r="AZ61" s="647"/>
      <c r="BA61" s="647"/>
      <c r="BB61" s="647"/>
      <c r="BC61" s="909"/>
      <c r="BD61" s="909"/>
      <c r="BE61" s="909"/>
      <c r="BF61" s="909"/>
      <c r="BG61" s="909"/>
      <c r="BH61" s="909"/>
      <c r="BI61" s="909"/>
      <c r="BJ61" s="370"/>
      <c r="BK61" s="370"/>
      <c r="BL61" s="370"/>
      <c r="BM61" s="370"/>
      <c r="BN61" s="370"/>
      <c r="BO61" s="370"/>
      <c r="BP61" s="370"/>
      <c r="BQ61" s="370"/>
      <c r="BR61" s="370"/>
      <c r="BS61" s="370"/>
      <c r="BT61" s="370"/>
      <c r="BU61" s="370"/>
      <c r="BV61" s="370"/>
    </row>
    <row r="62" spans="1:74" ht="11.1" customHeight="1" x14ac:dyDescent="0.2">
      <c r="A62" s="270" t="s">
        <v>1299</v>
      </c>
      <c r="B62" s="571" t="s">
        <v>1100</v>
      </c>
      <c r="C62" s="484">
        <v>-10.120967890999999</v>
      </c>
      <c r="D62" s="484">
        <v>-9.9319174157999992</v>
      </c>
      <c r="E62" s="484">
        <v>-9.9466874180999998</v>
      </c>
      <c r="F62" s="484">
        <v>-9.9872031004000004</v>
      </c>
      <c r="G62" s="484">
        <v>-9.8895252941000003</v>
      </c>
      <c r="H62" s="484">
        <v>-9.9847492403999993</v>
      </c>
      <c r="I62" s="484">
        <v>-10.260284970000001</v>
      </c>
      <c r="J62" s="484">
        <v>-10.367687285000001</v>
      </c>
      <c r="K62" s="484">
        <v>-9.9037177327000006</v>
      </c>
      <c r="L62" s="484">
        <v>-9.0606094831000004</v>
      </c>
      <c r="M62" s="484">
        <v>-8.1785769488</v>
      </c>
      <c r="N62" s="484">
        <v>-7.7323983393000004</v>
      </c>
      <c r="O62" s="484">
        <v>-7.7810109353000003</v>
      </c>
      <c r="P62" s="484">
        <v>-7.6885284277999997</v>
      </c>
      <c r="Q62" s="484">
        <v>-7.5154356121000001</v>
      </c>
      <c r="R62" s="484">
        <v>-7.7079158015999996</v>
      </c>
      <c r="S62" s="484">
        <v>-8.0952164043000003</v>
      </c>
      <c r="T62" s="484">
        <v>-8.5357274463999993</v>
      </c>
      <c r="U62" s="484">
        <v>-8.9969861454999993</v>
      </c>
      <c r="V62" s="484">
        <v>-9.0948589425000002</v>
      </c>
      <c r="W62" s="484">
        <v>-8.7716464132999992</v>
      </c>
      <c r="X62" s="484">
        <v>-8.5225630946000006</v>
      </c>
      <c r="Y62" s="484">
        <v>-8.6070007245000006</v>
      </c>
      <c r="Z62" s="484">
        <v>-8.9489643277000006</v>
      </c>
      <c r="AA62" s="484">
        <v>-9.4448173819000001</v>
      </c>
      <c r="AB62" s="484">
        <v>-10.164134336</v>
      </c>
      <c r="AC62" s="484">
        <v>-10.687973878999999</v>
      </c>
      <c r="AD62" s="484">
        <v>-11.249441511000001</v>
      </c>
      <c r="AE62" s="484">
        <v>-11.918077691000001</v>
      </c>
      <c r="AF62" s="484">
        <v>-12.172158929</v>
      </c>
      <c r="AG62" s="484">
        <v>-12.123652157</v>
      </c>
      <c r="AH62" s="484">
        <v>-12.199338582999999</v>
      </c>
      <c r="AI62" s="484">
        <v>-12.478975141999999</v>
      </c>
      <c r="AJ62" s="484">
        <v>-12.644613864</v>
      </c>
      <c r="AK62" s="484">
        <v>-11.963911492999999</v>
      </c>
      <c r="AL62" s="484">
        <v>-11.708614687000001</v>
      </c>
      <c r="AM62" s="484">
        <v>-12.32138248</v>
      </c>
      <c r="AN62" s="484">
        <v>-13.079145542999999</v>
      </c>
      <c r="AO62" s="484">
        <v>-13.581655349</v>
      </c>
      <c r="AP62" s="484">
        <v>-13.421723397999999</v>
      </c>
      <c r="AQ62" s="484">
        <v>-13.961414474</v>
      </c>
      <c r="AR62" s="484">
        <v>-15.283926161</v>
      </c>
      <c r="AS62" s="484">
        <v>-15.647194335</v>
      </c>
      <c r="AT62" s="484">
        <v>-16.177039186999998</v>
      </c>
      <c r="AU62" s="484">
        <v>-16.197116422000001</v>
      </c>
      <c r="AV62" s="484">
        <v>-16.137709923999999</v>
      </c>
      <c r="AW62" s="484">
        <v>-16.198415161</v>
      </c>
      <c r="AX62" s="484">
        <v>-16.195200722999999</v>
      </c>
      <c r="AY62" s="484">
        <v>-16.210646981</v>
      </c>
      <c r="AZ62" s="484">
        <v>-16.179768253999999</v>
      </c>
      <c r="BA62" s="484">
        <v>-16.105232147999999</v>
      </c>
      <c r="BB62" s="484">
        <v>-15.984956815</v>
      </c>
      <c r="BC62" s="472" t="s">
        <v>1364</v>
      </c>
      <c r="BD62" s="472" t="s">
        <v>1364</v>
      </c>
      <c r="BE62" s="472" t="s">
        <v>1364</v>
      </c>
      <c r="BF62" s="472" t="s">
        <v>1364</v>
      </c>
      <c r="BG62" s="472" t="s">
        <v>1364</v>
      </c>
      <c r="BH62" s="472" t="s">
        <v>1364</v>
      </c>
      <c r="BI62" s="472" t="s">
        <v>1364</v>
      </c>
      <c r="BJ62" s="371" t="s">
        <v>1364</v>
      </c>
      <c r="BK62" s="371" t="s">
        <v>1364</v>
      </c>
      <c r="BL62" s="371" t="s">
        <v>1364</v>
      </c>
      <c r="BM62" s="371" t="s">
        <v>1364</v>
      </c>
      <c r="BN62" s="371" t="s">
        <v>1364</v>
      </c>
      <c r="BO62" s="371" t="s">
        <v>1364</v>
      </c>
      <c r="BP62" s="371" t="s">
        <v>1364</v>
      </c>
      <c r="BQ62" s="371" t="s">
        <v>1364</v>
      </c>
      <c r="BR62" s="371" t="s">
        <v>1364</v>
      </c>
      <c r="BS62" s="371" t="s">
        <v>1364</v>
      </c>
      <c r="BT62" s="371" t="s">
        <v>1364</v>
      </c>
      <c r="BU62" s="371" t="s">
        <v>1364</v>
      </c>
      <c r="BV62" s="371" t="s">
        <v>1364</v>
      </c>
    </row>
    <row r="63" spans="1:74" ht="11.1" customHeight="1" x14ac:dyDescent="0.2">
      <c r="A63" s="270" t="s">
        <v>1300</v>
      </c>
      <c r="B63" s="571" t="s">
        <v>1102</v>
      </c>
      <c r="C63" s="484">
        <v>-41.998798247000003</v>
      </c>
      <c r="D63" s="484">
        <v>-44.439656495000001</v>
      </c>
      <c r="E63" s="484">
        <v>-44.27823669</v>
      </c>
      <c r="F63" s="484">
        <v>-41.628956393999999</v>
      </c>
      <c r="G63" s="484">
        <v>-38.010390301999998</v>
      </c>
      <c r="H63" s="484">
        <v>-35.574901410000002</v>
      </c>
      <c r="I63" s="484">
        <v>-35.619025334</v>
      </c>
      <c r="J63" s="484">
        <v>-38.792388629000001</v>
      </c>
      <c r="K63" s="484">
        <v>-42.248024088999998</v>
      </c>
      <c r="L63" s="484">
        <v>-43.237957110000004</v>
      </c>
      <c r="M63" s="484">
        <v>-43.860272152</v>
      </c>
      <c r="N63" s="484">
        <v>-48.777313233000001</v>
      </c>
      <c r="O63" s="484">
        <v>-51.962676606000002</v>
      </c>
      <c r="P63" s="484">
        <v>-49.904337630999997</v>
      </c>
      <c r="Q63" s="484">
        <v>-45.975119008999997</v>
      </c>
      <c r="R63" s="484">
        <v>-41.660070779999998</v>
      </c>
      <c r="S63" s="484">
        <v>-38.747494881999998</v>
      </c>
      <c r="T63" s="484">
        <v>-36.966171316999997</v>
      </c>
      <c r="U63" s="484">
        <v>-37.369711254000002</v>
      </c>
      <c r="V63" s="484">
        <v>-41.325477845000002</v>
      </c>
      <c r="W63" s="484">
        <v>-45.111140698</v>
      </c>
      <c r="X63" s="484">
        <v>-47.431466184999998</v>
      </c>
      <c r="Y63" s="484">
        <v>-45.885621677000003</v>
      </c>
      <c r="Z63" s="484">
        <v>-43.894881042000002</v>
      </c>
      <c r="AA63" s="484">
        <v>-43.981527077000003</v>
      </c>
      <c r="AB63" s="484">
        <v>-42.125274263000001</v>
      </c>
      <c r="AC63" s="484">
        <v>-38.233430036999998</v>
      </c>
      <c r="AD63" s="484">
        <v>-34.783558773999999</v>
      </c>
      <c r="AE63" s="484">
        <v>-35.706921678999997</v>
      </c>
      <c r="AF63" s="484">
        <v>-42.265594532000001</v>
      </c>
      <c r="AG63" s="484">
        <v>-46.383294360000001</v>
      </c>
      <c r="AH63" s="484">
        <v>-48.469739279000002</v>
      </c>
      <c r="AI63" s="484">
        <v>-54.015047330000002</v>
      </c>
      <c r="AJ63" s="484">
        <v>-59.615652201000003</v>
      </c>
      <c r="AK63" s="484">
        <v>-58.158162459000003</v>
      </c>
      <c r="AL63" s="484">
        <v>-61.435264003999997</v>
      </c>
      <c r="AM63" s="484">
        <v>-58.966430443</v>
      </c>
      <c r="AN63" s="484">
        <v>-60.416589039000002</v>
      </c>
      <c r="AO63" s="484">
        <v>-60.426583424</v>
      </c>
      <c r="AP63" s="484">
        <v>-56.296966222000002</v>
      </c>
      <c r="AQ63" s="484">
        <v>-56.801928533000002</v>
      </c>
      <c r="AR63" s="484">
        <v>-61.141960730999998</v>
      </c>
      <c r="AS63" s="484">
        <v>-64.335716423999997</v>
      </c>
      <c r="AT63" s="484">
        <v>-66.783866418000002</v>
      </c>
      <c r="AU63" s="484">
        <v>-66.185643705000004</v>
      </c>
      <c r="AV63" s="484">
        <v>-64.285539447999994</v>
      </c>
      <c r="AW63" s="484">
        <v>-63.180614036999998</v>
      </c>
      <c r="AX63" s="484">
        <v>-62.382726026999997</v>
      </c>
      <c r="AY63" s="484">
        <v>-61.410681762000003</v>
      </c>
      <c r="AZ63" s="484">
        <v>-60.238658250999997</v>
      </c>
      <c r="BA63" s="484">
        <v>-59.049300582999997</v>
      </c>
      <c r="BB63" s="484">
        <v>-57.641830325999997</v>
      </c>
      <c r="BC63" s="472" t="s">
        <v>1364</v>
      </c>
      <c r="BD63" s="472" t="s">
        <v>1364</v>
      </c>
      <c r="BE63" s="472" t="s">
        <v>1364</v>
      </c>
      <c r="BF63" s="472" t="s">
        <v>1364</v>
      </c>
      <c r="BG63" s="472" t="s">
        <v>1364</v>
      </c>
      <c r="BH63" s="472" t="s">
        <v>1364</v>
      </c>
      <c r="BI63" s="472" t="s">
        <v>1364</v>
      </c>
      <c r="BJ63" s="371" t="s">
        <v>1364</v>
      </c>
      <c r="BK63" s="371" t="s">
        <v>1364</v>
      </c>
      <c r="BL63" s="371" t="s">
        <v>1364</v>
      </c>
      <c r="BM63" s="371" t="s">
        <v>1364</v>
      </c>
      <c r="BN63" s="371" t="s">
        <v>1364</v>
      </c>
      <c r="BO63" s="371" t="s">
        <v>1364</v>
      </c>
      <c r="BP63" s="371" t="s">
        <v>1364</v>
      </c>
      <c r="BQ63" s="371" t="s">
        <v>1364</v>
      </c>
      <c r="BR63" s="371" t="s">
        <v>1364</v>
      </c>
      <c r="BS63" s="371" t="s">
        <v>1364</v>
      </c>
      <c r="BT63" s="371" t="s">
        <v>1364</v>
      </c>
      <c r="BU63" s="371" t="s">
        <v>1364</v>
      </c>
      <c r="BV63" s="371" t="s">
        <v>1364</v>
      </c>
    </row>
    <row r="64" spans="1:74" ht="11.1" customHeight="1" x14ac:dyDescent="0.2">
      <c r="A64" s="270" t="s">
        <v>1301</v>
      </c>
      <c r="B64" s="571" t="s">
        <v>1104</v>
      </c>
      <c r="C64" s="484">
        <v>-57.970209892</v>
      </c>
      <c r="D64" s="484">
        <v>-60.164845919000001</v>
      </c>
      <c r="E64" s="484">
        <v>-61.162020681000001</v>
      </c>
      <c r="F64" s="484">
        <v>-59.562750530000002</v>
      </c>
      <c r="G64" s="484">
        <v>-58.162622759000001</v>
      </c>
      <c r="H64" s="484">
        <v>-60.295857691000002</v>
      </c>
      <c r="I64" s="484">
        <v>-65.011053029999999</v>
      </c>
      <c r="J64" s="484">
        <v>-70.789022243999995</v>
      </c>
      <c r="K64" s="484">
        <v>-71.338531119999999</v>
      </c>
      <c r="L64" s="484">
        <v>-70.459019932999993</v>
      </c>
      <c r="M64" s="484">
        <v>-69.082834418000004</v>
      </c>
      <c r="N64" s="484">
        <v>-67.083720779000004</v>
      </c>
      <c r="O64" s="484">
        <v>-64.690877344</v>
      </c>
      <c r="P64" s="484">
        <v>-63.477609049999998</v>
      </c>
      <c r="Q64" s="484">
        <v>-64.305107441999994</v>
      </c>
      <c r="R64" s="484">
        <v>-65.881213603000006</v>
      </c>
      <c r="S64" s="484">
        <v>-66.829154156000001</v>
      </c>
      <c r="T64" s="484">
        <v>-69.014261200000007</v>
      </c>
      <c r="U64" s="484">
        <v>-72.880438510999994</v>
      </c>
      <c r="V64" s="484">
        <v>-77.294169105999998</v>
      </c>
      <c r="W64" s="484">
        <v>-78.373802054999999</v>
      </c>
      <c r="X64" s="484">
        <v>-76.272006579000006</v>
      </c>
      <c r="Y64" s="484">
        <v>-73.691746875999996</v>
      </c>
      <c r="Z64" s="484">
        <v>-72.767984119000005</v>
      </c>
      <c r="AA64" s="484">
        <v>-73.319765485999994</v>
      </c>
      <c r="AB64" s="484">
        <v>-73.891381217000003</v>
      </c>
      <c r="AC64" s="484">
        <v>-74.466853537999995</v>
      </c>
      <c r="AD64" s="484">
        <v>-76.925795612000002</v>
      </c>
      <c r="AE64" s="484">
        <v>-80.700792110999998</v>
      </c>
      <c r="AF64" s="484">
        <v>-85.004440294000005</v>
      </c>
      <c r="AG64" s="484">
        <v>-87.7120666</v>
      </c>
      <c r="AH64" s="484">
        <v>-88.448257806000001</v>
      </c>
      <c r="AI64" s="484">
        <v>-87.915533830000001</v>
      </c>
      <c r="AJ64" s="484">
        <v>-86.718774023999998</v>
      </c>
      <c r="AK64" s="484">
        <v>-78.645337355999999</v>
      </c>
      <c r="AL64" s="484">
        <v>-73.379259599999997</v>
      </c>
      <c r="AM64" s="484">
        <v>-68.570404078999999</v>
      </c>
      <c r="AN64" s="484">
        <v>-66.156812431000006</v>
      </c>
      <c r="AO64" s="484">
        <v>-64.459017330999998</v>
      </c>
      <c r="AP64" s="484">
        <v>-61.143455029000002</v>
      </c>
      <c r="AQ64" s="484">
        <v>-63.345013420000001</v>
      </c>
      <c r="AR64" s="484">
        <v>-67.877692686000003</v>
      </c>
      <c r="AS64" s="484">
        <v>-70.692341490000004</v>
      </c>
      <c r="AT64" s="484">
        <v>-73.098914031999996</v>
      </c>
      <c r="AU64" s="484">
        <v>-73.289237051000001</v>
      </c>
      <c r="AV64" s="484">
        <v>-72.401504853999995</v>
      </c>
      <c r="AW64" s="484">
        <v>-71.674019901999998</v>
      </c>
      <c r="AX64" s="484">
        <v>-71.101584199000001</v>
      </c>
      <c r="AY64" s="484">
        <v>-70.436292256000002</v>
      </c>
      <c r="AZ64" s="484">
        <v>-69.614727784999999</v>
      </c>
      <c r="BA64" s="484">
        <v>-68.781252069000004</v>
      </c>
      <c r="BB64" s="484">
        <v>-67.833761839000005</v>
      </c>
      <c r="BC64" s="472" t="s">
        <v>1364</v>
      </c>
      <c r="BD64" s="472" t="s">
        <v>1364</v>
      </c>
      <c r="BE64" s="472" t="s">
        <v>1364</v>
      </c>
      <c r="BF64" s="472" t="s">
        <v>1364</v>
      </c>
      <c r="BG64" s="472" t="s">
        <v>1364</v>
      </c>
      <c r="BH64" s="472" t="s">
        <v>1364</v>
      </c>
      <c r="BI64" s="472" t="s">
        <v>1364</v>
      </c>
      <c r="BJ64" s="371" t="s">
        <v>1364</v>
      </c>
      <c r="BK64" s="371" t="s">
        <v>1364</v>
      </c>
      <c r="BL64" s="371" t="s">
        <v>1364</v>
      </c>
      <c r="BM64" s="371" t="s">
        <v>1364</v>
      </c>
      <c r="BN64" s="371" t="s">
        <v>1364</v>
      </c>
      <c r="BO64" s="371" t="s">
        <v>1364</v>
      </c>
      <c r="BP64" s="371" t="s">
        <v>1364</v>
      </c>
      <c r="BQ64" s="371" t="s">
        <v>1364</v>
      </c>
      <c r="BR64" s="371" t="s">
        <v>1364</v>
      </c>
      <c r="BS64" s="371" t="s">
        <v>1364</v>
      </c>
      <c r="BT64" s="371" t="s">
        <v>1364</v>
      </c>
      <c r="BU64" s="371" t="s">
        <v>1364</v>
      </c>
      <c r="BV64" s="371" t="s">
        <v>1364</v>
      </c>
    </row>
    <row r="65" spans="1:74" ht="11.1" customHeight="1" x14ac:dyDescent="0.2">
      <c r="A65" s="270" t="s">
        <v>1302</v>
      </c>
      <c r="B65" s="571" t="s">
        <v>1106</v>
      </c>
      <c r="C65" s="484">
        <v>-0.43671047373999999</v>
      </c>
      <c r="D65" s="484">
        <v>-0.52526440607000002</v>
      </c>
      <c r="E65" s="484">
        <v>-0.61403542138</v>
      </c>
      <c r="F65" s="484">
        <v>-0.60450195418999997</v>
      </c>
      <c r="G65" s="484">
        <v>-0.45186912058000001</v>
      </c>
      <c r="H65" s="484">
        <v>-0.25873653344999997</v>
      </c>
      <c r="I65" s="484">
        <v>-0.20072435482000001</v>
      </c>
      <c r="J65" s="484">
        <v>-0.27225258671000002</v>
      </c>
      <c r="K65" s="484">
        <v>-0.26972020359999999</v>
      </c>
      <c r="L65" s="484">
        <v>-0.20204885810000001</v>
      </c>
      <c r="M65" s="484">
        <v>-0.1300529319</v>
      </c>
      <c r="N65" s="484">
        <v>-0.15509327823999999</v>
      </c>
      <c r="O65" s="484">
        <v>-0.30491032165999998</v>
      </c>
      <c r="P65" s="484">
        <v>-0.51499762389000003</v>
      </c>
      <c r="Q65" s="484">
        <v>-0.64882812148000002</v>
      </c>
      <c r="R65" s="484">
        <v>-0.70767097381999999</v>
      </c>
      <c r="S65" s="484">
        <v>-0.71721762954000001</v>
      </c>
      <c r="T65" s="484">
        <v>-0.74024106663</v>
      </c>
      <c r="U65" s="484">
        <v>-0.81193580835000001</v>
      </c>
      <c r="V65" s="484">
        <v>-0.83472816974999997</v>
      </c>
      <c r="W65" s="484">
        <v>-0.72524401779000003</v>
      </c>
      <c r="X65" s="484">
        <v>-0.60899502911000003</v>
      </c>
      <c r="Y65" s="484">
        <v>-0.55768919637000003</v>
      </c>
      <c r="Z65" s="484">
        <v>-0.59148435594000004</v>
      </c>
      <c r="AA65" s="484">
        <v>-0.67749208127000005</v>
      </c>
      <c r="AB65" s="484">
        <v>-0.79644081383999998</v>
      </c>
      <c r="AC65" s="484">
        <v>-0.85796714061000001</v>
      </c>
      <c r="AD65" s="484">
        <v>-0.87864238271999995</v>
      </c>
      <c r="AE65" s="484">
        <v>-0.88739476088000002</v>
      </c>
      <c r="AF65" s="484">
        <v>-0.84949722147999995</v>
      </c>
      <c r="AG65" s="484">
        <v>-0.75378711905999995</v>
      </c>
      <c r="AH65" s="484">
        <v>-0.64050437892000001</v>
      </c>
      <c r="AI65" s="484">
        <v>-0.59067594324999995</v>
      </c>
      <c r="AJ65" s="484">
        <v>-0.41801873520999999</v>
      </c>
      <c r="AK65" s="484">
        <v>-0.43066720733000002</v>
      </c>
      <c r="AL65" s="484">
        <v>-0.48016545470999999</v>
      </c>
      <c r="AM65" s="484">
        <v>-0.57211892241999995</v>
      </c>
      <c r="AN65" s="484">
        <v>-0.69749751401000004</v>
      </c>
      <c r="AO65" s="484">
        <v>-0.75063909824999997</v>
      </c>
      <c r="AP65" s="484">
        <v>-0.70798496877999995</v>
      </c>
      <c r="AQ65" s="484">
        <v>-0.62974868897000003</v>
      </c>
      <c r="AR65" s="484">
        <v>-0.64643560158000002</v>
      </c>
      <c r="AS65" s="484">
        <v>-0.54636636974999997</v>
      </c>
      <c r="AT65" s="484">
        <v>-0.49532530741000003</v>
      </c>
      <c r="AU65" s="484">
        <v>-0.43199580242000002</v>
      </c>
      <c r="AV65" s="484">
        <v>-0.40195705699000001</v>
      </c>
      <c r="AW65" s="484">
        <v>-0.40960650151</v>
      </c>
      <c r="AX65" s="484">
        <v>-0.4501774992</v>
      </c>
      <c r="AY65" s="484">
        <v>-0.49782596075000002</v>
      </c>
      <c r="AZ65" s="484">
        <v>-0.54625885435999999</v>
      </c>
      <c r="BA65" s="484">
        <v>-0.58797082186000005</v>
      </c>
      <c r="BB65" s="484">
        <v>-0.63107692989999997</v>
      </c>
      <c r="BC65" s="472" t="s">
        <v>1364</v>
      </c>
      <c r="BD65" s="472" t="s">
        <v>1364</v>
      </c>
      <c r="BE65" s="472" t="s">
        <v>1364</v>
      </c>
      <c r="BF65" s="472" t="s">
        <v>1364</v>
      </c>
      <c r="BG65" s="472" t="s">
        <v>1364</v>
      </c>
      <c r="BH65" s="472" t="s">
        <v>1364</v>
      </c>
      <c r="BI65" s="472" t="s">
        <v>1364</v>
      </c>
      <c r="BJ65" s="371" t="s">
        <v>1364</v>
      </c>
      <c r="BK65" s="371" t="s">
        <v>1364</v>
      </c>
      <c r="BL65" s="371" t="s">
        <v>1364</v>
      </c>
      <c r="BM65" s="371" t="s">
        <v>1364</v>
      </c>
      <c r="BN65" s="371" t="s">
        <v>1364</v>
      </c>
      <c r="BO65" s="371" t="s">
        <v>1364</v>
      </c>
      <c r="BP65" s="371" t="s">
        <v>1364</v>
      </c>
      <c r="BQ65" s="371" t="s">
        <v>1364</v>
      </c>
      <c r="BR65" s="371" t="s">
        <v>1364</v>
      </c>
      <c r="BS65" s="371" t="s">
        <v>1364</v>
      </c>
      <c r="BT65" s="371" t="s">
        <v>1364</v>
      </c>
      <c r="BU65" s="371" t="s">
        <v>1364</v>
      </c>
      <c r="BV65" s="371" t="s">
        <v>1364</v>
      </c>
    </row>
    <row r="66" spans="1:74" ht="11.1" customHeight="1" x14ac:dyDescent="0.2">
      <c r="A66" s="270" t="s">
        <v>1303</v>
      </c>
      <c r="B66" s="571" t="s">
        <v>1108</v>
      </c>
      <c r="C66" s="484">
        <v>-254.28323176000001</v>
      </c>
      <c r="D66" s="484">
        <v>-260.35327291999999</v>
      </c>
      <c r="E66" s="484">
        <v>-269.89800890999999</v>
      </c>
      <c r="F66" s="484">
        <v>-271.69871733000002</v>
      </c>
      <c r="G66" s="484">
        <v>-268.30783969999999</v>
      </c>
      <c r="H66" s="484">
        <v>-272.00251992</v>
      </c>
      <c r="I66" s="484">
        <v>-291.17378149000001</v>
      </c>
      <c r="J66" s="484">
        <v>-325.23466343000001</v>
      </c>
      <c r="K66" s="484">
        <v>-339.94137367000002</v>
      </c>
      <c r="L66" s="484">
        <v>-344.29904625</v>
      </c>
      <c r="M66" s="484">
        <v>-343.51840941</v>
      </c>
      <c r="N66" s="484">
        <v>-343.94337102999998</v>
      </c>
      <c r="O66" s="484">
        <v>-349.73995317999999</v>
      </c>
      <c r="P66" s="484">
        <v>-358.05073907000002</v>
      </c>
      <c r="Q66" s="484">
        <v>-361.01036200999999</v>
      </c>
      <c r="R66" s="484">
        <v>-356.96028301000001</v>
      </c>
      <c r="S66" s="484">
        <v>-351.70446620000001</v>
      </c>
      <c r="T66" s="484">
        <v>-353.83106857000001</v>
      </c>
      <c r="U66" s="484">
        <v>-364.48970421000001</v>
      </c>
      <c r="V66" s="484">
        <v>-374.64708428</v>
      </c>
      <c r="W66" s="484">
        <v>-376.22975265999997</v>
      </c>
      <c r="X66" s="484">
        <v>-377.50644160000002</v>
      </c>
      <c r="Y66" s="484">
        <v>-381.51643367000003</v>
      </c>
      <c r="Z66" s="484">
        <v>-390.32219560999999</v>
      </c>
      <c r="AA66" s="484">
        <v>-401.33164574</v>
      </c>
      <c r="AB66" s="484">
        <v>-412.03247500999998</v>
      </c>
      <c r="AC66" s="484">
        <v>-415.59020071999998</v>
      </c>
      <c r="AD66" s="484">
        <v>-414.15500229999998</v>
      </c>
      <c r="AE66" s="484">
        <v>-415.00222702000002</v>
      </c>
      <c r="AF66" s="484">
        <v>-417.35367437000002</v>
      </c>
      <c r="AG66" s="484">
        <v>-416.37260707000002</v>
      </c>
      <c r="AH66" s="484">
        <v>-412.37039936999997</v>
      </c>
      <c r="AI66" s="484">
        <v>-410.53338189999999</v>
      </c>
      <c r="AJ66" s="484">
        <v>-404.74070585999999</v>
      </c>
      <c r="AK66" s="484">
        <v>-404.64172409999998</v>
      </c>
      <c r="AL66" s="484">
        <v>-406.68212641999997</v>
      </c>
      <c r="AM66" s="484">
        <v>-410.88345717999999</v>
      </c>
      <c r="AN66" s="484">
        <v>-420.67373699000001</v>
      </c>
      <c r="AO66" s="484">
        <v>-426.24322837</v>
      </c>
      <c r="AP66" s="484">
        <v>-423.61995601000001</v>
      </c>
      <c r="AQ66" s="484">
        <v>-413.86970997999998</v>
      </c>
      <c r="AR66" s="484">
        <v>-415.95470043</v>
      </c>
      <c r="AS66" s="484">
        <v>-411.93654385999997</v>
      </c>
      <c r="AT66" s="484">
        <v>-415.88231593</v>
      </c>
      <c r="AU66" s="484">
        <v>-415.86248859</v>
      </c>
      <c r="AV66" s="484">
        <v>-416.50341379000002</v>
      </c>
      <c r="AW66" s="484">
        <v>-420.72527465000002</v>
      </c>
      <c r="AX66" s="484">
        <v>-425.30847014</v>
      </c>
      <c r="AY66" s="484">
        <v>-430.82388444999998</v>
      </c>
      <c r="AZ66" s="484">
        <v>-435.46343388999998</v>
      </c>
      <c r="BA66" s="484">
        <v>-438.42761243000001</v>
      </c>
      <c r="BB66" s="484">
        <v>-440.38222415000001</v>
      </c>
      <c r="BC66" s="472" t="s">
        <v>1364</v>
      </c>
      <c r="BD66" s="472" t="s">
        <v>1364</v>
      </c>
      <c r="BE66" s="472" t="s">
        <v>1364</v>
      </c>
      <c r="BF66" s="472" t="s">
        <v>1364</v>
      </c>
      <c r="BG66" s="472" t="s">
        <v>1364</v>
      </c>
      <c r="BH66" s="472" t="s">
        <v>1364</v>
      </c>
      <c r="BI66" s="472" t="s">
        <v>1364</v>
      </c>
      <c r="BJ66" s="371" t="s">
        <v>1364</v>
      </c>
      <c r="BK66" s="371" t="s">
        <v>1364</v>
      </c>
      <c r="BL66" s="371" t="s">
        <v>1364</v>
      </c>
      <c r="BM66" s="371" t="s">
        <v>1364</v>
      </c>
      <c r="BN66" s="371" t="s">
        <v>1364</v>
      </c>
      <c r="BO66" s="371" t="s">
        <v>1364</v>
      </c>
      <c r="BP66" s="371" t="s">
        <v>1364</v>
      </c>
      <c r="BQ66" s="371" t="s">
        <v>1364</v>
      </c>
      <c r="BR66" s="371" t="s">
        <v>1364</v>
      </c>
      <c r="BS66" s="371" t="s">
        <v>1364</v>
      </c>
      <c r="BT66" s="371" t="s">
        <v>1364</v>
      </c>
      <c r="BU66" s="371" t="s">
        <v>1364</v>
      </c>
      <c r="BV66" s="371" t="s">
        <v>1364</v>
      </c>
    </row>
    <row r="67" spans="1:74" ht="11.1" customHeight="1" x14ac:dyDescent="0.2">
      <c r="A67" s="270" t="s">
        <v>1304</v>
      </c>
      <c r="B67" s="571" t="s">
        <v>1595</v>
      </c>
      <c r="C67" s="484">
        <v>-54.577390481999998</v>
      </c>
      <c r="D67" s="484">
        <v>-52.974436703999999</v>
      </c>
      <c r="E67" s="484">
        <v>-54.623592000999999</v>
      </c>
      <c r="F67" s="484">
        <v>-55.229723921000001</v>
      </c>
      <c r="G67" s="484">
        <v>-52.268706678999997</v>
      </c>
      <c r="H67" s="484">
        <v>-49.804212317000001</v>
      </c>
      <c r="I67" s="484">
        <v>-51.018459782999997</v>
      </c>
      <c r="J67" s="484">
        <v>-57.039162425000001</v>
      </c>
      <c r="K67" s="484">
        <v>-61.165351735999998</v>
      </c>
      <c r="L67" s="484">
        <v>-61.794340495</v>
      </c>
      <c r="M67" s="484">
        <v>-59.823029253999998</v>
      </c>
      <c r="N67" s="484">
        <v>-58.015719850000004</v>
      </c>
      <c r="O67" s="484">
        <v>-59.290716242999999</v>
      </c>
      <c r="P67" s="484">
        <v>-63.119430188000003</v>
      </c>
      <c r="Q67" s="484">
        <v>-66.035364125000001</v>
      </c>
      <c r="R67" s="484">
        <v>-67.360612360999994</v>
      </c>
      <c r="S67" s="484">
        <v>-67.957853925999999</v>
      </c>
      <c r="T67" s="484">
        <v>-70.379566505</v>
      </c>
      <c r="U67" s="484">
        <v>-76.063849223000005</v>
      </c>
      <c r="V67" s="484">
        <v>-83.063683691999998</v>
      </c>
      <c r="W67" s="484">
        <v>-85.301620080999996</v>
      </c>
      <c r="X67" s="484">
        <v>-83.335243439999999</v>
      </c>
      <c r="Y67" s="484">
        <v>-79.849697300000003</v>
      </c>
      <c r="Z67" s="484">
        <v>-76.305673659000007</v>
      </c>
      <c r="AA67" s="484">
        <v>-73.185949065000003</v>
      </c>
      <c r="AB67" s="484">
        <v>-70.482406311000005</v>
      </c>
      <c r="AC67" s="484">
        <v>-68.515499591999998</v>
      </c>
      <c r="AD67" s="484">
        <v>-67.052472362000003</v>
      </c>
      <c r="AE67" s="484">
        <v>-68.221907934000001</v>
      </c>
      <c r="AF67" s="484">
        <v>-72.968444550000001</v>
      </c>
      <c r="AG67" s="484">
        <v>-76.857637585999996</v>
      </c>
      <c r="AH67" s="484">
        <v>-80.780566710000002</v>
      </c>
      <c r="AI67" s="484">
        <v>-86.160658757999997</v>
      </c>
      <c r="AJ67" s="484">
        <v>-88.942515903</v>
      </c>
      <c r="AK67" s="484">
        <v>-87.098285164999993</v>
      </c>
      <c r="AL67" s="484">
        <v>-87.183675452000003</v>
      </c>
      <c r="AM67" s="484">
        <v>-86.013668401999993</v>
      </c>
      <c r="AN67" s="484">
        <v>-87.088980038000003</v>
      </c>
      <c r="AO67" s="484">
        <v>-86.285738781000006</v>
      </c>
      <c r="AP67" s="484">
        <v>-80.807432071999997</v>
      </c>
      <c r="AQ67" s="484">
        <v>-80.509057779000003</v>
      </c>
      <c r="AR67" s="484">
        <v>-82.319734460999996</v>
      </c>
      <c r="AS67" s="484">
        <v>-85.886158492999996</v>
      </c>
      <c r="AT67" s="484">
        <v>-87.869707077000001</v>
      </c>
      <c r="AU67" s="484">
        <v>-87.717415325000005</v>
      </c>
      <c r="AV67" s="484">
        <v>-87.138346806000001</v>
      </c>
      <c r="AW67" s="484">
        <v>-87.082753721000003</v>
      </c>
      <c r="AX67" s="484">
        <v>-86.347294826999999</v>
      </c>
      <c r="AY67" s="484">
        <v>-85.311706811999997</v>
      </c>
      <c r="AZ67" s="484">
        <v>-83.919993642999998</v>
      </c>
      <c r="BA67" s="484">
        <v>-82.499486258999994</v>
      </c>
      <c r="BB67" s="484">
        <v>-80.907074895999997</v>
      </c>
      <c r="BC67" s="472" t="s">
        <v>1364</v>
      </c>
      <c r="BD67" s="472" t="s">
        <v>1364</v>
      </c>
      <c r="BE67" s="472" t="s">
        <v>1364</v>
      </c>
      <c r="BF67" s="472" t="s">
        <v>1364</v>
      </c>
      <c r="BG67" s="472" t="s">
        <v>1364</v>
      </c>
      <c r="BH67" s="472" t="s">
        <v>1364</v>
      </c>
      <c r="BI67" s="472" t="s">
        <v>1364</v>
      </c>
      <c r="BJ67" s="371" t="s">
        <v>1364</v>
      </c>
      <c r="BK67" s="371" t="s">
        <v>1364</v>
      </c>
      <c r="BL67" s="371" t="s">
        <v>1364</v>
      </c>
      <c r="BM67" s="371" t="s">
        <v>1364</v>
      </c>
      <c r="BN67" s="371" t="s">
        <v>1364</v>
      </c>
      <c r="BO67" s="371" t="s">
        <v>1364</v>
      </c>
      <c r="BP67" s="371" t="s">
        <v>1364</v>
      </c>
      <c r="BQ67" s="371" t="s">
        <v>1364</v>
      </c>
      <c r="BR67" s="371" t="s">
        <v>1364</v>
      </c>
      <c r="BS67" s="371" t="s">
        <v>1364</v>
      </c>
      <c r="BT67" s="371" t="s">
        <v>1364</v>
      </c>
      <c r="BU67" s="371" t="s">
        <v>1364</v>
      </c>
      <c r="BV67" s="371" t="s">
        <v>1364</v>
      </c>
    </row>
    <row r="68" spans="1:74" ht="11.1" customHeight="1" x14ac:dyDescent="0.2">
      <c r="A68" s="270"/>
      <c r="B68" s="637"/>
      <c r="C68" s="647"/>
      <c r="D68" s="647"/>
      <c r="E68" s="647"/>
      <c r="F68" s="647"/>
      <c r="G68" s="647"/>
      <c r="H68" s="647"/>
      <c r="I68" s="647"/>
      <c r="J68" s="647"/>
      <c r="K68" s="647"/>
      <c r="L68" s="647"/>
      <c r="M68" s="647"/>
      <c r="N68" s="647"/>
      <c r="O68" s="647"/>
      <c r="P68" s="647"/>
      <c r="Q68" s="647"/>
      <c r="R68" s="647"/>
      <c r="S68" s="647"/>
      <c r="T68" s="647"/>
      <c r="U68" s="647"/>
      <c r="V68" s="647"/>
      <c r="W68" s="647"/>
      <c r="X68" s="647"/>
      <c r="Y68" s="647"/>
      <c r="Z68" s="647"/>
      <c r="AA68" s="647"/>
      <c r="AB68" s="647"/>
      <c r="AC68" s="647"/>
      <c r="AD68" s="647"/>
      <c r="AE68" s="647"/>
      <c r="AF68" s="647"/>
      <c r="AG68" s="647"/>
      <c r="AH68" s="647"/>
      <c r="AI68" s="647"/>
      <c r="AJ68" s="647"/>
      <c r="AK68" s="647"/>
      <c r="AL68" s="647"/>
      <c r="AM68" s="647"/>
      <c r="AN68" s="647"/>
      <c r="AO68" s="647"/>
      <c r="AP68" s="647"/>
      <c r="AQ68" s="647"/>
      <c r="AR68" s="647"/>
      <c r="AS68" s="647"/>
      <c r="AT68" s="647"/>
      <c r="AU68" s="647"/>
      <c r="AV68" s="647"/>
      <c r="AW68" s="647"/>
      <c r="AX68" s="647"/>
      <c r="AY68" s="647"/>
      <c r="AZ68" s="647"/>
      <c r="BA68" s="647"/>
      <c r="BB68" s="647"/>
      <c r="BC68" s="909"/>
      <c r="BD68" s="909"/>
      <c r="BE68" s="909"/>
      <c r="BF68" s="909"/>
      <c r="BG68" s="909"/>
      <c r="BH68" s="909"/>
      <c r="BI68" s="909"/>
      <c r="BJ68" s="370"/>
      <c r="BK68" s="370"/>
      <c r="BL68" s="370"/>
      <c r="BM68" s="370"/>
      <c r="BN68" s="370"/>
      <c r="BO68" s="370"/>
      <c r="BP68" s="370"/>
      <c r="BQ68" s="370"/>
      <c r="BR68" s="370"/>
      <c r="BS68" s="370"/>
      <c r="BT68" s="370"/>
      <c r="BU68" s="370"/>
      <c r="BV68" s="370"/>
    </row>
    <row r="69" spans="1:74" ht="11.1" customHeight="1" x14ac:dyDescent="0.2">
      <c r="A69" s="270"/>
      <c r="B69" s="37" t="s">
        <v>1365</v>
      </c>
      <c r="C69" s="647"/>
      <c r="D69" s="647"/>
      <c r="E69" s="647"/>
      <c r="F69" s="647"/>
      <c r="G69" s="647"/>
      <c r="H69" s="647"/>
      <c r="I69" s="647"/>
      <c r="J69" s="647"/>
      <c r="K69" s="647"/>
      <c r="L69" s="647"/>
      <c r="M69" s="647"/>
      <c r="N69" s="647"/>
      <c r="O69" s="647"/>
      <c r="P69" s="647"/>
      <c r="Q69" s="647"/>
      <c r="R69" s="647"/>
      <c r="S69" s="647"/>
      <c r="T69" s="647"/>
      <c r="U69" s="647"/>
      <c r="V69" s="647"/>
      <c r="W69" s="647"/>
      <c r="X69" s="647"/>
      <c r="Y69" s="647"/>
      <c r="Z69" s="647"/>
      <c r="AA69" s="647"/>
      <c r="AB69" s="647"/>
      <c r="AC69" s="647"/>
      <c r="AD69" s="647"/>
      <c r="AE69" s="647"/>
      <c r="AF69" s="647"/>
      <c r="AG69" s="647"/>
      <c r="AH69" s="647"/>
      <c r="AI69" s="647"/>
      <c r="AJ69" s="647"/>
      <c r="AK69" s="647"/>
      <c r="AL69" s="647"/>
      <c r="AM69" s="647"/>
      <c r="AN69" s="647"/>
      <c r="AO69" s="647"/>
      <c r="AP69" s="647"/>
      <c r="AQ69" s="647"/>
      <c r="AR69" s="647"/>
      <c r="AS69" s="647"/>
      <c r="AT69" s="647"/>
      <c r="AU69" s="647"/>
      <c r="AV69" s="647"/>
      <c r="AW69" s="647"/>
      <c r="AX69" s="647"/>
      <c r="AY69" s="647"/>
      <c r="AZ69" s="647"/>
      <c r="BA69" s="647"/>
      <c r="BB69" s="647"/>
      <c r="BC69" s="909"/>
      <c r="BD69" s="909"/>
      <c r="BE69" s="909"/>
      <c r="BF69" s="909"/>
      <c r="BG69" s="909"/>
      <c r="BH69" s="909"/>
      <c r="BI69" s="909"/>
      <c r="BJ69" s="370"/>
      <c r="BK69" s="370"/>
      <c r="BL69" s="370"/>
      <c r="BM69" s="370"/>
      <c r="BN69" s="370"/>
      <c r="BO69" s="370"/>
      <c r="BP69" s="370"/>
      <c r="BQ69" s="370"/>
      <c r="BR69" s="370"/>
      <c r="BS69" s="370"/>
      <c r="BT69" s="370"/>
      <c r="BU69" s="370"/>
      <c r="BV69" s="370"/>
    </row>
    <row r="70" spans="1:74" ht="11.1" customHeight="1" x14ac:dyDescent="0.2">
      <c r="A70" s="270" t="s">
        <v>1305</v>
      </c>
      <c r="B70" s="571" t="s">
        <v>1100</v>
      </c>
      <c r="C70" s="484">
        <v>1071.8191821999999</v>
      </c>
      <c r="D70" s="484">
        <v>1085.7329906</v>
      </c>
      <c r="E70" s="484">
        <v>1111.1982081000001</v>
      </c>
      <c r="F70" s="484">
        <v>1154.3640108</v>
      </c>
      <c r="G70" s="484">
        <v>1212.976185</v>
      </c>
      <c r="H70" s="484">
        <v>1279.0763886</v>
      </c>
      <c r="I70" s="484">
        <v>1334.5833190999999</v>
      </c>
      <c r="J70" s="484">
        <v>1366.4197996</v>
      </c>
      <c r="K70" s="484">
        <v>1353.8065217999999</v>
      </c>
      <c r="L70" s="484">
        <v>1295.8617856999999</v>
      </c>
      <c r="M70" s="484">
        <v>1212.5478436000001</v>
      </c>
      <c r="N70" s="484">
        <v>1146.9652590999999</v>
      </c>
      <c r="O70" s="484">
        <v>1110.9888271</v>
      </c>
      <c r="P70" s="484">
        <v>1092.2189931</v>
      </c>
      <c r="Q70" s="484">
        <v>1080.5608778000001</v>
      </c>
      <c r="R70" s="484">
        <v>1086.1553828000001</v>
      </c>
      <c r="S70" s="484">
        <v>1120.3329099</v>
      </c>
      <c r="T70" s="484">
        <v>1189.8900229000001</v>
      </c>
      <c r="U70" s="484">
        <v>1262.8827349999999</v>
      </c>
      <c r="V70" s="484">
        <v>1313.9974233999999</v>
      </c>
      <c r="W70" s="484">
        <v>1338.2221274000001</v>
      </c>
      <c r="X70" s="484">
        <v>1331.7803546</v>
      </c>
      <c r="Y70" s="484">
        <v>1312.2845801999999</v>
      </c>
      <c r="Z70" s="484">
        <v>1288.6631964000001</v>
      </c>
      <c r="AA70" s="484">
        <v>1278.5366566</v>
      </c>
      <c r="AB70" s="484">
        <v>1277.5810011999999</v>
      </c>
      <c r="AC70" s="484">
        <v>1274.6872831000001</v>
      </c>
      <c r="AD70" s="484">
        <v>1261.4929236999999</v>
      </c>
      <c r="AE70" s="484">
        <v>1235.8263296</v>
      </c>
      <c r="AF70" s="484">
        <v>1212.2916588999999</v>
      </c>
      <c r="AG70" s="484">
        <v>1206.8661901999999</v>
      </c>
      <c r="AH70" s="484">
        <v>1207.1964101999999</v>
      </c>
      <c r="AI70" s="484">
        <v>1205.2322759000001</v>
      </c>
      <c r="AJ70" s="484">
        <v>1167.8768501</v>
      </c>
      <c r="AK70" s="484">
        <v>1143.9439362000001</v>
      </c>
      <c r="AL70" s="484">
        <v>1135.6062216</v>
      </c>
      <c r="AM70" s="484">
        <v>1068.7131422</v>
      </c>
      <c r="AN70" s="484">
        <v>1048.2614384999999</v>
      </c>
      <c r="AO70" s="484">
        <v>1013.1155912</v>
      </c>
      <c r="AP70" s="484">
        <v>928.61216114000001</v>
      </c>
      <c r="AQ70" s="484">
        <v>933.35109624999996</v>
      </c>
      <c r="AR70" s="484">
        <v>918.64006701999995</v>
      </c>
      <c r="AS70" s="484">
        <v>912.75815240999998</v>
      </c>
      <c r="AT70" s="484">
        <v>930.54083883999999</v>
      </c>
      <c r="AU70" s="484">
        <v>939.81992777999994</v>
      </c>
      <c r="AV70" s="484">
        <v>932.13320438000005</v>
      </c>
      <c r="AW70" s="484">
        <v>919.88710305999996</v>
      </c>
      <c r="AX70" s="484">
        <v>916.61075616999995</v>
      </c>
      <c r="AY70" s="484">
        <v>915.88310880999995</v>
      </c>
      <c r="AZ70" s="484">
        <v>916.42338972000005</v>
      </c>
      <c r="BA70" s="484">
        <v>917.13840254000002</v>
      </c>
      <c r="BB70" s="484">
        <v>917.68438036999999</v>
      </c>
      <c r="BC70" s="472" t="s">
        <v>1364</v>
      </c>
      <c r="BD70" s="472" t="s">
        <v>1364</v>
      </c>
      <c r="BE70" s="472" t="s">
        <v>1364</v>
      </c>
      <c r="BF70" s="472" t="s">
        <v>1364</v>
      </c>
      <c r="BG70" s="472" t="s">
        <v>1364</v>
      </c>
      <c r="BH70" s="472" t="s">
        <v>1364</v>
      </c>
      <c r="BI70" s="472" t="s">
        <v>1364</v>
      </c>
      <c r="BJ70" s="371" t="s">
        <v>1364</v>
      </c>
      <c r="BK70" s="371" t="s">
        <v>1364</v>
      </c>
      <c r="BL70" s="371" t="s">
        <v>1364</v>
      </c>
      <c r="BM70" s="371" t="s">
        <v>1364</v>
      </c>
      <c r="BN70" s="371" t="s">
        <v>1364</v>
      </c>
      <c r="BO70" s="371" t="s">
        <v>1364</v>
      </c>
      <c r="BP70" s="371" t="s">
        <v>1364</v>
      </c>
      <c r="BQ70" s="371" t="s">
        <v>1364</v>
      </c>
      <c r="BR70" s="371" t="s">
        <v>1364</v>
      </c>
      <c r="BS70" s="371" t="s">
        <v>1364</v>
      </c>
      <c r="BT70" s="371" t="s">
        <v>1364</v>
      </c>
      <c r="BU70" s="371" t="s">
        <v>1364</v>
      </c>
      <c r="BV70" s="371" t="s">
        <v>1364</v>
      </c>
    </row>
    <row r="71" spans="1:74" ht="11.1" customHeight="1" x14ac:dyDescent="0.2">
      <c r="A71" s="270" t="s">
        <v>1306</v>
      </c>
      <c r="B71" s="571" t="s">
        <v>1102</v>
      </c>
      <c r="C71" s="484">
        <v>38.676542017000003</v>
      </c>
      <c r="D71" s="484">
        <v>38.240693548000003</v>
      </c>
      <c r="E71" s="484">
        <v>38.812604661999998</v>
      </c>
      <c r="F71" s="484">
        <v>38.998459844999999</v>
      </c>
      <c r="G71" s="484">
        <v>39.713989322000003</v>
      </c>
      <c r="H71" s="484">
        <v>42.203783637999997</v>
      </c>
      <c r="I71" s="484">
        <v>44.809129702</v>
      </c>
      <c r="J71" s="484">
        <v>49.488848711999999</v>
      </c>
      <c r="K71" s="484">
        <v>52.240887368999999</v>
      </c>
      <c r="L71" s="484">
        <v>51.957874775000001</v>
      </c>
      <c r="M71" s="484">
        <v>51.229176486</v>
      </c>
      <c r="N71" s="484">
        <v>50.600616021999997</v>
      </c>
      <c r="O71" s="484">
        <v>49.138715071999997</v>
      </c>
      <c r="P71" s="484">
        <v>48.037903159999999</v>
      </c>
      <c r="Q71" s="484">
        <v>45.678511663999998</v>
      </c>
      <c r="R71" s="484">
        <v>43.432334720999997</v>
      </c>
      <c r="S71" s="484">
        <v>45.091582680000002</v>
      </c>
      <c r="T71" s="484">
        <v>48.466940704999999</v>
      </c>
      <c r="U71" s="484">
        <v>51.203956709000003</v>
      </c>
      <c r="V71" s="484">
        <v>52.899433866999999</v>
      </c>
      <c r="W71" s="484">
        <v>54.929442741000003</v>
      </c>
      <c r="X71" s="484">
        <v>56.337556628000002</v>
      </c>
      <c r="Y71" s="484">
        <v>56.469946444999998</v>
      </c>
      <c r="Z71" s="484">
        <v>57.252530491999998</v>
      </c>
      <c r="AA71" s="484">
        <v>58.437666473</v>
      </c>
      <c r="AB71" s="484">
        <v>59.364064331999998</v>
      </c>
      <c r="AC71" s="484">
        <v>61.337871167000003</v>
      </c>
      <c r="AD71" s="484">
        <v>64.518629293999993</v>
      </c>
      <c r="AE71" s="484">
        <v>68.661005721999999</v>
      </c>
      <c r="AF71" s="484">
        <v>72.727097322000006</v>
      </c>
      <c r="AG71" s="484">
        <v>75.002856303000002</v>
      </c>
      <c r="AH71" s="484">
        <v>75.450136929999999</v>
      </c>
      <c r="AI71" s="484">
        <v>73.915736344999999</v>
      </c>
      <c r="AJ71" s="484">
        <v>73.530576715999999</v>
      </c>
      <c r="AK71" s="484">
        <v>68.860101681000003</v>
      </c>
      <c r="AL71" s="484">
        <v>64.707188513000006</v>
      </c>
      <c r="AM71" s="484">
        <v>61.626664314999999</v>
      </c>
      <c r="AN71" s="484">
        <v>58.141645511999997</v>
      </c>
      <c r="AO71" s="484">
        <v>57.419246842</v>
      </c>
      <c r="AP71" s="484">
        <v>57.649680791000002</v>
      </c>
      <c r="AQ71" s="484">
        <v>62.759061445999997</v>
      </c>
      <c r="AR71" s="484">
        <v>66.527026047000007</v>
      </c>
      <c r="AS71" s="484">
        <v>69.034438162000001</v>
      </c>
      <c r="AT71" s="484">
        <v>70.649644952000003</v>
      </c>
      <c r="AU71" s="484">
        <v>72.035166762000003</v>
      </c>
      <c r="AV71" s="484">
        <v>72.250719468</v>
      </c>
      <c r="AW71" s="484">
        <v>71.113027950000003</v>
      </c>
      <c r="AX71" s="484">
        <v>69.536054664999995</v>
      </c>
      <c r="AY71" s="484">
        <v>67.857327264999995</v>
      </c>
      <c r="AZ71" s="484">
        <v>66.248805114000007</v>
      </c>
      <c r="BA71" s="484">
        <v>64.925617513999995</v>
      </c>
      <c r="BB71" s="484">
        <v>63.637753850000003</v>
      </c>
      <c r="BC71" s="472" t="s">
        <v>1364</v>
      </c>
      <c r="BD71" s="472" t="s">
        <v>1364</v>
      </c>
      <c r="BE71" s="472" t="s">
        <v>1364</v>
      </c>
      <c r="BF71" s="472" t="s">
        <v>1364</v>
      </c>
      <c r="BG71" s="472" t="s">
        <v>1364</v>
      </c>
      <c r="BH71" s="472" t="s">
        <v>1364</v>
      </c>
      <c r="BI71" s="472" t="s">
        <v>1364</v>
      </c>
      <c r="BJ71" s="371" t="s">
        <v>1364</v>
      </c>
      <c r="BK71" s="371" t="s">
        <v>1364</v>
      </c>
      <c r="BL71" s="371" t="s">
        <v>1364</v>
      </c>
      <c r="BM71" s="371" t="s">
        <v>1364</v>
      </c>
      <c r="BN71" s="371" t="s">
        <v>1364</v>
      </c>
      <c r="BO71" s="371" t="s">
        <v>1364</v>
      </c>
      <c r="BP71" s="371" t="s">
        <v>1364</v>
      </c>
      <c r="BQ71" s="371" t="s">
        <v>1364</v>
      </c>
      <c r="BR71" s="371" t="s">
        <v>1364</v>
      </c>
      <c r="BS71" s="371" t="s">
        <v>1364</v>
      </c>
      <c r="BT71" s="371" t="s">
        <v>1364</v>
      </c>
      <c r="BU71" s="371" t="s">
        <v>1364</v>
      </c>
      <c r="BV71" s="371" t="s">
        <v>1364</v>
      </c>
    </row>
    <row r="72" spans="1:74" ht="11.1" customHeight="1" x14ac:dyDescent="0.2">
      <c r="A72" s="270" t="s">
        <v>1307</v>
      </c>
      <c r="B72" s="571" t="s">
        <v>1104</v>
      </c>
      <c r="C72" s="484">
        <v>152.11220908000001</v>
      </c>
      <c r="D72" s="484">
        <v>174.05392667999999</v>
      </c>
      <c r="E72" s="484">
        <v>195.4907283</v>
      </c>
      <c r="F72" s="484">
        <v>202.29317648</v>
      </c>
      <c r="G72" s="484">
        <v>215.90752237999999</v>
      </c>
      <c r="H72" s="484">
        <v>222.39760385</v>
      </c>
      <c r="I72" s="484">
        <v>228.3681843</v>
      </c>
      <c r="J72" s="484">
        <v>236.70597977</v>
      </c>
      <c r="K72" s="484">
        <v>253.85325474000001</v>
      </c>
      <c r="L72" s="484">
        <v>261.42398754999999</v>
      </c>
      <c r="M72" s="484">
        <v>268.73390004999999</v>
      </c>
      <c r="N72" s="484">
        <v>279.82286435999998</v>
      </c>
      <c r="O72" s="484">
        <v>294.59890928999999</v>
      </c>
      <c r="P72" s="484">
        <v>312.97890969000002</v>
      </c>
      <c r="Q72" s="484">
        <v>321.19128610000001</v>
      </c>
      <c r="R72" s="484">
        <v>323.61200546999999</v>
      </c>
      <c r="S72" s="484">
        <v>335.83708396999998</v>
      </c>
      <c r="T72" s="484">
        <v>340.39619234000003</v>
      </c>
      <c r="U72" s="484">
        <v>342.82548652999998</v>
      </c>
      <c r="V72" s="484">
        <v>360.69866093000002</v>
      </c>
      <c r="W72" s="484">
        <v>375.82607425999998</v>
      </c>
      <c r="X72" s="484">
        <v>372.00392715999999</v>
      </c>
      <c r="Y72" s="484">
        <v>382.48092186999997</v>
      </c>
      <c r="Z72" s="484">
        <v>402.32278872000001</v>
      </c>
      <c r="AA72" s="484">
        <v>396.93604850000003</v>
      </c>
      <c r="AB72" s="484">
        <v>390.54609840000001</v>
      </c>
      <c r="AC72" s="484">
        <v>370.19111457000002</v>
      </c>
      <c r="AD72" s="484">
        <v>341.47871263000002</v>
      </c>
      <c r="AE72" s="484">
        <v>326.89958381000002</v>
      </c>
      <c r="AF72" s="484">
        <v>322.73172812000001</v>
      </c>
      <c r="AG72" s="484">
        <v>318.33802806</v>
      </c>
      <c r="AH72" s="484">
        <v>315.89633472999998</v>
      </c>
      <c r="AI72" s="484">
        <v>316.22708270999999</v>
      </c>
      <c r="AJ72" s="484">
        <v>322.72327244000002</v>
      </c>
      <c r="AK72" s="484">
        <v>326.51115456999997</v>
      </c>
      <c r="AL72" s="484">
        <v>337.81846374000003</v>
      </c>
      <c r="AM72" s="484">
        <v>342.31984881</v>
      </c>
      <c r="AN72" s="484">
        <v>340.01060501000001</v>
      </c>
      <c r="AO72" s="484">
        <v>329.41085263999997</v>
      </c>
      <c r="AP72" s="484">
        <v>323.48961205000001</v>
      </c>
      <c r="AQ72" s="484">
        <v>307.28234128999998</v>
      </c>
      <c r="AR72" s="484">
        <v>297.21306927000001</v>
      </c>
      <c r="AS72" s="484">
        <v>299.69621016000002</v>
      </c>
      <c r="AT72" s="484">
        <v>289.53175637999999</v>
      </c>
      <c r="AU72" s="484">
        <v>280.67679247000001</v>
      </c>
      <c r="AV72" s="484">
        <v>280.18614080999998</v>
      </c>
      <c r="AW72" s="484">
        <v>287.58734328999998</v>
      </c>
      <c r="AX72" s="484">
        <v>290.38983230000002</v>
      </c>
      <c r="AY72" s="484">
        <v>291.40488937999999</v>
      </c>
      <c r="AZ72" s="484">
        <v>291.6696144</v>
      </c>
      <c r="BA72" s="484">
        <v>291.83606913</v>
      </c>
      <c r="BB72" s="484">
        <v>292.21061377000001</v>
      </c>
      <c r="BC72" s="472" t="s">
        <v>1364</v>
      </c>
      <c r="BD72" s="472" t="s">
        <v>1364</v>
      </c>
      <c r="BE72" s="472" t="s">
        <v>1364</v>
      </c>
      <c r="BF72" s="472" t="s">
        <v>1364</v>
      </c>
      <c r="BG72" s="472" t="s">
        <v>1364</v>
      </c>
      <c r="BH72" s="472" t="s">
        <v>1364</v>
      </c>
      <c r="BI72" s="472" t="s">
        <v>1364</v>
      </c>
      <c r="BJ72" s="371" t="s">
        <v>1364</v>
      </c>
      <c r="BK72" s="371" t="s">
        <v>1364</v>
      </c>
      <c r="BL72" s="371" t="s">
        <v>1364</v>
      </c>
      <c r="BM72" s="371" t="s">
        <v>1364</v>
      </c>
      <c r="BN72" s="371" t="s">
        <v>1364</v>
      </c>
      <c r="BO72" s="371" t="s">
        <v>1364</v>
      </c>
      <c r="BP72" s="371" t="s">
        <v>1364</v>
      </c>
      <c r="BQ72" s="371" t="s">
        <v>1364</v>
      </c>
      <c r="BR72" s="371" t="s">
        <v>1364</v>
      </c>
      <c r="BS72" s="371" t="s">
        <v>1364</v>
      </c>
      <c r="BT72" s="371" t="s">
        <v>1364</v>
      </c>
      <c r="BU72" s="371" t="s">
        <v>1364</v>
      </c>
      <c r="BV72" s="371" t="s">
        <v>1364</v>
      </c>
    </row>
    <row r="73" spans="1:74" ht="11.1" customHeight="1" x14ac:dyDescent="0.2">
      <c r="A73" s="270" t="s">
        <v>1308</v>
      </c>
      <c r="B73" s="571" t="s">
        <v>1106</v>
      </c>
      <c r="C73" s="484">
        <v>615.47803741999996</v>
      </c>
      <c r="D73" s="484">
        <v>621.08342402000005</v>
      </c>
      <c r="E73" s="484">
        <v>631.84981214000004</v>
      </c>
      <c r="F73" s="484">
        <v>642.02684465000004</v>
      </c>
      <c r="G73" s="484">
        <v>657.63419313999998</v>
      </c>
      <c r="H73" s="484">
        <v>687.04105451999999</v>
      </c>
      <c r="I73" s="484">
        <v>723.85591796000006</v>
      </c>
      <c r="J73" s="484">
        <v>763.26814019000005</v>
      </c>
      <c r="K73" s="484">
        <v>795.82939767000005</v>
      </c>
      <c r="L73" s="484">
        <v>805.73357019000002</v>
      </c>
      <c r="M73" s="484">
        <v>799.71442424999998</v>
      </c>
      <c r="N73" s="484">
        <v>804.56345384999997</v>
      </c>
      <c r="O73" s="484">
        <v>824.83651913999995</v>
      </c>
      <c r="P73" s="484">
        <v>840.54638364000004</v>
      </c>
      <c r="Q73" s="484">
        <v>849.24671803000001</v>
      </c>
      <c r="R73" s="484">
        <v>856.06220438000003</v>
      </c>
      <c r="S73" s="484">
        <v>877.66276945000004</v>
      </c>
      <c r="T73" s="484">
        <v>915.26076571999999</v>
      </c>
      <c r="U73" s="484">
        <v>953.49578549</v>
      </c>
      <c r="V73" s="484">
        <v>971.32598876999998</v>
      </c>
      <c r="W73" s="484">
        <v>964.49771037999994</v>
      </c>
      <c r="X73" s="484">
        <v>970.39240270000005</v>
      </c>
      <c r="Y73" s="484">
        <v>995.32062447999999</v>
      </c>
      <c r="Z73" s="484">
        <v>1009.7376963</v>
      </c>
      <c r="AA73" s="484">
        <v>1009.7238677</v>
      </c>
      <c r="AB73" s="484">
        <v>995.56686522999996</v>
      </c>
      <c r="AC73" s="484">
        <v>978.21344474</v>
      </c>
      <c r="AD73" s="484">
        <v>953.87158798999997</v>
      </c>
      <c r="AE73" s="484">
        <v>928.75234290000003</v>
      </c>
      <c r="AF73" s="484">
        <v>887.39825476999999</v>
      </c>
      <c r="AG73" s="484">
        <v>835.05960202000006</v>
      </c>
      <c r="AH73" s="484">
        <v>784.76282168</v>
      </c>
      <c r="AI73" s="484">
        <v>742.54504457999997</v>
      </c>
      <c r="AJ73" s="484">
        <v>701.38810991000003</v>
      </c>
      <c r="AK73" s="484">
        <v>682.82901616000004</v>
      </c>
      <c r="AL73" s="484">
        <v>661.77522107000004</v>
      </c>
      <c r="AM73" s="484">
        <v>603.29908582999997</v>
      </c>
      <c r="AN73" s="484">
        <v>550.65208337000001</v>
      </c>
      <c r="AO73" s="484">
        <v>513.56693312000004</v>
      </c>
      <c r="AP73" s="484">
        <v>469.65004732</v>
      </c>
      <c r="AQ73" s="484">
        <v>458.65013157999999</v>
      </c>
      <c r="AR73" s="484">
        <v>416.98725466000002</v>
      </c>
      <c r="AS73" s="484">
        <v>397.81455531</v>
      </c>
      <c r="AT73" s="484">
        <v>386.15228051999998</v>
      </c>
      <c r="AU73" s="484">
        <v>388.21840132</v>
      </c>
      <c r="AV73" s="484">
        <v>389.13585225000003</v>
      </c>
      <c r="AW73" s="484">
        <v>383.46611318999999</v>
      </c>
      <c r="AX73" s="484">
        <v>382.36994010000001</v>
      </c>
      <c r="AY73" s="484">
        <v>382.52386917000001</v>
      </c>
      <c r="AZ73" s="484">
        <v>385.13929674000002</v>
      </c>
      <c r="BA73" s="484">
        <v>389.23024471000002</v>
      </c>
      <c r="BB73" s="484">
        <v>394.90291020000001</v>
      </c>
      <c r="BC73" s="472" t="s">
        <v>1364</v>
      </c>
      <c r="BD73" s="472" t="s">
        <v>1364</v>
      </c>
      <c r="BE73" s="472" t="s">
        <v>1364</v>
      </c>
      <c r="BF73" s="472" t="s">
        <v>1364</v>
      </c>
      <c r="BG73" s="472" t="s">
        <v>1364</v>
      </c>
      <c r="BH73" s="472" t="s">
        <v>1364</v>
      </c>
      <c r="BI73" s="472" t="s">
        <v>1364</v>
      </c>
      <c r="BJ73" s="371" t="s">
        <v>1364</v>
      </c>
      <c r="BK73" s="371" t="s">
        <v>1364</v>
      </c>
      <c r="BL73" s="371" t="s">
        <v>1364</v>
      </c>
      <c r="BM73" s="371" t="s">
        <v>1364</v>
      </c>
      <c r="BN73" s="371" t="s">
        <v>1364</v>
      </c>
      <c r="BO73" s="371" t="s">
        <v>1364</v>
      </c>
      <c r="BP73" s="371" t="s">
        <v>1364</v>
      </c>
      <c r="BQ73" s="371" t="s">
        <v>1364</v>
      </c>
      <c r="BR73" s="371" t="s">
        <v>1364</v>
      </c>
      <c r="BS73" s="371" t="s">
        <v>1364</v>
      </c>
      <c r="BT73" s="371" t="s">
        <v>1364</v>
      </c>
      <c r="BU73" s="371" t="s">
        <v>1364</v>
      </c>
      <c r="BV73" s="371" t="s">
        <v>1364</v>
      </c>
    </row>
    <row r="74" spans="1:74" ht="11.1" customHeight="1" x14ac:dyDescent="0.2">
      <c r="A74" s="270" t="s">
        <v>1309</v>
      </c>
      <c r="B74" s="571" t="s">
        <v>1108</v>
      </c>
      <c r="C74" s="484">
        <v>525.69416335000005</v>
      </c>
      <c r="D74" s="484">
        <v>557.00812040999995</v>
      </c>
      <c r="E74" s="484">
        <v>598.99419939999996</v>
      </c>
      <c r="F74" s="484">
        <v>619.87385472999995</v>
      </c>
      <c r="G74" s="484">
        <v>653.92007590000003</v>
      </c>
      <c r="H74" s="484">
        <v>675.81179099999997</v>
      </c>
      <c r="I74" s="484">
        <v>705.05516211999998</v>
      </c>
      <c r="J74" s="484">
        <v>725.67010618999996</v>
      </c>
      <c r="K74" s="484">
        <v>738.98922291999997</v>
      </c>
      <c r="L74" s="484">
        <v>730.57426285999998</v>
      </c>
      <c r="M74" s="484">
        <v>729.88369218000003</v>
      </c>
      <c r="N74" s="484">
        <v>743.65999566999994</v>
      </c>
      <c r="O74" s="484">
        <v>757.97325033000004</v>
      </c>
      <c r="P74" s="484">
        <v>776.51163879000001</v>
      </c>
      <c r="Q74" s="484">
        <v>785.16017210999996</v>
      </c>
      <c r="R74" s="484">
        <v>791.87246297000002</v>
      </c>
      <c r="S74" s="484">
        <v>814.55289704999996</v>
      </c>
      <c r="T74" s="484">
        <v>825.93841477000001</v>
      </c>
      <c r="U74" s="484">
        <v>830.52725138000005</v>
      </c>
      <c r="V74" s="484">
        <v>841.66226428000004</v>
      </c>
      <c r="W74" s="484">
        <v>849.65042597000001</v>
      </c>
      <c r="X74" s="484">
        <v>835.47569479000003</v>
      </c>
      <c r="Y74" s="484">
        <v>835.79817215000003</v>
      </c>
      <c r="Z74" s="484">
        <v>847.49274519999994</v>
      </c>
      <c r="AA74" s="484">
        <v>839.90500932999998</v>
      </c>
      <c r="AB74" s="484">
        <v>839.05497056000002</v>
      </c>
      <c r="AC74" s="484">
        <v>835.20001862000004</v>
      </c>
      <c r="AD74" s="484">
        <v>831.64969991999999</v>
      </c>
      <c r="AE74" s="484">
        <v>835.73893747</v>
      </c>
      <c r="AF74" s="484">
        <v>841.51201803000004</v>
      </c>
      <c r="AG74" s="484">
        <v>845.59480725000003</v>
      </c>
      <c r="AH74" s="484">
        <v>842.85257537999996</v>
      </c>
      <c r="AI74" s="484">
        <v>838.14671922000002</v>
      </c>
      <c r="AJ74" s="484">
        <v>841.85686168999996</v>
      </c>
      <c r="AK74" s="484">
        <v>836.45336640000005</v>
      </c>
      <c r="AL74" s="484">
        <v>829.51412488000005</v>
      </c>
      <c r="AM74" s="484">
        <v>852.16769104000002</v>
      </c>
      <c r="AN74" s="484">
        <v>877.31825614000002</v>
      </c>
      <c r="AO74" s="484">
        <v>906.29245742000001</v>
      </c>
      <c r="AP74" s="484">
        <v>939.29795627999999</v>
      </c>
      <c r="AQ74" s="484">
        <v>951.18085642999995</v>
      </c>
      <c r="AR74" s="484">
        <v>982.20353216000001</v>
      </c>
      <c r="AS74" s="484">
        <v>960.38977987999999</v>
      </c>
      <c r="AT74" s="484">
        <v>935.61734844</v>
      </c>
      <c r="AU74" s="484">
        <v>894.40245908999998</v>
      </c>
      <c r="AV74" s="484">
        <v>852.99982050999995</v>
      </c>
      <c r="AW74" s="484">
        <v>825.65658956000004</v>
      </c>
      <c r="AX74" s="484">
        <v>824.72414648999995</v>
      </c>
      <c r="AY74" s="484">
        <v>822.11399934999997</v>
      </c>
      <c r="AZ74" s="484">
        <v>820.75259398000003</v>
      </c>
      <c r="BA74" s="484">
        <v>822.45351741000002</v>
      </c>
      <c r="BB74" s="484">
        <v>828.22087123999995</v>
      </c>
      <c r="BC74" s="472" t="s">
        <v>1364</v>
      </c>
      <c r="BD74" s="472" t="s">
        <v>1364</v>
      </c>
      <c r="BE74" s="472" t="s">
        <v>1364</v>
      </c>
      <c r="BF74" s="472" t="s">
        <v>1364</v>
      </c>
      <c r="BG74" s="472" t="s">
        <v>1364</v>
      </c>
      <c r="BH74" s="472" t="s">
        <v>1364</v>
      </c>
      <c r="BI74" s="472" t="s">
        <v>1364</v>
      </c>
      <c r="BJ74" s="371" t="s">
        <v>1364</v>
      </c>
      <c r="BK74" s="371" t="s">
        <v>1364</v>
      </c>
      <c r="BL74" s="371" t="s">
        <v>1364</v>
      </c>
      <c r="BM74" s="371" t="s">
        <v>1364</v>
      </c>
      <c r="BN74" s="371" t="s">
        <v>1364</v>
      </c>
      <c r="BO74" s="371" t="s">
        <v>1364</v>
      </c>
      <c r="BP74" s="371" t="s">
        <v>1364</v>
      </c>
      <c r="BQ74" s="371" t="s">
        <v>1364</v>
      </c>
      <c r="BR74" s="371" t="s">
        <v>1364</v>
      </c>
      <c r="BS74" s="371" t="s">
        <v>1364</v>
      </c>
      <c r="BT74" s="371" t="s">
        <v>1364</v>
      </c>
      <c r="BU74" s="371" t="s">
        <v>1364</v>
      </c>
      <c r="BV74" s="371" t="s">
        <v>1364</v>
      </c>
    </row>
    <row r="75" spans="1:74" ht="11.1" customHeight="1" x14ac:dyDescent="0.2">
      <c r="A75" s="270" t="s">
        <v>1310</v>
      </c>
      <c r="B75" s="571" t="s">
        <v>1595</v>
      </c>
      <c r="C75" s="484">
        <v>220.44810783</v>
      </c>
      <c r="D75" s="484">
        <v>235.29784613000001</v>
      </c>
      <c r="E75" s="484">
        <v>245.27237443000001</v>
      </c>
      <c r="F75" s="484">
        <v>251.67898073000001</v>
      </c>
      <c r="G75" s="484">
        <v>263.05952385000001</v>
      </c>
      <c r="H75" s="484">
        <v>277.04344887000002</v>
      </c>
      <c r="I75" s="484">
        <v>286.76069259000002</v>
      </c>
      <c r="J75" s="484">
        <v>288.86372804000001</v>
      </c>
      <c r="K75" s="484">
        <v>286.40634526000002</v>
      </c>
      <c r="L75" s="484">
        <v>286.65604486000001</v>
      </c>
      <c r="M75" s="484">
        <v>292.96017353000002</v>
      </c>
      <c r="N75" s="484">
        <v>307.17504671</v>
      </c>
      <c r="O75" s="484">
        <v>327.42276857000002</v>
      </c>
      <c r="P75" s="484">
        <v>347.99373803999998</v>
      </c>
      <c r="Q75" s="484">
        <v>367.66845641999998</v>
      </c>
      <c r="R75" s="484">
        <v>385.91568035</v>
      </c>
      <c r="S75" s="484">
        <v>403.28190876999997</v>
      </c>
      <c r="T75" s="484">
        <v>422.22724748000002</v>
      </c>
      <c r="U75" s="484">
        <v>435.50214827000002</v>
      </c>
      <c r="V75" s="484">
        <v>446.78614505000002</v>
      </c>
      <c r="W75" s="484">
        <v>446.11792121000002</v>
      </c>
      <c r="X75" s="484">
        <v>437.71227167000001</v>
      </c>
      <c r="Y75" s="484">
        <v>426.64911785999999</v>
      </c>
      <c r="Z75" s="484">
        <v>414.04837428000002</v>
      </c>
      <c r="AA75" s="484">
        <v>399.50047007000001</v>
      </c>
      <c r="AB75" s="484">
        <v>382.54885510999998</v>
      </c>
      <c r="AC75" s="484">
        <v>367.54384202</v>
      </c>
      <c r="AD75" s="484">
        <v>355.44807460999999</v>
      </c>
      <c r="AE75" s="484">
        <v>353.09467752</v>
      </c>
      <c r="AF75" s="484">
        <v>364.61927422000002</v>
      </c>
      <c r="AG75" s="484">
        <v>382.86668331999999</v>
      </c>
      <c r="AH75" s="484">
        <v>394.12233301999999</v>
      </c>
      <c r="AI75" s="484">
        <v>391.60821477000002</v>
      </c>
      <c r="AJ75" s="484">
        <v>392.05145068000002</v>
      </c>
      <c r="AK75" s="484">
        <v>373.03537675000001</v>
      </c>
      <c r="AL75" s="484">
        <v>366.81683889999999</v>
      </c>
      <c r="AM75" s="484">
        <v>348.86979248</v>
      </c>
      <c r="AN75" s="484">
        <v>328.74428282999997</v>
      </c>
      <c r="AO75" s="484">
        <v>307.66880411</v>
      </c>
      <c r="AP75" s="484">
        <v>290.91879239999997</v>
      </c>
      <c r="AQ75" s="484">
        <v>279.11302046999998</v>
      </c>
      <c r="AR75" s="484">
        <v>272.73135679000001</v>
      </c>
      <c r="AS75" s="484">
        <v>287.43743109000002</v>
      </c>
      <c r="AT75" s="484">
        <v>301.54716158000002</v>
      </c>
      <c r="AU75" s="484">
        <v>316.38871884999998</v>
      </c>
      <c r="AV75" s="484">
        <v>329.23385532999998</v>
      </c>
      <c r="AW75" s="484">
        <v>342.06774175999999</v>
      </c>
      <c r="AX75" s="484">
        <v>344.59284504999999</v>
      </c>
      <c r="AY75" s="484">
        <v>346.92621265999998</v>
      </c>
      <c r="AZ75" s="484">
        <v>346.72481177999998</v>
      </c>
      <c r="BA75" s="484">
        <v>344.06494822000002</v>
      </c>
      <c r="BB75" s="484">
        <v>338.71064068999999</v>
      </c>
      <c r="BC75" s="472" t="s">
        <v>1364</v>
      </c>
      <c r="BD75" s="472" t="s">
        <v>1364</v>
      </c>
      <c r="BE75" s="472" t="s">
        <v>1364</v>
      </c>
      <c r="BF75" s="472" t="s">
        <v>1364</v>
      </c>
      <c r="BG75" s="472" t="s">
        <v>1364</v>
      </c>
      <c r="BH75" s="472" t="s">
        <v>1364</v>
      </c>
      <c r="BI75" s="472" t="s">
        <v>1364</v>
      </c>
      <c r="BJ75" s="371" t="s">
        <v>1364</v>
      </c>
      <c r="BK75" s="371" t="s">
        <v>1364</v>
      </c>
      <c r="BL75" s="371" t="s">
        <v>1364</v>
      </c>
      <c r="BM75" s="371" t="s">
        <v>1364</v>
      </c>
      <c r="BN75" s="371" t="s">
        <v>1364</v>
      </c>
      <c r="BO75" s="371" t="s">
        <v>1364</v>
      </c>
      <c r="BP75" s="371" t="s">
        <v>1364</v>
      </c>
      <c r="BQ75" s="371" t="s">
        <v>1364</v>
      </c>
      <c r="BR75" s="371" t="s">
        <v>1364</v>
      </c>
      <c r="BS75" s="371" t="s">
        <v>1364</v>
      </c>
      <c r="BT75" s="371" t="s">
        <v>1364</v>
      </c>
      <c r="BU75" s="371" t="s">
        <v>1364</v>
      </c>
      <c r="BV75" s="371" t="s">
        <v>1364</v>
      </c>
    </row>
    <row r="76" spans="1:74" ht="11.1" customHeight="1" x14ac:dyDescent="0.2">
      <c r="A76" s="270"/>
      <c r="B76" s="637"/>
      <c r="C76" s="648"/>
      <c r="D76" s="648"/>
      <c r="E76" s="648"/>
      <c r="F76" s="648"/>
      <c r="G76" s="648"/>
      <c r="H76" s="648"/>
      <c r="I76" s="64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910"/>
      <c r="BD76" s="910"/>
      <c r="BE76" s="910"/>
      <c r="BF76" s="910"/>
      <c r="BG76" s="910"/>
      <c r="BH76" s="910"/>
      <c r="BI76" s="910"/>
      <c r="BJ76" s="370"/>
      <c r="BK76" s="370"/>
      <c r="BL76" s="370"/>
      <c r="BM76" s="370"/>
      <c r="BN76" s="370"/>
      <c r="BO76" s="370"/>
      <c r="BP76" s="370"/>
      <c r="BQ76" s="370"/>
      <c r="BR76" s="370"/>
      <c r="BS76" s="370"/>
      <c r="BT76" s="370"/>
      <c r="BU76" s="370"/>
      <c r="BV76" s="370"/>
    </row>
    <row r="77" spans="1:74" ht="11.1" customHeight="1" x14ac:dyDescent="0.2">
      <c r="A77" s="270"/>
      <c r="B77" s="37" t="s">
        <v>1366</v>
      </c>
      <c r="C77" s="648"/>
      <c r="D77" s="648"/>
      <c r="E77" s="648"/>
      <c r="F77" s="648"/>
      <c r="G77" s="648"/>
      <c r="H77" s="648"/>
      <c r="I77" s="64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910"/>
      <c r="BD77" s="910"/>
      <c r="BE77" s="910"/>
      <c r="BF77" s="910"/>
      <c r="BG77" s="910"/>
      <c r="BH77" s="910"/>
      <c r="BI77" s="910"/>
      <c r="BJ77" s="370"/>
      <c r="BK77" s="370"/>
      <c r="BL77" s="370"/>
      <c r="BM77" s="370"/>
      <c r="BN77" s="370"/>
      <c r="BO77" s="370"/>
      <c r="BP77" s="370"/>
      <c r="BQ77" s="370"/>
      <c r="BR77" s="370"/>
      <c r="BS77" s="370"/>
      <c r="BT77" s="370"/>
      <c r="BU77" s="370"/>
      <c r="BV77" s="370"/>
    </row>
    <row r="78" spans="1:74" ht="11.1" customHeight="1" x14ac:dyDescent="0.2">
      <c r="A78" s="270" t="s">
        <v>1311</v>
      </c>
      <c r="B78" s="571" t="s">
        <v>1100</v>
      </c>
      <c r="C78" s="484">
        <v>34.574812328</v>
      </c>
      <c r="D78" s="484">
        <v>33.929155956000002</v>
      </c>
      <c r="E78" s="484">
        <v>32.682300238000003</v>
      </c>
      <c r="F78" s="484">
        <v>31.199027317999999</v>
      </c>
      <c r="G78" s="484">
        <v>31.101953462000001</v>
      </c>
      <c r="H78" s="484">
        <v>32.796830477</v>
      </c>
      <c r="I78" s="484">
        <v>34.220085105000003</v>
      </c>
      <c r="J78" s="484">
        <v>37.956105545</v>
      </c>
      <c r="K78" s="484">
        <v>36.589365452999999</v>
      </c>
      <c r="L78" s="484">
        <v>32.396544642000002</v>
      </c>
      <c r="M78" s="484">
        <v>31.090970348999999</v>
      </c>
      <c r="N78" s="484">
        <v>30.183296291000001</v>
      </c>
      <c r="O78" s="484">
        <v>27.774720677000001</v>
      </c>
      <c r="P78" s="484">
        <v>27.305474828000001</v>
      </c>
      <c r="Q78" s="484">
        <v>25.129322738999999</v>
      </c>
      <c r="R78" s="484">
        <v>23.109688994999999</v>
      </c>
      <c r="S78" s="484">
        <v>23.340268954999999</v>
      </c>
      <c r="T78" s="484">
        <v>24.283469855</v>
      </c>
      <c r="U78" s="484">
        <v>24.762406568999999</v>
      </c>
      <c r="V78" s="484">
        <v>25.764655359999999</v>
      </c>
      <c r="W78" s="484">
        <v>27.310655660999998</v>
      </c>
      <c r="X78" s="484">
        <v>28.335752225</v>
      </c>
      <c r="Y78" s="484">
        <v>27.920948514999999</v>
      </c>
      <c r="Z78" s="484">
        <v>24.781984546</v>
      </c>
      <c r="AA78" s="484">
        <v>24.587243397000002</v>
      </c>
      <c r="AB78" s="484">
        <v>24.568865407000001</v>
      </c>
      <c r="AC78" s="484">
        <v>24.513216981999999</v>
      </c>
      <c r="AD78" s="484">
        <v>24.735155366000001</v>
      </c>
      <c r="AE78" s="484">
        <v>24.231888815000001</v>
      </c>
      <c r="AF78" s="484">
        <v>23.313301133</v>
      </c>
      <c r="AG78" s="484">
        <v>24.137323804000001</v>
      </c>
      <c r="AH78" s="484">
        <v>25.149925211999999</v>
      </c>
      <c r="AI78" s="484">
        <v>25.109005749000001</v>
      </c>
      <c r="AJ78" s="484">
        <v>27.159926748</v>
      </c>
      <c r="AK78" s="484">
        <v>28.598598405000001</v>
      </c>
      <c r="AL78" s="484">
        <v>29.118108246999999</v>
      </c>
      <c r="AM78" s="484">
        <v>26.717828555000001</v>
      </c>
      <c r="AN78" s="484">
        <v>25.567352157999998</v>
      </c>
      <c r="AO78" s="484">
        <v>24.710136372000001</v>
      </c>
      <c r="AP78" s="484">
        <v>21.595631654000002</v>
      </c>
      <c r="AQ78" s="484">
        <v>21.705839447999999</v>
      </c>
      <c r="AR78" s="484">
        <v>22.405855292999998</v>
      </c>
      <c r="AS78" s="484">
        <v>23.404055190000001</v>
      </c>
      <c r="AT78" s="484">
        <v>25.848356634999998</v>
      </c>
      <c r="AU78" s="484">
        <v>25.400538589</v>
      </c>
      <c r="AV78" s="484">
        <v>26.632377267999999</v>
      </c>
      <c r="AW78" s="484">
        <v>27.875366758999998</v>
      </c>
      <c r="AX78" s="484">
        <v>27.77608352</v>
      </c>
      <c r="AY78" s="484">
        <v>26.937738495000001</v>
      </c>
      <c r="AZ78" s="484">
        <v>26.953629109000001</v>
      </c>
      <c r="BA78" s="484">
        <v>26.974658898000001</v>
      </c>
      <c r="BB78" s="484">
        <v>26.219553725000001</v>
      </c>
      <c r="BC78" s="472" t="s">
        <v>1364</v>
      </c>
      <c r="BD78" s="472" t="s">
        <v>1364</v>
      </c>
      <c r="BE78" s="472" t="s">
        <v>1364</v>
      </c>
      <c r="BF78" s="472" t="s">
        <v>1364</v>
      </c>
      <c r="BG78" s="472" t="s">
        <v>1364</v>
      </c>
      <c r="BH78" s="472" t="s">
        <v>1364</v>
      </c>
      <c r="BI78" s="472" t="s">
        <v>1364</v>
      </c>
      <c r="BJ78" s="371" t="s">
        <v>1364</v>
      </c>
      <c r="BK78" s="371" t="s">
        <v>1364</v>
      </c>
      <c r="BL78" s="371" t="s">
        <v>1364</v>
      </c>
      <c r="BM78" s="371" t="s">
        <v>1364</v>
      </c>
      <c r="BN78" s="371" t="s">
        <v>1364</v>
      </c>
      <c r="BO78" s="371" t="s">
        <v>1364</v>
      </c>
      <c r="BP78" s="371" t="s">
        <v>1364</v>
      </c>
      <c r="BQ78" s="371" t="s">
        <v>1364</v>
      </c>
      <c r="BR78" s="371" t="s">
        <v>1364</v>
      </c>
      <c r="BS78" s="371" t="s">
        <v>1364</v>
      </c>
      <c r="BT78" s="371" t="s">
        <v>1364</v>
      </c>
      <c r="BU78" s="371" t="s">
        <v>1364</v>
      </c>
      <c r="BV78" s="371" t="s">
        <v>1364</v>
      </c>
    </row>
    <row r="79" spans="1:74" ht="11.1" customHeight="1" x14ac:dyDescent="0.2">
      <c r="A79" s="270" t="s">
        <v>1312</v>
      </c>
      <c r="B79" s="571" t="s">
        <v>1102</v>
      </c>
      <c r="C79" s="484">
        <v>3.2230451681000001</v>
      </c>
      <c r="D79" s="484">
        <v>3.4764266861999999</v>
      </c>
      <c r="E79" s="484">
        <v>3.5284186056000002</v>
      </c>
      <c r="F79" s="484">
        <v>2.9998815265999998</v>
      </c>
      <c r="G79" s="484">
        <v>3.0549222555000002</v>
      </c>
      <c r="H79" s="484">
        <v>2.8135855758999999</v>
      </c>
      <c r="I79" s="484">
        <v>2.8005706064</v>
      </c>
      <c r="J79" s="484">
        <v>2.9111087478000002</v>
      </c>
      <c r="K79" s="484">
        <v>2.9022715204999998</v>
      </c>
      <c r="L79" s="484">
        <v>2.3617215806999998</v>
      </c>
      <c r="M79" s="484">
        <v>2.2273554994000002</v>
      </c>
      <c r="N79" s="484">
        <v>2.2000267835999998</v>
      </c>
      <c r="O79" s="484">
        <v>1.9655486029</v>
      </c>
      <c r="P79" s="484">
        <v>1.7791815984999999</v>
      </c>
      <c r="Q79" s="484">
        <v>1.6917967282999999</v>
      </c>
      <c r="R79" s="484">
        <v>1.3161313552</v>
      </c>
      <c r="S79" s="484">
        <v>1.32622302</v>
      </c>
      <c r="T79" s="484">
        <v>1.3847697344000001</v>
      </c>
      <c r="U79" s="484">
        <v>1.347472545</v>
      </c>
      <c r="V79" s="484">
        <v>1.3920903649</v>
      </c>
      <c r="W79" s="484">
        <v>1.4455116510999999</v>
      </c>
      <c r="X79" s="484">
        <v>1.4445527339999999</v>
      </c>
      <c r="Y79" s="484">
        <v>1.4117486611000001</v>
      </c>
      <c r="Z79" s="484">
        <v>1.4680136023000001</v>
      </c>
      <c r="AA79" s="484">
        <v>1.4253089383999999</v>
      </c>
      <c r="AB79" s="484">
        <v>1.4479040081000001</v>
      </c>
      <c r="AC79" s="484">
        <v>1.4960456382</v>
      </c>
      <c r="AD79" s="484">
        <v>1.5736251047000001</v>
      </c>
      <c r="AE79" s="484">
        <v>1.6746586762</v>
      </c>
      <c r="AF79" s="484">
        <v>1.8181774331</v>
      </c>
      <c r="AG79" s="484">
        <v>2.0271042243999999</v>
      </c>
      <c r="AH79" s="484">
        <v>2.1557181980000002</v>
      </c>
      <c r="AI79" s="484">
        <v>2.1118781812999998</v>
      </c>
      <c r="AJ79" s="484">
        <v>2.1626640210999999</v>
      </c>
      <c r="AK79" s="484">
        <v>2.1518781775</v>
      </c>
      <c r="AL79" s="484">
        <v>1.9608238943</v>
      </c>
      <c r="AM79" s="484">
        <v>1.8674746762000001</v>
      </c>
      <c r="AN79" s="484">
        <v>1.8169264221999999</v>
      </c>
      <c r="AO79" s="484">
        <v>1.6888013776999999</v>
      </c>
      <c r="AP79" s="484">
        <v>1.6955788467999999</v>
      </c>
      <c r="AQ79" s="484">
        <v>1.8458547484000001</v>
      </c>
      <c r="AR79" s="484">
        <v>1.9566772367</v>
      </c>
      <c r="AS79" s="484">
        <v>2.0304246518000002</v>
      </c>
      <c r="AT79" s="484">
        <v>2.0185612843</v>
      </c>
      <c r="AU79" s="484">
        <v>2.0581476217999999</v>
      </c>
      <c r="AV79" s="484">
        <v>2.0643062704999999</v>
      </c>
      <c r="AW79" s="484">
        <v>2.0915596455999999</v>
      </c>
      <c r="AX79" s="484">
        <v>2.0451780784000002</v>
      </c>
      <c r="AY79" s="484">
        <v>1.938780779</v>
      </c>
      <c r="AZ79" s="484">
        <v>1.8402445864999999</v>
      </c>
      <c r="BA79" s="484">
        <v>1.8550176433000001</v>
      </c>
      <c r="BB79" s="484">
        <v>1.9284167833000001</v>
      </c>
      <c r="BC79" s="472" t="s">
        <v>1364</v>
      </c>
      <c r="BD79" s="472" t="s">
        <v>1364</v>
      </c>
      <c r="BE79" s="472" t="s">
        <v>1364</v>
      </c>
      <c r="BF79" s="472" t="s">
        <v>1364</v>
      </c>
      <c r="BG79" s="472" t="s">
        <v>1364</v>
      </c>
      <c r="BH79" s="472" t="s">
        <v>1364</v>
      </c>
      <c r="BI79" s="472" t="s">
        <v>1364</v>
      </c>
      <c r="BJ79" s="371" t="s">
        <v>1364</v>
      </c>
      <c r="BK79" s="371" t="s">
        <v>1364</v>
      </c>
      <c r="BL79" s="371" t="s">
        <v>1364</v>
      </c>
      <c r="BM79" s="371" t="s">
        <v>1364</v>
      </c>
      <c r="BN79" s="371" t="s">
        <v>1364</v>
      </c>
      <c r="BO79" s="371" t="s">
        <v>1364</v>
      </c>
      <c r="BP79" s="371" t="s">
        <v>1364</v>
      </c>
      <c r="BQ79" s="371" t="s">
        <v>1364</v>
      </c>
      <c r="BR79" s="371" t="s">
        <v>1364</v>
      </c>
      <c r="BS79" s="371" t="s">
        <v>1364</v>
      </c>
      <c r="BT79" s="371" t="s">
        <v>1364</v>
      </c>
      <c r="BU79" s="371" t="s">
        <v>1364</v>
      </c>
      <c r="BV79" s="371" t="s">
        <v>1364</v>
      </c>
    </row>
    <row r="80" spans="1:74" ht="11.1" customHeight="1" x14ac:dyDescent="0.2">
      <c r="A80" s="270" t="s">
        <v>1313</v>
      </c>
      <c r="B80" s="571" t="s">
        <v>1104</v>
      </c>
      <c r="C80" s="484">
        <v>6.0844883634000002</v>
      </c>
      <c r="D80" s="484">
        <v>6.2162116671999996</v>
      </c>
      <c r="E80" s="484">
        <v>6.5163576101</v>
      </c>
      <c r="F80" s="484">
        <v>6.5255863380000001</v>
      </c>
      <c r="G80" s="484">
        <v>6.7471100744000001</v>
      </c>
      <c r="H80" s="484">
        <v>6.3542172528999998</v>
      </c>
      <c r="I80" s="484">
        <v>6.5248052658000004</v>
      </c>
      <c r="J80" s="484">
        <v>6.5751661048000001</v>
      </c>
      <c r="K80" s="484">
        <v>7.0514792984000003</v>
      </c>
      <c r="L80" s="484">
        <v>6.8795786197000002</v>
      </c>
      <c r="M80" s="484">
        <v>7.0719447381</v>
      </c>
      <c r="N80" s="484">
        <v>6.9955716089999997</v>
      </c>
      <c r="O80" s="484">
        <v>6.6954297566000003</v>
      </c>
      <c r="P80" s="484">
        <v>6.6591257380000002</v>
      </c>
      <c r="Q80" s="484">
        <v>6.2978683550000003</v>
      </c>
      <c r="R80" s="484">
        <v>5.6774036048000003</v>
      </c>
      <c r="S80" s="484">
        <v>5.5055259666999996</v>
      </c>
      <c r="T80" s="484">
        <v>5.1575180656999997</v>
      </c>
      <c r="U80" s="484">
        <v>4.8975069504000004</v>
      </c>
      <c r="V80" s="484">
        <v>4.9410775469999999</v>
      </c>
      <c r="W80" s="484">
        <v>5.0110143235000004</v>
      </c>
      <c r="X80" s="484">
        <v>4.7692811175000003</v>
      </c>
      <c r="Y80" s="484">
        <v>5.0326437088000002</v>
      </c>
      <c r="Z80" s="484">
        <v>5.2937209041999997</v>
      </c>
      <c r="AA80" s="484">
        <v>5.2228427434000002</v>
      </c>
      <c r="AB80" s="484">
        <v>5.1387644526000003</v>
      </c>
      <c r="AC80" s="484">
        <v>4.7460399304000003</v>
      </c>
      <c r="AD80" s="484">
        <v>4.3779322132000003</v>
      </c>
      <c r="AE80" s="484">
        <v>4.2454491402999999</v>
      </c>
      <c r="AF80" s="484">
        <v>4.4209825770000002</v>
      </c>
      <c r="AG80" s="484">
        <v>4.8233034554999996</v>
      </c>
      <c r="AH80" s="484">
        <v>5.1786284382999996</v>
      </c>
      <c r="AI80" s="484">
        <v>5.4521910810999996</v>
      </c>
      <c r="AJ80" s="484">
        <v>5.8676958625999998</v>
      </c>
      <c r="AK80" s="484">
        <v>6.1605878221000001</v>
      </c>
      <c r="AL80" s="484">
        <v>6.1421538861</v>
      </c>
      <c r="AM80" s="484">
        <v>6.2239972512000001</v>
      </c>
      <c r="AN80" s="484">
        <v>6.1820110002000002</v>
      </c>
      <c r="AO80" s="484">
        <v>5.7791377654999998</v>
      </c>
      <c r="AP80" s="484">
        <v>5.7766002152000002</v>
      </c>
      <c r="AQ80" s="484">
        <v>5.2979714015999999</v>
      </c>
      <c r="AR80" s="484">
        <v>5.0375096487000004</v>
      </c>
      <c r="AS80" s="484">
        <v>5.4490220028999996</v>
      </c>
      <c r="AT80" s="484">
        <v>5.3616991922999997</v>
      </c>
      <c r="AU80" s="484">
        <v>5.3976306242999996</v>
      </c>
      <c r="AV80" s="484">
        <v>5.3881950155</v>
      </c>
      <c r="AW80" s="484">
        <v>5.5305258326000004</v>
      </c>
      <c r="AX80" s="484">
        <v>5.5844198519999999</v>
      </c>
      <c r="AY80" s="484">
        <v>5.6039401804000004</v>
      </c>
      <c r="AZ80" s="484">
        <v>5.7190120470999997</v>
      </c>
      <c r="BA80" s="484">
        <v>5.9558381454999996</v>
      </c>
      <c r="BB80" s="484">
        <v>5.5134078069000001</v>
      </c>
      <c r="BC80" s="472" t="s">
        <v>1364</v>
      </c>
      <c r="BD80" s="472" t="s">
        <v>1364</v>
      </c>
      <c r="BE80" s="472" t="s">
        <v>1364</v>
      </c>
      <c r="BF80" s="472" t="s">
        <v>1364</v>
      </c>
      <c r="BG80" s="472" t="s">
        <v>1364</v>
      </c>
      <c r="BH80" s="472" t="s">
        <v>1364</v>
      </c>
      <c r="BI80" s="472" t="s">
        <v>1364</v>
      </c>
      <c r="BJ80" s="371" t="s">
        <v>1364</v>
      </c>
      <c r="BK80" s="371" t="s">
        <v>1364</v>
      </c>
      <c r="BL80" s="371" t="s">
        <v>1364</v>
      </c>
      <c r="BM80" s="371" t="s">
        <v>1364</v>
      </c>
      <c r="BN80" s="371" t="s">
        <v>1364</v>
      </c>
      <c r="BO80" s="371" t="s">
        <v>1364</v>
      </c>
      <c r="BP80" s="371" t="s">
        <v>1364</v>
      </c>
      <c r="BQ80" s="371" t="s">
        <v>1364</v>
      </c>
      <c r="BR80" s="371" t="s">
        <v>1364</v>
      </c>
      <c r="BS80" s="371" t="s">
        <v>1364</v>
      </c>
      <c r="BT80" s="371" t="s">
        <v>1364</v>
      </c>
      <c r="BU80" s="371" t="s">
        <v>1364</v>
      </c>
      <c r="BV80" s="371" t="s">
        <v>1364</v>
      </c>
    </row>
    <row r="81" spans="1:74" ht="11.1" customHeight="1" x14ac:dyDescent="0.2">
      <c r="A81" s="270" t="s">
        <v>1314</v>
      </c>
      <c r="B81" s="571" t="s">
        <v>1106</v>
      </c>
      <c r="C81" s="484">
        <v>15.781488139</v>
      </c>
      <c r="D81" s="484">
        <v>14.787700572</v>
      </c>
      <c r="E81" s="484">
        <v>14.041106937</v>
      </c>
      <c r="F81" s="484">
        <v>13.660145631000001</v>
      </c>
      <c r="G81" s="484">
        <v>13.992216875</v>
      </c>
      <c r="H81" s="484">
        <v>14.617894777</v>
      </c>
      <c r="I81" s="484">
        <v>14.477118359</v>
      </c>
      <c r="J81" s="484">
        <v>14.678233465</v>
      </c>
      <c r="K81" s="484">
        <v>15.604497994000001</v>
      </c>
      <c r="L81" s="484">
        <v>17.143267451</v>
      </c>
      <c r="M81" s="484">
        <v>15.994288485</v>
      </c>
      <c r="N81" s="484">
        <v>16.761738621999999</v>
      </c>
      <c r="O81" s="484">
        <v>16.83339835</v>
      </c>
      <c r="P81" s="484">
        <v>16.481301640000002</v>
      </c>
      <c r="Q81" s="484">
        <v>15.165119965000001</v>
      </c>
      <c r="R81" s="484">
        <v>14.267703406000001</v>
      </c>
      <c r="S81" s="484">
        <v>12.906805433000001</v>
      </c>
      <c r="T81" s="484">
        <v>13.075153796</v>
      </c>
      <c r="U81" s="484">
        <v>13.429518105</v>
      </c>
      <c r="V81" s="484">
        <v>13.490638733000001</v>
      </c>
      <c r="W81" s="484">
        <v>13.395801533</v>
      </c>
      <c r="X81" s="484">
        <v>13.293046611999999</v>
      </c>
      <c r="Y81" s="484">
        <v>13.27094166</v>
      </c>
      <c r="Z81" s="484">
        <v>13.645104004</v>
      </c>
      <c r="AA81" s="484">
        <v>13.831833804</v>
      </c>
      <c r="AB81" s="484">
        <v>13.637902263000001</v>
      </c>
      <c r="AC81" s="484">
        <v>13.586297844000001</v>
      </c>
      <c r="AD81" s="484">
        <v>13.066734082</v>
      </c>
      <c r="AE81" s="484">
        <v>12.899338095999999</v>
      </c>
      <c r="AF81" s="484">
        <v>12.677117924999999</v>
      </c>
      <c r="AG81" s="484">
        <v>13.047806282</v>
      </c>
      <c r="AH81" s="484">
        <v>14.013621816000001</v>
      </c>
      <c r="AI81" s="484">
        <v>14.559706756000001</v>
      </c>
      <c r="AJ81" s="484">
        <v>14.027762198</v>
      </c>
      <c r="AK81" s="484">
        <v>14.52827694</v>
      </c>
      <c r="AL81" s="484">
        <v>14.706116024</v>
      </c>
      <c r="AM81" s="484">
        <v>13.71134286</v>
      </c>
      <c r="AN81" s="484">
        <v>11.471918404</v>
      </c>
      <c r="AO81" s="484">
        <v>11.164498546000001</v>
      </c>
      <c r="AP81" s="484">
        <v>10.436667718000001</v>
      </c>
      <c r="AQ81" s="484">
        <v>11.466253289999999</v>
      </c>
      <c r="AR81" s="484">
        <v>11.913921562000001</v>
      </c>
      <c r="AS81" s="484">
        <v>11.050404314</v>
      </c>
      <c r="AT81" s="484">
        <v>10.436548122</v>
      </c>
      <c r="AU81" s="484">
        <v>10.492389225</v>
      </c>
      <c r="AV81" s="484">
        <v>11.445172124999999</v>
      </c>
      <c r="AW81" s="484">
        <v>11.620185248</v>
      </c>
      <c r="AX81" s="484">
        <v>11.246174709</v>
      </c>
      <c r="AY81" s="484">
        <v>11.953870910999999</v>
      </c>
      <c r="AZ81" s="484">
        <v>12.035603023</v>
      </c>
      <c r="BA81" s="484">
        <v>12.555814345</v>
      </c>
      <c r="BB81" s="484">
        <v>12.340715943999999</v>
      </c>
      <c r="BC81" s="472" t="s">
        <v>1364</v>
      </c>
      <c r="BD81" s="472" t="s">
        <v>1364</v>
      </c>
      <c r="BE81" s="472" t="s">
        <v>1364</v>
      </c>
      <c r="BF81" s="472" t="s">
        <v>1364</v>
      </c>
      <c r="BG81" s="472" t="s">
        <v>1364</v>
      </c>
      <c r="BH81" s="472" t="s">
        <v>1364</v>
      </c>
      <c r="BI81" s="472" t="s">
        <v>1364</v>
      </c>
      <c r="BJ81" s="371" t="s">
        <v>1364</v>
      </c>
      <c r="BK81" s="371" t="s">
        <v>1364</v>
      </c>
      <c r="BL81" s="371" t="s">
        <v>1364</v>
      </c>
      <c r="BM81" s="371" t="s">
        <v>1364</v>
      </c>
      <c r="BN81" s="371" t="s">
        <v>1364</v>
      </c>
      <c r="BO81" s="371" t="s">
        <v>1364</v>
      </c>
      <c r="BP81" s="371" t="s">
        <v>1364</v>
      </c>
      <c r="BQ81" s="371" t="s">
        <v>1364</v>
      </c>
      <c r="BR81" s="371" t="s">
        <v>1364</v>
      </c>
      <c r="BS81" s="371" t="s">
        <v>1364</v>
      </c>
      <c r="BT81" s="371" t="s">
        <v>1364</v>
      </c>
      <c r="BU81" s="371" t="s">
        <v>1364</v>
      </c>
      <c r="BV81" s="371" t="s">
        <v>1364</v>
      </c>
    </row>
    <row r="82" spans="1:74" ht="11.1" customHeight="1" x14ac:dyDescent="0.2">
      <c r="A82" s="270" t="s">
        <v>1315</v>
      </c>
      <c r="B82" s="571" t="s">
        <v>1108</v>
      </c>
      <c r="C82" s="484">
        <v>3.3915752474</v>
      </c>
      <c r="D82" s="484">
        <v>3.2765183553999999</v>
      </c>
      <c r="E82" s="484">
        <v>3.2378064833</v>
      </c>
      <c r="F82" s="484">
        <v>3.0535657868000001</v>
      </c>
      <c r="G82" s="484">
        <v>3.0414887250999998</v>
      </c>
      <c r="H82" s="484">
        <v>3.0036079600000001</v>
      </c>
      <c r="I82" s="484">
        <v>3.0521868489999999</v>
      </c>
      <c r="J82" s="484">
        <v>3.0879578987</v>
      </c>
      <c r="K82" s="484">
        <v>3.0920051167999998</v>
      </c>
      <c r="L82" s="484">
        <v>2.9698140767000001</v>
      </c>
      <c r="M82" s="484">
        <v>2.8511081726</v>
      </c>
      <c r="N82" s="484">
        <v>2.7957142693999999</v>
      </c>
      <c r="O82" s="484">
        <v>2.7764587924000002</v>
      </c>
      <c r="P82" s="484">
        <v>2.7056154661999998</v>
      </c>
      <c r="Q82" s="484">
        <v>2.6889046990000001</v>
      </c>
      <c r="R82" s="484">
        <v>2.6220942481999998</v>
      </c>
      <c r="S82" s="484">
        <v>2.6024054218999999</v>
      </c>
      <c r="T82" s="484">
        <v>2.5028436810999999</v>
      </c>
      <c r="U82" s="484">
        <v>2.464472556</v>
      </c>
      <c r="V82" s="484">
        <v>2.4466926287000001</v>
      </c>
      <c r="W82" s="484">
        <v>2.4345284411999999</v>
      </c>
      <c r="X82" s="484">
        <v>2.4146696380999999</v>
      </c>
      <c r="Y82" s="484">
        <v>2.4367293649000001</v>
      </c>
      <c r="Z82" s="484">
        <v>2.4494009977000002</v>
      </c>
      <c r="AA82" s="484">
        <v>2.4066046113000001</v>
      </c>
      <c r="AB82" s="484">
        <v>2.3972999159000001</v>
      </c>
      <c r="AC82" s="484">
        <v>2.3526761087999999</v>
      </c>
      <c r="AD82" s="484">
        <v>2.3559481583999999</v>
      </c>
      <c r="AE82" s="484">
        <v>2.3946674425999999</v>
      </c>
      <c r="AF82" s="484">
        <v>2.3637978034999998</v>
      </c>
      <c r="AG82" s="484">
        <v>2.4229077572</v>
      </c>
      <c r="AH82" s="484">
        <v>2.4644812145000001</v>
      </c>
      <c r="AI82" s="484">
        <v>2.5019305050999998</v>
      </c>
      <c r="AJ82" s="484">
        <v>2.5983236472</v>
      </c>
      <c r="AK82" s="484">
        <v>2.6303564980999998</v>
      </c>
      <c r="AL82" s="484">
        <v>2.6672479899999999</v>
      </c>
      <c r="AM82" s="484">
        <v>2.7400890386999999</v>
      </c>
      <c r="AN82" s="484">
        <v>2.8209590229999999</v>
      </c>
      <c r="AO82" s="484">
        <v>2.9329852990999998</v>
      </c>
      <c r="AP82" s="484">
        <v>3.000951937</v>
      </c>
      <c r="AQ82" s="484">
        <v>3.0196217664999998</v>
      </c>
      <c r="AR82" s="484">
        <v>3.0984338554000002</v>
      </c>
      <c r="AS82" s="484">
        <v>3.0683379549000001</v>
      </c>
      <c r="AT82" s="484">
        <v>3.0377186638000002</v>
      </c>
      <c r="AU82" s="484">
        <v>2.9324670789999998</v>
      </c>
      <c r="AV82" s="484">
        <v>2.8059204622</v>
      </c>
      <c r="AW82" s="484">
        <v>2.6982241489000001</v>
      </c>
      <c r="AX82" s="484">
        <v>2.7129083766000002</v>
      </c>
      <c r="AY82" s="484">
        <v>2.7132475226000001</v>
      </c>
      <c r="AZ82" s="484">
        <v>2.6998440591000001</v>
      </c>
      <c r="BA82" s="484">
        <v>2.7143680442</v>
      </c>
      <c r="BB82" s="484">
        <v>2.8751703224999998</v>
      </c>
      <c r="BC82" s="472" t="s">
        <v>1364</v>
      </c>
      <c r="BD82" s="472" t="s">
        <v>1364</v>
      </c>
      <c r="BE82" s="472" t="s">
        <v>1364</v>
      </c>
      <c r="BF82" s="472" t="s">
        <v>1364</v>
      </c>
      <c r="BG82" s="472" t="s">
        <v>1364</v>
      </c>
      <c r="BH82" s="472" t="s">
        <v>1364</v>
      </c>
      <c r="BI82" s="472" t="s">
        <v>1364</v>
      </c>
      <c r="BJ82" s="371" t="s">
        <v>1364</v>
      </c>
      <c r="BK82" s="371" t="s">
        <v>1364</v>
      </c>
      <c r="BL82" s="371" t="s">
        <v>1364</v>
      </c>
      <c r="BM82" s="371" t="s">
        <v>1364</v>
      </c>
      <c r="BN82" s="371" t="s">
        <v>1364</v>
      </c>
      <c r="BO82" s="371" t="s">
        <v>1364</v>
      </c>
      <c r="BP82" s="371" t="s">
        <v>1364</v>
      </c>
      <c r="BQ82" s="371" t="s">
        <v>1364</v>
      </c>
      <c r="BR82" s="371" t="s">
        <v>1364</v>
      </c>
      <c r="BS82" s="371" t="s">
        <v>1364</v>
      </c>
      <c r="BT82" s="371" t="s">
        <v>1364</v>
      </c>
      <c r="BU82" s="371" t="s">
        <v>1364</v>
      </c>
      <c r="BV82" s="371" t="s">
        <v>1364</v>
      </c>
    </row>
    <row r="83" spans="1:74" ht="11.1" customHeight="1" x14ac:dyDescent="0.2">
      <c r="A83" s="270" t="s">
        <v>1316</v>
      </c>
      <c r="B83" s="571" t="s">
        <v>1595</v>
      </c>
      <c r="C83" s="484">
        <v>6.6802456916999997</v>
      </c>
      <c r="D83" s="484">
        <v>6.3594012469000001</v>
      </c>
      <c r="E83" s="484">
        <v>5.7040087075999999</v>
      </c>
      <c r="F83" s="484">
        <v>5.5928662385000001</v>
      </c>
      <c r="G83" s="484">
        <v>5.5970111456999998</v>
      </c>
      <c r="H83" s="484">
        <v>4.6956516757999998</v>
      </c>
      <c r="I83" s="484">
        <v>4.5517570252999997</v>
      </c>
      <c r="J83" s="484">
        <v>4.0685032119000004</v>
      </c>
      <c r="K83" s="484">
        <v>3.5800793156999999</v>
      </c>
      <c r="L83" s="484">
        <v>3.2574550551999999</v>
      </c>
      <c r="M83" s="484">
        <v>3.1165975908000001</v>
      </c>
      <c r="N83" s="484">
        <v>2.9822820068999998</v>
      </c>
      <c r="O83" s="484">
        <v>3.0600258745</v>
      </c>
      <c r="P83" s="484">
        <v>3.2829597927999998</v>
      </c>
      <c r="Q83" s="484">
        <v>3.3731051048</v>
      </c>
      <c r="R83" s="484">
        <v>3.3852252662</v>
      </c>
      <c r="S83" s="484">
        <v>3.5067992066999998</v>
      </c>
      <c r="T83" s="484">
        <v>3.5185603956999998</v>
      </c>
      <c r="U83" s="484">
        <v>3.3759856455000001</v>
      </c>
      <c r="V83" s="484">
        <v>3.285192243</v>
      </c>
      <c r="W83" s="484">
        <v>3.0348157905000002</v>
      </c>
      <c r="X83" s="484">
        <v>2.8608645206999999</v>
      </c>
      <c r="Y83" s="484">
        <v>2.752574954</v>
      </c>
      <c r="Z83" s="484">
        <v>2.6541562453999998</v>
      </c>
      <c r="AA83" s="484">
        <v>2.4813693792999998</v>
      </c>
      <c r="AB83" s="484">
        <v>2.3909303444000001</v>
      </c>
      <c r="AC83" s="484">
        <v>2.4502922801000002</v>
      </c>
      <c r="AD83" s="484">
        <v>2.5757106855999998</v>
      </c>
      <c r="AE83" s="484">
        <v>2.5962843935</v>
      </c>
      <c r="AF83" s="484">
        <v>2.7414983024000001</v>
      </c>
      <c r="AG83" s="484">
        <v>2.9226464376000001</v>
      </c>
      <c r="AH83" s="484">
        <v>3.3976063190999999</v>
      </c>
      <c r="AI83" s="484">
        <v>3.4052888240999999</v>
      </c>
      <c r="AJ83" s="484">
        <v>3.5319950511</v>
      </c>
      <c r="AK83" s="484">
        <v>3.3606790698000002</v>
      </c>
      <c r="AL83" s="484">
        <v>3.4281947559999999</v>
      </c>
      <c r="AM83" s="484">
        <v>3.2302758563</v>
      </c>
      <c r="AN83" s="484">
        <v>3.0439285447</v>
      </c>
      <c r="AO83" s="484">
        <v>2.9025358878</v>
      </c>
      <c r="AP83" s="484">
        <v>2.7972960807999998</v>
      </c>
      <c r="AQ83" s="484">
        <v>2.7364021614</v>
      </c>
      <c r="AR83" s="484">
        <v>2.7273135679</v>
      </c>
      <c r="AS83" s="484">
        <v>2.9632724854000001</v>
      </c>
      <c r="AT83" s="484">
        <v>3.3137050722999999</v>
      </c>
      <c r="AU83" s="484">
        <v>3.4390078135</v>
      </c>
      <c r="AV83" s="484">
        <v>3.3595291359999999</v>
      </c>
      <c r="AW83" s="484">
        <v>3.4206774175999999</v>
      </c>
      <c r="AX83" s="484">
        <v>3.3455616024000001</v>
      </c>
      <c r="AY83" s="484">
        <v>3.3358289678999999</v>
      </c>
      <c r="AZ83" s="484">
        <v>3.2104149238000002</v>
      </c>
      <c r="BA83" s="484">
        <v>3.1857865576000002</v>
      </c>
      <c r="BB83" s="484">
        <v>3.0514472133999999</v>
      </c>
      <c r="BC83" s="472" t="s">
        <v>1364</v>
      </c>
      <c r="BD83" s="472" t="s">
        <v>1364</v>
      </c>
      <c r="BE83" s="472" t="s">
        <v>1364</v>
      </c>
      <c r="BF83" s="472" t="s">
        <v>1364</v>
      </c>
      <c r="BG83" s="472" t="s">
        <v>1364</v>
      </c>
      <c r="BH83" s="472" t="s">
        <v>1364</v>
      </c>
      <c r="BI83" s="472" t="s">
        <v>1364</v>
      </c>
      <c r="BJ83" s="371" t="s">
        <v>1364</v>
      </c>
      <c r="BK83" s="371" t="s">
        <v>1364</v>
      </c>
      <c r="BL83" s="371" t="s">
        <v>1364</v>
      </c>
      <c r="BM83" s="371" t="s">
        <v>1364</v>
      </c>
      <c r="BN83" s="371" t="s">
        <v>1364</v>
      </c>
      <c r="BO83" s="371" t="s">
        <v>1364</v>
      </c>
      <c r="BP83" s="371" t="s">
        <v>1364</v>
      </c>
      <c r="BQ83" s="371" t="s">
        <v>1364</v>
      </c>
      <c r="BR83" s="371" t="s">
        <v>1364</v>
      </c>
      <c r="BS83" s="371" t="s">
        <v>1364</v>
      </c>
      <c r="BT83" s="371" t="s">
        <v>1364</v>
      </c>
      <c r="BU83" s="371" t="s">
        <v>1364</v>
      </c>
      <c r="BV83" s="371" t="s">
        <v>1364</v>
      </c>
    </row>
    <row r="84" spans="1:74" ht="11.1" customHeight="1" x14ac:dyDescent="0.2">
      <c r="A84" s="170"/>
      <c r="B84" s="637"/>
      <c r="C84" s="648"/>
      <c r="D84" s="648"/>
      <c r="E84" s="648"/>
      <c r="F84" s="648"/>
      <c r="G84" s="648"/>
      <c r="H84" s="648"/>
      <c r="I84" s="648"/>
      <c r="J84" s="648"/>
      <c r="K84" s="648"/>
      <c r="L84" s="648"/>
      <c r="M84" s="648"/>
      <c r="N84" s="648"/>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648"/>
      <c r="AP84" s="648"/>
      <c r="AQ84" s="648"/>
      <c r="AR84" s="648"/>
      <c r="AS84" s="648"/>
      <c r="AT84" s="648"/>
      <c r="AU84" s="648"/>
      <c r="AV84" s="648"/>
      <c r="AW84" s="648"/>
      <c r="AX84" s="648"/>
      <c r="AY84" s="648"/>
      <c r="AZ84" s="648"/>
      <c r="BA84" s="648"/>
      <c r="BB84" s="648"/>
      <c r="BC84" s="910"/>
      <c r="BD84" s="910"/>
      <c r="BE84" s="910"/>
      <c r="BF84" s="910"/>
      <c r="BG84" s="910"/>
      <c r="BH84" s="910"/>
      <c r="BI84" s="910"/>
      <c r="BJ84" s="370"/>
      <c r="BK84" s="370"/>
      <c r="BL84" s="370"/>
      <c r="BM84" s="370"/>
      <c r="BN84" s="370"/>
      <c r="BO84" s="370"/>
      <c r="BP84" s="370"/>
      <c r="BQ84" s="370"/>
      <c r="BR84" s="370"/>
      <c r="BS84" s="370"/>
      <c r="BT84" s="370"/>
      <c r="BU84" s="370"/>
      <c r="BV84" s="370"/>
    </row>
    <row r="85" spans="1:74" ht="11.1" customHeight="1" x14ac:dyDescent="0.2">
      <c r="A85" s="170"/>
      <c r="B85" s="37" t="s">
        <v>1317</v>
      </c>
      <c r="C85" s="648"/>
      <c r="D85" s="648"/>
      <c r="E85" s="648"/>
      <c r="F85" s="648"/>
      <c r="G85" s="648"/>
      <c r="H85" s="648"/>
      <c r="I85" s="648"/>
      <c r="J85" s="648"/>
      <c r="K85" s="648"/>
      <c r="L85" s="648"/>
      <c r="M85" s="648"/>
      <c r="N85" s="648"/>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8"/>
      <c r="AL85" s="648"/>
      <c r="AM85" s="648"/>
      <c r="AN85" s="648"/>
      <c r="AO85" s="648"/>
      <c r="AP85" s="648"/>
      <c r="AQ85" s="648"/>
      <c r="AR85" s="648"/>
      <c r="AS85" s="648"/>
      <c r="AT85" s="648"/>
      <c r="AU85" s="648"/>
      <c r="AV85" s="648"/>
      <c r="AW85" s="648"/>
      <c r="AX85" s="648"/>
      <c r="AY85" s="648"/>
      <c r="AZ85" s="648"/>
      <c r="BA85" s="648"/>
      <c r="BB85" s="648"/>
      <c r="BC85" s="910"/>
      <c r="BD85" s="910"/>
      <c r="BE85" s="910"/>
      <c r="BF85" s="910"/>
      <c r="BG85" s="910"/>
      <c r="BH85" s="910"/>
      <c r="BI85" s="910"/>
      <c r="BJ85" s="370"/>
      <c r="BK85" s="370"/>
      <c r="BL85" s="370"/>
      <c r="BM85" s="370"/>
      <c r="BN85" s="370"/>
      <c r="BO85" s="370"/>
      <c r="BP85" s="370"/>
      <c r="BQ85" s="370"/>
      <c r="BR85" s="370"/>
      <c r="BS85" s="370"/>
      <c r="BT85" s="370"/>
      <c r="BU85" s="370"/>
      <c r="BV85" s="370"/>
    </row>
    <row r="86" spans="1:74" ht="11.1" customHeight="1" x14ac:dyDescent="0.2">
      <c r="A86" s="270" t="s">
        <v>1318</v>
      </c>
      <c r="B86" s="571" t="s">
        <v>1100</v>
      </c>
      <c r="C86" s="484">
        <v>-939.30753330000005</v>
      </c>
      <c r="D86" s="484">
        <v>-994.31868653000004</v>
      </c>
      <c r="E86" s="484">
        <v>-1087.3438894000001</v>
      </c>
      <c r="F86" s="484">
        <v>-1179.8657943999999</v>
      </c>
      <c r="G86" s="484">
        <v>-1226.2260209999999</v>
      </c>
      <c r="H86" s="484">
        <v>-1229.6792911</v>
      </c>
      <c r="I86" s="484">
        <v>-1213.8258891999999</v>
      </c>
      <c r="J86" s="484">
        <v>-1182.0767693</v>
      </c>
      <c r="K86" s="484">
        <v>-1170.8091726</v>
      </c>
      <c r="L86" s="484">
        <v>-1177.7942929000001</v>
      </c>
      <c r="M86" s="484">
        <v>-1166.2301095</v>
      </c>
      <c r="N86" s="484">
        <v>-1158.8464233</v>
      </c>
      <c r="O86" s="484">
        <v>-1166.5081221999999</v>
      </c>
      <c r="P86" s="484">
        <v>-1167.1214382000001</v>
      </c>
      <c r="Q86" s="484">
        <v>-1165.4049758000001</v>
      </c>
      <c r="R86" s="484">
        <v>-1154.0856847</v>
      </c>
      <c r="S86" s="484">
        <v>-1131.2622583</v>
      </c>
      <c r="T86" s="484">
        <v>-1139.9089653000001</v>
      </c>
      <c r="U86" s="484">
        <v>-1186.3963292000001</v>
      </c>
      <c r="V86" s="484">
        <v>-1238.6556135999999</v>
      </c>
      <c r="W86" s="484">
        <v>-1263.8117004000001</v>
      </c>
      <c r="X86" s="484">
        <v>-1263.8891842999999</v>
      </c>
      <c r="Y86" s="484">
        <v>-1253.6465043999999</v>
      </c>
      <c r="Z86" s="484">
        <v>-1247.4720916000001</v>
      </c>
      <c r="AA86" s="484">
        <v>-1237.4375356</v>
      </c>
      <c r="AB86" s="484">
        <v>-1212.056597</v>
      </c>
      <c r="AC86" s="484">
        <v>-1190.2343639000001</v>
      </c>
      <c r="AD86" s="484">
        <v>-1181.9355605000001</v>
      </c>
      <c r="AE86" s="484">
        <v>-1175.2815505999999</v>
      </c>
      <c r="AF86" s="484">
        <v>-1143.6010016</v>
      </c>
      <c r="AG86" s="484">
        <v>-1073.7965598000001</v>
      </c>
      <c r="AH86" s="484">
        <v>-997.37297353999998</v>
      </c>
      <c r="AI86" s="484">
        <v>-956.86350372000004</v>
      </c>
      <c r="AJ86" s="484">
        <v>-909.54673775000003</v>
      </c>
      <c r="AK86" s="484">
        <v>-1020.4730542</v>
      </c>
      <c r="AL86" s="484">
        <v>-1046.3209644999999</v>
      </c>
      <c r="AM86" s="484">
        <v>-1120.4280673000001</v>
      </c>
      <c r="AN86" s="484">
        <v>-1133.3038635</v>
      </c>
      <c r="AO86" s="484">
        <v>-1114.5170023999999</v>
      </c>
      <c r="AP86" s="484">
        <v>-1094.2711340999999</v>
      </c>
      <c r="AQ86" s="484">
        <v>-1076.0912954</v>
      </c>
      <c r="AR86" s="484">
        <v>-970.43030710000005</v>
      </c>
      <c r="AS86" s="484">
        <v>-922.81763751000005</v>
      </c>
      <c r="AT86" s="484">
        <v>-869.56800429999998</v>
      </c>
      <c r="AU86" s="484">
        <v>-905.21280021999996</v>
      </c>
      <c r="AV86" s="484">
        <v>-960.85287442000003</v>
      </c>
      <c r="AW86" s="484">
        <v>-995.42836970999997</v>
      </c>
      <c r="AX86" s="484">
        <v>-988.62526299000001</v>
      </c>
      <c r="AY86" s="484">
        <v>-982.65292177000003</v>
      </c>
      <c r="AZ86" s="484">
        <v>-980.31662575999997</v>
      </c>
      <c r="BA86" s="484">
        <v>-980.58336623000002</v>
      </c>
      <c r="BB86" s="484">
        <v>-982.01015270000005</v>
      </c>
      <c r="BC86" s="472" t="s">
        <v>1364</v>
      </c>
      <c r="BD86" s="472" t="s">
        <v>1364</v>
      </c>
      <c r="BE86" s="472" t="s">
        <v>1364</v>
      </c>
      <c r="BF86" s="472" t="s">
        <v>1364</v>
      </c>
      <c r="BG86" s="472" t="s">
        <v>1364</v>
      </c>
      <c r="BH86" s="472" t="s">
        <v>1364</v>
      </c>
      <c r="BI86" s="472" t="s">
        <v>1364</v>
      </c>
      <c r="BJ86" s="371" t="s">
        <v>1364</v>
      </c>
      <c r="BK86" s="371" t="s">
        <v>1364</v>
      </c>
      <c r="BL86" s="371" t="s">
        <v>1364</v>
      </c>
      <c r="BM86" s="371" t="s">
        <v>1364</v>
      </c>
      <c r="BN86" s="371" t="s">
        <v>1364</v>
      </c>
      <c r="BO86" s="371" t="s">
        <v>1364</v>
      </c>
      <c r="BP86" s="371" t="s">
        <v>1364</v>
      </c>
      <c r="BQ86" s="371" t="s">
        <v>1364</v>
      </c>
      <c r="BR86" s="371" t="s">
        <v>1364</v>
      </c>
      <c r="BS86" s="371" t="s">
        <v>1364</v>
      </c>
      <c r="BT86" s="371" t="s">
        <v>1364</v>
      </c>
      <c r="BU86" s="371" t="s">
        <v>1364</v>
      </c>
      <c r="BV86" s="371" t="s">
        <v>1364</v>
      </c>
    </row>
    <row r="87" spans="1:74" ht="11.1" customHeight="1" x14ac:dyDescent="0.2">
      <c r="A87" s="270" t="s">
        <v>1319</v>
      </c>
      <c r="B87" s="571" t="s">
        <v>1102</v>
      </c>
      <c r="C87" s="484">
        <v>-15.979213843</v>
      </c>
      <c r="D87" s="484">
        <v>-23.750512350000001</v>
      </c>
      <c r="E87" s="484">
        <v>-28.365827051</v>
      </c>
      <c r="F87" s="484">
        <v>-27.465751737000001</v>
      </c>
      <c r="G87" s="484">
        <v>-22.536865552999998</v>
      </c>
      <c r="H87" s="484">
        <v>-20.016429047999999</v>
      </c>
      <c r="I87" s="484">
        <v>-23.109677893000001</v>
      </c>
      <c r="J87" s="484">
        <v>-35.960703883999997</v>
      </c>
      <c r="K87" s="484">
        <v>-50.149617266</v>
      </c>
      <c r="L87" s="484">
        <v>-56.061410613</v>
      </c>
      <c r="M87" s="484">
        <v>-59.261460962000001</v>
      </c>
      <c r="N87" s="484">
        <v>-72.516058612999998</v>
      </c>
      <c r="O87" s="484">
        <v>-81.092744398999997</v>
      </c>
      <c r="P87" s="484">
        <v>-73.473586847000007</v>
      </c>
      <c r="Q87" s="484">
        <v>-54.498845746000001</v>
      </c>
      <c r="R87" s="484">
        <v>-32.820975728000001</v>
      </c>
      <c r="S87" s="484">
        <v>-18.622590482</v>
      </c>
      <c r="T87" s="484">
        <v>-11.149675406</v>
      </c>
      <c r="U87" s="484">
        <v>-12.730324929</v>
      </c>
      <c r="V87" s="484">
        <v>-26.470647236000001</v>
      </c>
      <c r="W87" s="484">
        <v>-45.498941631999998</v>
      </c>
      <c r="X87" s="484">
        <v>-64.006923266000001</v>
      </c>
      <c r="Y87" s="484">
        <v>-69.516943788999995</v>
      </c>
      <c r="Z87" s="484">
        <v>-64.2180939</v>
      </c>
      <c r="AA87" s="484">
        <v>-57.647917081000003</v>
      </c>
      <c r="AB87" s="484">
        <v>-43.776196638999998</v>
      </c>
      <c r="AC87" s="484">
        <v>-24.969672590999998</v>
      </c>
      <c r="AD87" s="484">
        <v>-7.0268750029999998</v>
      </c>
      <c r="AE87" s="484">
        <v>-1.9027403235</v>
      </c>
      <c r="AF87" s="484">
        <v>-13.510950437</v>
      </c>
      <c r="AG87" s="484">
        <v>-23.358361108</v>
      </c>
      <c r="AH87" s="484">
        <v>-31.027429136999999</v>
      </c>
      <c r="AI87" s="484">
        <v>-50.196494305999998</v>
      </c>
      <c r="AJ87" s="484">
        <v>-67.878746953999993</v>
      </c>
      <c r="AK87" s="484">
        <v>-66.473921598000004</v>
      </c>
      <c r="AL87" s="484">
        <v>-72.549713795000002</v>
      </c>
      <c r="AM87" s="484">
        <v>-54.983757859999997</v>
      </c>
      <c r="AN87" s="484">
        <v>-51.776798141999997</v>
      </c>
      <c r="AO87" s="484">
        <v>-47.957344993</v>
      </c>
      <c r="AP87" s="484">
        <v>-29.109648448000002</v>
      </c>
      <c r="AQ87" s="484">
        <v>-33.331484695999997</v>
      </c>
      <c r="AR87" s="484">
        <v>-37.762311132000001</v>
      </c>
      <c r="AS87" s="484">
        <v>-52.680001461000003</v>
      </c>
      <c r="AT87" s="484">
        <v>-63.832147673999998</v>
      </c>
      <c r="AU87" s="484">
        <v>-67.982713715000003</v>
      </c>
      <c r="AV87" s="484">
        <v>-66.477937873000002</v>
      </c>
      <c r="AW87" s="484">
        <v>-62.706086935000002</v>
      </c>
      <c r="AX87" s="484">
        <v>-58.417423822000003</v>
      </c>
      <c r="AY87" s="484">
        <v>-53.658797131999997</v>
      </c>
      <c r="AZ87" s="484">
        <v>-48.508130678000001</v>
      </c>
      <c r="BA87" s="484">
        <v>-43.697291139999997</v>
      </c>
      <c r="BB87" s="484">
        <v>-38.475424529999998</v>
      </c>
      <c r="BC87" s="472" t="s">
        <v>1364</v>
      </c>
      <c r="BD87" s="472" t="s">
        <v>1364</v>
      </c>
      <c r="BE87" s="472" t="s">
        <v>1364</v>
      </c>
      <c r="BF87" s="472" t="s">
        <v>1364</v>
      </c>
      <c r="BG87" s="472" t="s">
        <v>1364</v>
      </c>
      <c r="BH87" s="472" t="s">
        <v>1364</v>
      </c>
      <c r="BI87" s="472" t="s">
        <v>1364</v>
      </c>
      <c r="BJ87" s="371" t="s">
        <v>1364</v>
      </c>
      <c r="BK87" s="371" t="s">
        <v>1364</v>
      </c>
      <c r="BL87" s="371" t="s">
        <v>1364</v>
      </c>
      <c r="BM87" s="371" t="s">
        <v>1364</v>
      </c>
      <c r="BN87" s="371" t="s">
        <v>1364</v>
      </c>
      <c r="BO87" s="371" t="s">
        <v>1364</v>
      </c>
      <c r="BP87" s="371" t="s">
        <v>1364</v>
      </c>
      <c r="BQ87" s="371" t="s">
        <v>1364</v>
      </c>
      <c r="BR87" s="371" t="s">
        <v>1364</v>
      </c>
      <c r="BS87" s="371" t="s">
        <v>1364</v>
      </c>
      <c r="BT87" s="371" t="s">
        <v>1364</v>
      </c>
      <c r="BU87" s="371" t="s">
        <v>1364</v>
      </c>
      <c r="BV87" s="371" t="s">
        <v>1364</v>
      </c>
    </row>
    <row r="88" spans="1:74" ht="11.1" customHeight="1" x14ac:dyDescent="0.2">
      <c r="A88" s="270" t="s">
        <v>1320</v>
      </c>
      <c r="B88" s="571" t="s">
        <v>1104</v>
      </c>
      <c r="C88" s="484">
        <v>-143.51816337</v>
      </c>
      <c r="D88" s="484">
        <v>-147.53791416999999</v>
      </c>
      <c r="E88" s="484">
        <v>-158.46716459999999</v>
      </c>
      <c r="F88" s="484">
        <v>-157.57763292999999</v>
      </c>
      <c r="G88" s="484">
        <v>-160.1956064</v>
      </c>
      <c r="H88" s="484">
        <v>-163.33247481000001</v>
      </c>
      <c r="I88" s="484">
        <v>-177.94035102999999</v>
      </c>
      <c r="J88" s="484">
        <v>-203.35824804999999</v>
      </c>
      <c r="K88" s="484">
        <v>-222.91720265999999</v>
      </c>
      <c r="L88" s="484">
        <v>-224.49791367</v>
      </c>
      <c r="M88" s="484">
        <v>-221.27843978000001</v>
      </c>
      <c r="N88" s="484">
        <v>-218.19410210999999</v>
      </c>
      <c r="O88" s="484">
        <v>-219.53769567000001</v>
      </c>
      <c r="P88" s="484">
        <v>-229.44959385000001</v>
      </c>
      <c r="Q88" s="484">
        <v>-235.80669293</v>
      </c>
      <c r="R88" s="484">
        <v>-238.17130657000001</v>
      </c>
      <c r="S88" s="484">
        <v>-249.05679925000001</v>
      </c>
      <c r="T88" s="484">
        <v>-258.93671659</v>
      </c>
      <c r="U88" s="484">
        <v>-274.69700395000001</v>
      </c>
      <c r="V88" s="484">
        <v>-306.70331704</v>
      </c>
      <c r="W88" s="484">
        <v>-331.08949962000003</v>
      </c>
      <c r="X88" s="484">
        <v>-326.15870293</v>
      </c>
      <c r="Y88" s="484">
        <v>-323.04018382999999</v>
      </c>
      <c r="Z88" s="484">
        <v>-327.28606905999999</v>
      </c>
      <c r="AA88" s="484">
        <v>-317.99216022000002</v>
      </c>
      <c r="AB88" s="484">
        <v>-314.85957482999999</v>
      </c>
      <c r="AC88" s="484">
        <v>-302.05942995999999</v>
      </c>
      <c r="AD88" s="484">
        <v>-283.18995591999999</v>
      </c>
      <c r="AE88" s="484">
        <v>-276.85758541000001</v>
      </c>
      <c r="AF88" s="484">
        <v>-284.81118630999998</v>
      </c>
      <c r="AG88" s="484">
        <v>-295.52588465999997</v>
      </c>
      <c r="AH88" s="484">
        <v>-304.59845274999998</v>
      </c>
      <c r="AI88" s="484">
        <v>-307.79034352999997</v>
      </c>
      <c r="AJ88" s="484">
        <v>-310.16847790999998</v>
      </c>
      <c r="AK88" s="484">
        <v>-313.03650508999999</v>
      </c>
      <c r="AL88" s="484">
        <v>-329.29187905999999</v>
      </c>
      <c r="AM88" s="484">
        <v>-337.64804914000001</v>
      </c>
      <c r="AN88" s="484">
        <v>-337.90015915999999</v>
      </c>
      <c r="AO88" s="484">
        <v>-327.03639035999998</v>
      </c>
      <c r="AP88" s="484">
        <v>-317.46111114000001</v>
      </c>
      <c r="AQ88" s="484">
        <v>-304.54252867000002</v>
      </c>
      <c r="AR88" s="484">
        <v>-296.11554697000003</v>
      </c>
      <c r="AS88" s="484">
        <v>-284.13760279000002</v>
      </c>
      <c r="AT88" s="484">
        <v>-269.91322348</v>
      </c>
      <c r="AU88" s="484">
        <v>-263.84224298999999</v>
      </c>
      <c r="AV88" s="484">
        <v>-267.86492996999999</v>
      </c>
      <c r="AW88" s="484">
        <v>-271.58132138000002</v>
      </c>
      <c r="AX88" s="484">
        <v>-276.78171664000001</v>
      </c>
      <c r="AY88" s="484">
        <v>-282.07491281</v>
      </c>
      <c r="AZ88" s="484">
        <v>-287.41689138999999</v>
      </c>
      <c r="BA88" s="484">
        <v>-292.21623864999998</v>
      </c>
      <c r="BB88" s="484">
        <v>-297.42363893999999</v>
      </c>
      <c r="BC88" s="472" t="s">
        <v>1364</v>
      </c>
      <c r="BD88" s="472" t="s">
        <v>1364</v>
      </c>
      <c r="BE88" s="472" t="s">
        <v>1364</v>
      </c>
      <c r="BF88" s="472" t="s">
        <v>1364</v>
      </c>
      <c r="BG88" s="472" t="s">
        <v>1364</v>
      </c>
      <c r="BH88" s="472" t="s">
        <v>1364</v>
      </c>
      <c r="BI88" s="472" t="s">
        <v>1364</v>
      </c>
      <c r="BJ88" s="371" t="s">
        <v>1364</v>
      </c>
      <c r="BK88" s="371" t="s">
        <v>1364</v>
      </c>
      <c r="BL88" s="371" t="s">
        <v>1364</v>
      </c>
      <c r="BM88" s="371" t="s">
        <v>1364</v>
      </c>
      <c r="BN88" s="371" t="s">
        <v>1364</v>
      </c>
      <c r="BO88" s="371" t="s">
        <v>1364</v>
      </c>
      <c r="BP88" s="371" t="s">
        <v>1364</v>
      </c>
      <c r="BQ88" s="371" t="s">
        <v>1364</v>
      </c>
      <c r="BR88" s="371" t="s">
        <v>1364</v>
      </c>
      <c r="BS88" s="371" t="s">
        <v>1364</v>
      </c>
      <c r="BT88" s="371" t="s">
        <v>1364</v>
      </c>
      <c r="BU88" s="371" t="s">
        <v>1364</v>
      </c>
      <c r="BV88" s="371" t="s">
        <v>1364</v>
      </c>
    </row>
    <row r="89" spans="1:74" ht="11.1" customHeight="1" x14ac:dyDescent="0.2">
      <c r="A89" s="270" t="s">
        <v>1321</v>
      </c>
      <c r="B89" s="571" t="s">
        <v>1106</v>
      </c>
      <c r="C89" s="484">
        <v>-445.13629452999999</v>
      </c>
      <c r="D89" s="484">
        <v>-443.17535568</v>
      </c>
      <c r="E89" s="484">
        <v>-457.96493786000002</v>
      </c>
      <c r="F89" s="484">
        <v>-464.43803022999998</v>
      </c>
      <c r="G89" s="484">
        <v>-453.71020093999999</v>
      </c>
      <c r="H89" s="484">
        <v>-453.12983878</v>
      </c>
      <c r="I89" s="484">
        <v>-478.74688947999999</v>
      </c>
      <c r="J89" s="484">
        <v>-539.10383787000001</v>
      </c>
      <c r="K89" s="484">
        <v>-584.26933186999997</v>
      </c>
      <c r="L89" s="484">
        <v>-614.91135024000005</v>
      </c>
      <c r="M89" s="484">
        <v>-638.96094067000001</v>
      </c>
      <c r="N89" s="484">
        <v>-653.32979073000001</v>
      </c>
      <c r="O89" s="484">
        <v>-668.46130573999994</v>
      </c>
      <c r="P89" s="484">
        <v>-692.21108361999995</v>
      </c>
      <c r="Q89" s="484">
        <v>-713.50987930999997</v>
      </c>
      <c r="R89" s="484">
        <v>-721.79501553</v>
      </c>
      <c r="S89" s="484">
        <v>-716.14669671000001</v>
      </c>
      <c r="T89" s="484">
        <v>-712.04773597999997</v>
      </c>
      <c r="U89" s="484">
        <v>-731.03800324999997</v>
      </c>
      <c r="V89" s="484">
        <v>-765.08096391000004</v>
      </c>
      <c r="W89" s="484">
        <v>-786.52185555999995</v>
      </c>
      <c r="X89" s="484">
        <v>-799.93955418999997</v>
      </c>
      <c r="Y89" s="484">
        <v>-830.43716871000004</v>
      </c>
      <c r="Z89" s="484">
        <v>-864.46930340999995</v>
      </c>
      <c r="AA89" s="484">
        <v>-893.29277139999999</v>
      </c>
      <c r="AB89" s="484">
        <v>-919.34044660999996</v>
      </c>
      <c r="AC89" s="484">
        <v>-929.97334688000001</v>
      </c>
      <c r="AD89" s="484">
        <v>-924.28591054000003</v>
      </c>
      <c r="AE89" s="484">
        <v>-917.15918764000003</v>
      </c>
      <c r="AF89" s="484">
        <v>-903.71991687000002</v>
      </c>
      <c r="AG89" s="484">
        <v>-884.40977316999999</v>
      </c>
      <c r="AH89" s="484">
        <v>-872.22859603999996</v>
      </c>
      <c r="AI89" s="484">
        <v>-867.06134242999997</v>
      </c>
      <c r="AJ89" s="484">
        <v>-838.72935311000003</v>
      </c>
      <c r="AK89" s="484">
        <v>-842.20853645</v>
      </c>
      <c r="AL89" s="484">
        <v>-863.85733624</v>
      </c>
      <c r="AM89" s="484">
        <v>-899.28059070999996</v>
      </c>
      <c r="AN89" s="484">
        <v>-885.57424733000005</v>
      </c>
      <c r="AO89" s="484">
        <v>-840.55614842</v>
      </c>
      <c r="AP89" s="484">
        <v>-797.85908553000002</v>
      </c>
      <c r="AQ89" s="484">
        <v>-709.73318872000004</v>
      </c>
      <c r="AR89" s="484">
        <v>-642.82288587000005</v>
      </c>
      <c r="AS89" s="484">
        <v>-586.02955767000003</v>
      </c>
      <c r="AT89" s="484">
        <v>-529.10443963</v>
      </c>
      <c r="AU89" s="484">
        <v>-507.78215919000002</v>
      </c>
      <c r="AV89" s="484">
        <v>-528.42188606000002</v>
      </c>
      <c r="AW89" s="484">
        <v>-565.43531455000004</v>
      </c>
      <c r="AX89" s="484">
        <v>-592.70526007000001</v>
      </c>
      <c r="AY89" s="484">
        <v>-620.70220874999995</v>
      </c>
      <c r="AZ89" s="484">
        <v>-647.43388573000004</v>
      </c>
      <c r="BA89" s="484">
        <v>-669.70830688000001</v>
      </c>
      <c r="BB89" s="484">
        <v>-691.82298231000004</v>
      </c>
      <c r="BC89" s="472" t="s">
        <v>1364</v>
      </c>
      <c r="BD89" s="472" t="s">
        <v>1364</v>
      </c>
      <c r="BE89" s="472" t="s">
        <v>1364</v>
      </c>
      <c r="BF89" s="472" t="s">
        <v>1364</v>
      </c>
      <c r="BG89" s="472" t="s">
        <v>1364</v>
      </c>
      <c r="BH89" s="472" t="s">
        <v>1364</v>
      </c>
      <c r="BI89" s="472" t="s">
        <v>1364</v>
      </c>
      <c r="BJ89" s="371" t="s">
        <v>1364</v>
      </c>
      <c r="BK89" s="371" t="s">
        <v>1364</v>
      </c>
      <c r="BL89" s="371" t="s">
        <v>1364</v>
      </c>
      <c r="BM89" s="371" t="s">
        <v>1364</v>
      </c>
      <c r="BN89" s="371" t="s">
        <v>1364</v>
      </c>
      <c r="BO89" s="371" t="s">
        <v>1364</v>
      </c>
      <c r="BP89" s="371" t="s">
        <v>1364</v>
      </c>
      <c r="BQ89" s="371" t="s">
        <v>1364</v>
      </c>
      <c r="BR89" s="371" t="s">
        <v>1364</v>
      </c>
      <c r="BS89" s="371" t="s">
        <v>1364</v>
      </c>
      <c r="BT89" s="371" t="s">
        <v>1364</v>
      </c>
      <c r="BU89" s="371" t="s">
        <v>1364</v>
      </c>
      <c r="BV89" s="371" t="s">
        <v>1364</v>
      </c>
    </row>
    <row r="90" spans="1:74" ht="11.1" customHeight="1" x14ac:dyDescent="0.2">
      <c r="A90" s="270" t="s">
        <v>1322</v>
      </c>
      <c r="B90" s="571" t="s">
        <v>1108</v>
      </c>
      <c r="C90" s="484">
        <v>-456.08715145000002</v>
      </c>
      <c r="D90" s="484">
        <v>-424.15663681000001</v>
      </c>
      <c r="E90" s="484">
        <v>-420.55615103000002</v>
      </c>
      <c r="F90" s="484">
        <v>-376.32361728000001</v>
      </c>
      <c r="G90" s="484">
        <v>-320.72917422</v>
      </c>
      <c r="H90" s="484">
        <v>-294.12896383999998</v>
      </c>
      <c r="I90" s="484">
        <v>-347.12563238000001</v>
      </c>
      <c r="J90" s="484">
        <v>-473.77965395000001</v>
      </c>
      <c r="K90" s="484">
        <v>-555.55039276000002</v>
      </c>
      <c r="L90" s="484">
        <v>-575.46811011</v>
      </c>
      <c r="M90" s="484">
        <v>-576.66948212</v>
      </c>
      <c r="N90" s="484">
        <v>-569.38529291999998</v>
      </c>
      <c r="O90" s="484">
        <v>-566.13381893999997</v>
      </c>
      <c r="P90" s="484">
        <v>-585.33348529</v>
      </c>
      <c r="Q90" s="484">
        <v>-590.86834541999997</v>
      </c>
      <c r="R90" s="484">
        <v>-572.70954583000002</v>
      </c>
      <c r="S90" s="484">
        <v>-553.98945515000003</v>
      </c>
      <c r="T90" s="484">
        <v>-552.45631830000002</v>
      </c>
      <c r="U90" s="484">
        <v>-597.45791159999999</v>
      </c>
      <c r="V90" s="484">
        <v>-664.75355219999994</v>
      </c>
      <c r="W90" s="484">
        <v>-693.09611045999998</v>
      </c>
      <c r="X90" s="484">
        <v>-672.43043970999997</v>
      </c>
      <c r="Y90" s="484">
        <v>-649.22331284999996</v>
      </c>
      <c r="Z90" s="484">
        <v>-644.78167353000003</v>
      </c>
      <c r="AA90" s="484">
        <v>-641.33590337999999</v>
      </c>
      <c r="AB90" s="484">
        <v>-651.21864916000004</v>
      </c>
      <c r="AC90" s="484">
        <v>-642.48236707000001</v>
      </c>
      <c r="AD90" s="484">
        <v>-616.65512660000002</v>
      </c>
      <c r="AE90" s="484">
        <v>-609.16805175000002</v>
      </c>
      <c r="AF90" s="484">
        <v>-630.57203235999998</v>
      </c>
      <c r="AG90" s="484">
        <v>-651.54201382999997</v>
      </c>
      <c r="AH90" s="484">
        <v>-654.37695536000001</v>
      </c>
      <c r="AI90" s="484">
        <v>-653.12894830000005</v>
      </c>
      <c r="AJ90" s="484">
        <v>-630.90981167999996</v>
      </c>
      <c r="AK90" s="484">
        <v>-633.65319151000006</v>
      </c>
      <c r="AL90" s="484">
        <v>-646.06711415999996</v>
      </c>
      <c r="AM90" s="484">
        <v>-666.65730742999995</v>
      </c>
      <c r="AN90" s="484">
        <v>-682.97823662999997</v>
      </c>
      <c r="AO90" s="484">
        <v>-680.14999223999996</v>
      </c>
      <c r="AP90" s="484">
        <v>-660.03813766999997</v>
      </c>
      <c r="AQ90" s="484">
        <v>-621.06872102</v>
      </c>
      <c r="AR90" s="484">
        <v>-614.48312676</v>
      </c>
      <c r="AS90" s="484">
        <v>-596.56746807000002</v>
      </c>
      <c r="AT90" s="484">
        <v>-586.66038233999996</v>
      </c>
      <c r="AU90" s="484">
        <v>-571.51985559000002</v>
      </c>
      <c r="AV90" s="484">
        <v>-575.30962582999996</v>
      </c>
      <c r="AW90" s="484">
        <v>-595.42219017000002</v>
      </c>
      <c r="AX90" s="484">
        <v>-607.74841592999996</v>
      </c>
      <c r="AY90" s="484">
        <v>-621.20248244000004</v>
      </c>
      <c r="AZ90" s="484">
        <v>-633.02235296000003</v>
      </c>
      <c r="BA90" s="484">
        <v>-641.61273242000004</v>
      </c>
      <c r="BB90" s="484">
        <v>-648.97190021999995</v>
      </c>
      <c r="BC90" s="472" t="s">
        <v>1364</v>
      </c>
      <c r="BD90" s="472" t="s">
        <v>1364</v>
      </c>
      <c r="BE90" s="472" t="s">
        <v>1364</v>
      </c>
      <c r="BF90" s="472" t="s">
        <v>1364</v>
      </c>
      <c r="BG90" s="472" t="s">
        <v>1364</v>
      </c>
      <c r="BH90" s="472" t="s">
        <v>1364</v>
      </c>
      <c r="BI90" s="472" t="s">
        <v>1364</v>
      </c>
      <c r="BJ90" s="371" t="s">
        <v>1364</v>
      </c>
      <c r="BK90" s="371" t="s">
        <v>1364</v>
      </c>
      <c r="BL90" s="371" t="s">
        <v>1364</v>
      </c>
      <c r="BM90" s="371" t="s">
        <v>1364</v>
      </c>
      <c r="BN90" s="371" t="s">
        <v>1364</v>
      </c>
      <c r="BO90" s="371" t="s">
        <v>1364</v>
      </c>
      <c r="BP90" s="371" t="s">
        <v>1364</v>
      </c>
      <c r="BQ90" s="371" t="s">
        <v>1364</v>
      </c>
      <c r="BR90" s="371" t="s">
        <v>1364</v>
      </c>
      <c r="BS90" s="371" t="s">
        <v>1364</v>
      </c>
      <c r="BT90" s="371" t="s">
        <v>1364</v>
      </c>
      <c r="BU90" s="371" t="s">
        <v>1364</v>
      </c>
      <c r="BV90" s="371" t="s">
        <v>1364</v>
      </c>
    </row>
    <row r="91" spans="1:74" s="556" customFormat="1" ht="11.1" customHeight="1" x14ac:dyDescent="0.2">
      <c r="A91" s="109" t="s">
        <v>1323</v>
      </c>
      <c r="B91" s="557" t="s">
        <v>1595</v>
      </c>
      <c r="C91" s="486">
        <v>-337.81075830999998</v>
      </c>
      <c r="D91" s="486">
        <v>-329.77502492999997</v>
      </c>
      <c r="E91" s="486">
        <v>-330.07515101000001</v>
      </c>
      <c r="F91" s="486">
        <v>-304.87499444999997</v>
      </c>
      <c r="G91" s="486">
        <v>-249.67237162000001</v>
      </c>
      <c r="H91" s="486">
        <v>-209.26699445</v>
      </c>
      <c r="I91" s="486">
        <v>-220.51404316</v>
      </c>
      <c r="J91" s="486">
        <v>-287.16540178999998</v>
      </c>
      <c r="K91" s="486">
        <v>-328.10262848000002</v>
      </c>
      <c r="L91" s="486">
        <v>-345.54465818</v>
      </c>
      <c r="M91" s="486">
        <v>-347.75531568000002</v>
      </c>
      <c r="N91" s="486">
        <v>-339.05880222000002</v>
      </c>
      <c r="O91" s="486">
        <v>-338.75271815999997</v>
      </c>
      <c r="P91" s="486">
        <v>-347.74786317000002</v>
      </c>
      <c r="Q91" s="486">
        <v>-348.16097968000003</v>
      </c>
      <c r="R91" s="486">
        <v>-327.84492878999998</v>
      </c>
      <c r="S91" s="486">
        <v>-298.10086637000001</v>
      </c>
      <c r="T91" s="486">
        <v>-296.24176444</v>
      </c>
      <c r="U91" s="486">
        <v>-337.75626571999999</v>
      </c>
      <c r="V91" s="486">
        <v>-413.07717129000002</v>
      </c>
      <c r="W91" s="486">
        <v>-457.80703758999999</v>
      </c>
      <c r="X91" s="486">
        <v>-485.21617161</v>
      </c>
      <c r="Y91" s="486">
        <v>-509.45316331999999</v>
      </c>
      <c r="Z91" s="486">
        <v>-523.61575688000005</v>
      </c>
      <c r="AA91" s="486">
        <v>-525.28990148000003</v>
      </c>
      <c r="AB91" s="486">
        <v>-510.91676362999999</v>
      </c>
      <c r="AC91" s="486">
        <v>-486.82938258000001</v>
      </c>
      <c r="AD91" s="486">
        <v>-445.75648195999997</v>
      </c>
      <c r="AE91" s="486">
        <v>-402.21062224999997</v>
      </c>
      <c r="AF91" s="486">
        <v>-373.86869325999999</v>
      </c>
      <c r="AG91" s="486">
        <v>-352.80989509</v>
      </c>
      <c r="AH91" s="486">
        <v>-356.32542720999999</v>
      </c>
      <c r="AI91" s="486">
        <v>-382.13126181000001</v>
      </c>
      <c r="AJ91" s="486">
        <v>-375.30795012999999</v>
      </c>
      <c r="AK91" s="486">
        <v>-378.74248616</v>
      </c>
      <c r="AL91" s="486">
        <v>-403.19543865000003</v>
      </c>
      <c r="AM91" s="486">
        <v>-400.03765268000001</v>
      </c>
      <c r="AN91" s="486">
        <v>-412.94103194000002</v>
      </c>
      <c r="AO91" s="486">
        <v>-408.35882342000002</v>
      </c>
      <c r="AP91" s="486">
        <v>-377.99013838000002</v>
      </c>
      <c r="AQ91" s="486">
        <v>-373.34934322999999</v>
      </c>
      <c r="AR91" s="486">
        <v>-377.84726761000002</v>
      </c>
      <c r="AS91" s="486">
        <v>-377.50459859</v>
      </c>
      <c r="AT91" s="486">
        <v>-369.01491428000003</v>
      </c>
      <c r="AU91" s="486">
        <v>-357.00083710000001</v>
      </c>
      <c r="AV91" s="486">
        <v>-346.30282546000001</v>
      </c>
      <c r="AW91" s="486">
        <v>-336.82410300999999</v>
      </c>
      <c r="AX91" s="486">
        <v>-332.76094652</v>
      </c>
      <c r="AY91" s="486">
        <v>-327.87014431</v>
      </c>
      <c r="AZ91" s="486">
        <v>-323.41847601000001</v>
      </c>
      <c r="BA91" s="486">
        <v>-320.13592136</v>
      </c>
      <c r="BB91" s="486">
        <v>-317.55074264000001</v>
      </c>
      <c r="BC91" s="475" t="s">
        <v>1364</v>
      </c>
      <c r="BD91" s="475" t="s">
        <v>1364</v>
      </c>
      <c r="BE91" s="475" t="s">
        <v>1364</v>
      </c>
      <c r="BF91" s="475" t="s">
        <v>1364</v>
      </c>
      <c r="BG91" s="475" t="s">
        <v>1364</v>
      </c>
      <c r="BH91" s="475" t="s">
        <v>1364</v>
      </c>
      <c r="BI91" s="475" t="s">
        <v>1364</v>
      </c>
      <c r="BJ91" s="416" t="s">
        <v>1364</v>
      </c>
      <c r="BK91" s="416" t="s">
        <v>1364</v>
      </c>
      <c r="BL91" s="416" t="s">
        <v>1364</v>
      </c>
      <c r="BM91" s="416" t="s">
        <v>1364</v>
      </c>
      <c r="BN91" s="416" t="s">
        <v>1364</v>
      </c>
      <c r="BO91" s="416" t="s">
        <v>1364</v>
      </c>
      <c r="BP91" s="416" t="s">
        <v>1364</v>
      </c>
      <c r="BQ91" s="416" t="s">
        <v>1364</v>
      </c>
      <c r="BR91" s="416" t="s">
        <v>1364</v>
      </c>
      <c r="BS91" s="416" t="s">
        <v>1364</v>
      </c>
      <c r="BT91" s="416" t="s">
        <v>1364</v>
      </c>
      <c r="BU91" s="416" t="s">
        <v>1364</v>
      </c>
      <c r="BV91" s="416" t="s">
        <v>1364</v>
      </c>
    </row>
    <row r="92" spans="1:74" s="352" customFormat="1" ht="32.85" customHeight="1" x14ac:dyDescent="0.2">
      <c r="A92" s="351"/>
      <c r="B92" s="1135" t="s">
        <v>1243</v>
      </c>
      <c r="C92" s="1135"/>
      <c r="D92" s="1135"/>
      <c r="E92" s="1135"/>
      <c r="F92" s="1135"/>
      <c r="G92" s="1135"/>
      <c r="H92" s="1135"/>
      <c r="I92" s="1135"/>
      <c r="J92" s="1135"/>
      <c r="K92" s="1135"/>
      <c r="L92" s="1135"/>
      <c r="M92" s="1135"/>
      <c r="N92" s="1135"/>
      <c r="O92" s="1135"/>
      <c r="P92" s="1135"/>
      <c r="Q92" s="1135"/>
      <c r="R92" s="635"/>
      <c r="AY92" s="355"/>
      <c r="AZ92" s="355"/>
      <c r="BA92" s="355"/>
      <c r="BB92" s="355"/>
      <c r="BD92" s="355"/>
      <c r="BE92" s="355"/>
      <c r="BF92" s="355"/>
      <c r="BG92" s="355"/>
      <c r="BH92" s="355"/>
      <c r="BI92" s="355"/>
    </row>
    <row r="93" spans="1:74" s="187" customFormat="1" ht="12.6" customHeight="1" x14ac:dyDescent="0.25">
      <c r="A93" s="186"/>
      <c r="B93" s="1135" t="s">
        <v>1244</v>
      </c>
      <c r="C93" s="1091"/>
      <c r="D93" s="1091"/>
      <c r="E93" s="1091"/>
      <c r="F93" s="1091"/>
      <c r="G93" s="1091"/>
      <c r="H93" s="1091"/>
      <c r="I93" s="1091"/>
      <c r="J93" s="1091"/>
      <c r="K93" s="1091"/>
      <c r="L93" s="1091"/>
      <c r="M93" s="1091"/>
      <c r="N93" s="1091"/>
      <c r="O93" s="1091"/>
      <c r="P93" s="1091"/>
      <c r="Q93" s="1035"/>
      <c r="R93" s="635"/>
      <c r="AY93" s="852"/>
      <c r="AZ93" s="852"/>
      <c r="BA93" s="852"/>
      <c r="BB93" s="852"/>
      <c r="BC93" s="205"/>
      <c r="BD93" s="696"/>
      <c r="BE93" s="696"/>
      <c r="BF93" s="696"/>
      <c r="BG93" s="852"/>
      <c r="BH93" s="852"/>
      <c r="BI93" s="852"/>
      <c r="BJ93" s="205"/>
    </row>
    <row r="94" spans="1:74" s="187" customFormat="1" ht="24" customHeight="1" x14ac:dyDescent="0.25">
      <c r="A94" s="186"/>
      <c r="B94" s="1135" t="s">
        <v>1245</v>
      </c>
      <c r="C94" s="1135"/>
      <c r="D94" s="1135"/>
      <c r="E94" s="1135"/>
      <c r="F94" s="1135"/>
      <c r="G94" s="1135"/>
      <c r="H94" s="1135"/>
      <c r="I94" s="1135"/>
      <c r="J94" s="1135"/>
      <c r="K94" s="1135"/>
      <c r="L94" s="1135"/>
      <c r="M94" s="1135"/>
      <c r="N94" s="1135"/>
      <c r="O94" s="1135"/>
      <c r="P94" s="1135"/>
      <c r="Q94" s="1135"/>
      <c r="R94" s="635"/>
      <c r="AY94" s="852"/>
      <c r="AZ94" s="852"/>
      <c r="BA94" s="852"/>
      <c r="BB94" s="852"/>
      <c r="BC94" s="205"/>
      <c r="BD94" s="696"/>
      <c r="BE94" s="696"/>
      <c r="BF94" s="696"/>
      <c r="BG94" s="852"/>
      <c r="BH94" s="852"/>
      <c r="BI94" s="852"/>
      <c r="BJ94" s="205"/>
    </row>
    <row r="95" spans="1:74" s="187" customFormat="1" ht="10.5" customHeight="1" x14ac:dyDescent="0.25">
      <c r="A95" s="186"/>
      <c r="B95" s="1135" t="s">
        <v>1246</v>
      </c>
      <c r="C95" s="1135"/>
      <c r="D95" s="1135"/>
      <c r="E95" s="1135"/>
      <c r="F95" s="1135"/>
      <c r="G95" s="1135"/>
      <c r="H95" s="1135"/>
      <c r="I95" s="1135"/>
      <c r="J95" s="1135"/>
      <c r="K95" s="1135"/>
      <c r="L95" s="1135"/>
      <c r="M95" s="1135"/>
      <c r="N95" s="1135"/>
      <c r="O95" s="1135"/>
      <c r="P95" s="1135"/>
      <c r="Q95" s="1135"/>
      <c r="R95" s="635"/>
      <c r="AY95" s="852"/>
      <c r="AZ95" s="852"/>
      <c r="BA95" s="852"/>
      <c r="BB95" s="852"/>
      <c r="BC95" s="205"/>
      <c r="BD95" s="696"/>
      <c r="BE95" s="696"/>
      <c r="BF95" s="696"/>
      <c r="BG95" s="852"/>
      <c r="BH95" s="852"/>
      <c r="BI95" s="852"/>
      <c r="BJ95" s="205"/>
    </row>
    <row r="96" spans="1:74" s="187" customFormat="1" x14ac:dyDescent="0.2">
      <c r="A96" s="186"/>
      <c r="B96" s="342" t="s">
        <v>826</v>
      </c>
      <c r="C96" s="342"/>
      <c r="D96" s="342"/>
      <c r="E96" s="342"/>
      <c r="F96" s="342"/>
      <c r="G96" s="342"/>
      <c r="H96" s="589"/>
      <c r="I96" s="342"/>
      <c r="J96" s="342"/>
      <c r="K96" s="342"/>
      <c r="L96" s="342"/>
      <c r="M96" s="342"/>
      <c r="N96" s="342"/>
      <c r="O96" s="342"/>
      <c r="P96" s="342"/>
      <c r="Q96" s="342"/>
      <c r="R96" s="636"/>
      <c r="AY96" s="852"/>
      <c r="AZ96" s="852"/>
      <c r="BA96" s="852"/>
      <c r="BB96" s="852"/>
      <c r="BC96" s="205"/>
      <c r="BD96" s="696"/>
      <c r="BE96" s="696"/>
      <c r="BF96" s="696"/>
      <c r="BG96" s="852"/>
      <c r="BH96" s="852"/>
      <c r="BI96" s="852"/>
      <c r="BJ96" s="205"/>
    </row>
    <row r="97" spans="1:74" s="187" customFormat="1" ht="10.5" customHeight="1" x14ac:dyDescent="0.25">
      <c r="A97" s="186"/>
      <c r="B97" s="1013" t="str">
        <f>Dates!$G$2</f>
        <v>EIA completed modeling and analysis for this report on Thursday, May 1, 2025.</v>
      </c>
      <c r="C97" s="1000"/>
      <c r="D97" s="1000"/>
      <c r="E97" s="1000"/>
      <c r="F97" s="1000"/>
      <c r="G97" s="1000"/>
      <c r="H97" s="1000"/>
      <c r="I97" s="1000"/>
      <c r="J97" s="1000"/>
      <c r="K97" s="1000"/>
      <c r="L97" s="1000"/>
      <c r="M97" s="1000"/>
      <c r="N97" s="1000"/>
      <c r="O97" s="1000"/>
      <c r="P97" s="1000"/>
      <c r="Q97" s="1000"/>
      <c r="R97" s="635"/>
      <c r="AY97" s="852"/>
      <c r="AZ97" s="852"/>
      <c r="BA97" s="852"/>
      <c r="BB97" s="852"/>
      <c r="BC97" s="205"/>
      <c r="BD97" s="696"/>
      <c r="BE97" s="696"/>
      <c r="BF97" s="696"/>
      <c r="BG97" s="852"/>
      <c r="BH97" s="852"/>
      <c r="BI97" s="852"/>
      <c r="BJ97" s="205"/>
    </row>
    <row r="98" spans="1:74" s="187" customFormat="1" ht="10.5" customHeight="1" x14ac:dyDescent="0.25">
      <c r="A98" s="186"/>
      <c r="B98" s="1008" t="s">
        <v>483</v>
      </c>
      <c r="C98" s="1009"/>
      <c r="D98" s="1009"/>
      <c r="E98" s="1009"/>
      <c r="F98" s="1009"/>
      <c r="G98" s="1009"/>
      <c r="H98" s="1009"/>
      <c r="I98" s="1009"/>
      <c r="J98" s="1009"/>
      <c r="K98" s="1009"/>
      <c r="L98" s="1009"/>
      <c r="M98" s="1009"/>
      <c r="N98" s="1009"/>
      <c r="O98" s="1009"/>
      <c r="P98" s="1009"/>
      <c r="Q98" s="1009"/>
      <c r="R98" s="635"/>
      <c r="AY98" s="852"/>
      <c r="AZ98" s="852"/>
      <c r="BA98" s="852"/>
      <c r="BB98" s="852"/>
      <c r="BC98" s="205"/>
      <c r="BD98" s="696"/>
      <c r="BE98" s="696"/>
      <c r="BF98" s="696"/>
      <c r="BG98" s="852"/>
      <c r="BH98" s="852"/>
      <c r="BI98" s="852"/>
      <c r="BJ98" s="205"/>
    </row>
    <row r="99" spans="1:74" s="187" customFormat="1" ht="12.6" customHeight="1" x14ac:dyDescent="0.25">
      <c r="A99" s="186"/>
      <c r="B99" s="1119" t="s">
        <v>1435</v>
      </c>
      <c r="C99" s="1120"/>
      <c r="D99" s="1120"/>
      <c r="E99" s="1120"/>
      <c r="F99" s="1120"/>
      <c r="G99" s="1120"/>
      <c r="H99" s="1120"/>
      <c r="I99" s="1120"/>
      <c r="J99" s="1120"/>
      <c r="K99" s="1120"/>
      <c r="L99" s="1120"/>
      <c r="M99" s="1120"/>
      <c r="N99" s="1120"/>
      <c r="O99" s="1120"/>
      <c r="P99" s="1120"/>
      <c r="Q99" s="1120"/>
      <c r="R99" s="635"/>
      <c r="AY99" s="852"/>
      <c r="AZ99" s="852"/>
      <c r="BA99" s="852"/>
      <c r="BB99" s="852"/>
      <c r="BC99" s="205"/>
      <c r="BD99" s="696"/>
      <c r="BE99" s="696"/>
      <c r="BF99" s="696"/>
      <c r="BG99" s="852"/>
      <c r="BH99" s="852"/>
      <c r="BI99" s="852"/>
      <c r="BJ99" s="205"/>
    </row>
    <row r="100" spans="1:74" s="187" customFormat="1" ht="14.1" customHeight="1" x14ac:dyDescent="0.25">
      <c r="A100" s="186"/>
      <c r="B100" s="1034" t="s">
        <v>492</v>
      </c>
      <c r="C100" s="1035"/>
      <c r="D100" s="1035"/>
      <c r="E100" s="1035"/>
      <c r="F100" s="1035"/>
      <c r="G100" s="1035"/>
      <c r="H100" s="1035"/>
      <c r="I100" s="1035"/>
      <c r="J100" s="1035"/>
      <c r="K100" s="1035"/>
      <c r="L100" s="1035"/>
      <c r="M100" s="1035"/>
      <c r="N100" s="1035"/>
      <c r="O100" s="1035"/>
      <c r="P100" s="1035"/>
      <c r="Q100" s="1035"/>
      <c r="R100" s="635"/>
      <c r="AY100" s="852"/>
      <c r="AZ100" s="852"/>
      <c r="BA100" s="852"/>
      <c r="BB100" s="852"/>
      <c r="BC100" s="205"/>
      <c r="BD100" s="696"/>
      <c r="BE100" s="696"/>
      <c r="BF100" s="696"/>
      <c r="BG100" s="852"/>
      <c r="BH100" s="852"/>
      <c r="BI100" s="852"/>
      <c r="BJ100" s="205"/>
    </row>
    <row r="101" spans="1:74" s="187" customFormat="1" ht="12.6" customHeight="1" x14ac:dyDescent="0.25">
      <c r="A101" s="186"/>
      <c r="B101" s="1131" t="s">
        <v>840</v>
      </c>
      <c r="C101" s="1131"/>
      <c r="D101" s="1131"/>
      <c r="E101" s="1131"/>
      <c r="F101" s="1131"/>
      <c r="G101" s="1131"/>
      <c r="H101" s="1131"/>
      <c r="I101" s="1131"/>
      <c r="J101" s="1131"/>
      <c r="K101" s="1131"/>
      <c r="L101" s="1131"/>
      <c r="M101" s="1131"/>
      <c r="N101" s="1131"/>
      <c r="O101" s="1131"/>
      <c r="P101" s="1131"/>
      <c r="Q101" s="1131"/>
      <c r="R101" s="1131"/>
      <c r="AY101" s="852"/>
      <c r="AZ101" s="852"/>
      <c r="BA101" s="852"/>
      <c r="BB101" s="852"/>
      <c r="BC101" s="205"/>
      <c r="BD101" s="696"/>
      <c r="BE101" s="696"/>
      <c r="BF101" s="696"/>
      <c r="BG101" s="852"/>
      <c r="BH101" s="852"/>
      <c r="BI101" s="852"/>
      <c r="BJ101" s="205"/>
    </row>
    <row r="102" spans="1:74" s="183" customFormat="1" ht="12" customHeight="1" x14ac:dyDescent="0.25">
      <c r="A102" s="186"/>
      <c r="B102" s="1034" t="s">
        <v>1247</v>
      </c>
      <c r="C102" s="1091"/>
      <c r="D102" s="1091"/>
      <c r="E102" s="1091"/>
      <c r="F102" s="1091"/>
      <c r="G102" s="1091"/>
      <c r="H102" s="1091"/>
      <c r="I102" s="1091"/>
      <c r="J102" s="1091"/>
      <c r="K102" s="1091"/>
      <c r="L102" s="1091"/>
      <c r="M102" s="1091"/>
      <c r="N102" s="1091"/>
      <c r="O102" s="1091"/>
      <c r="P102" s="1091"/>
      <c r="Q102" s="1035"/>
      <c r="R102" s="635"/>
      <c r="AY102" s="849"/>
      <c r="AZ102" s="849"/>
      <c r="BA102" s="849"/>
      <c r="BB102" s="849"/>
      <c r="BC102" s="204"/>
      <c r="BD102" s="691"/>
      <c r="BE102" s="691"/>
      <c r="BF102" s="691"/>
      <c r="BG102" s="849"/>
      <c r="BH102" s="849"/>
      <c r="BI102" s="849"/>
      <c r="BJ102" s="204"/>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853"/>
      <c r="AZ103" s="853"/>
      <c r="BA103" s="853"/>
      <c r="BB103" s="853"/>
      <c r="BC103" s="137"/>
      <c r="BD103" s="697"/>
      <c r="BE103" s="697"/>
      <c r="BF103" s="697"/>
      <c r="BG103" s="853"/>
      <c r="BH103" s="853"/>
      <c r="BI103" s="853"/>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853"/>
      <c r="AZ104" s="853"/>
      <c r="BA104" s="853"/>
      <c r="BB104" s="853"/>
      <c r="BC104" s="137"/>
      <c r="BD104" s="697"/>
      <c r="BE104" s="697"/>
      <c r="BF104" s="697"/>
      <c r="BG104" s="853"/>
      <c r="BH104" s="853"/>
      <c r="BI104" s="853"/>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853"/>
      <c r="AZ105" s="853"/>
      <c r="BA105" s="853"/>
      <c r="BB105" s="853"/>
      <c r="BC105" s="137"/>
      <c r="BD105" s="697"/>
      <c r="BE105" s="697"/>
      <c r="BF105" s="697"/>
      <c r="BG105" s="853"/>
      <c r="BH105" s="853"/>
      <c r="BI105" s="853"/>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853"/>
      <c r="AZ106" s="853"/>
      <c r="BA106" s="853"/>
      <c r="BB106" s="853"/>
      <c r="BC106" s="137"/>
      <c r="BD106" s="697"/>
      <c r="BE106" s="697"/>
      <c r="BF106" s="697"/>
      <c r="BG106" s="853"/>
      <c r="BH106" s="853"/>
      <c r="BI106" s="853"/>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853"/>
      <c r="AZ107" s="853"/>
      <c r="BA107" s="853"/>
      <c r="BB107" s="853"/>
      <c r="BC107" s="137"/>
      <c r="BD107" s="697"/>
      <c r="BE107" s="697"/>
      <c r="BF107" s="697"/>
      <c r="BG107" s="853"/>
      <c r="BH107" s="853"/>
      <c r="BI107" s="853"/>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853"/>
      <c r="AZ108" s="853"/>
      <c r="BA108" s="853"/>
      <c r="BB108" s="853"/>
      <c r="BC108" s="137"/>
      <c r="BD108" s="697"/>
      <c r="BE108" s="697"/>
      <c r="BF108" s="697"/>
      <c r="BG108" s="853"/>
      <c r="BH108" s="853"/>
      <c r="BI108" s="853"/>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853"/>
      <c r="AZ109" s="853"/>
      <c r="BA109" s="853"/>
      <c r="BB109" s="853"/>
      <c r="BC109" s="137"/>
      <c r="BD109" s="697"/>
      <c r="BE109" s="697"/>
      <c r="BF109" s="697"/>
      <c r="BG109" s="853"/>
      <c r="BH109" s="853"/>
      <c r="BI109" s="853"/>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853"/>
      <c r="AZ110" s="853"/>
      <c r="BA110" s="853"/>
      <c r="BB110" s="853"/>
      <c r="BC110" s="137"/>
      <c r="BD110" s="697"/>
      <c r="BE110" s="697"/>
      <c r="BF110" s="697"/>
      <c r="BG110" s="853"/>
      <c r="BH110" s="853"/>
      <c r="BI110" s="853"/>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853"/>
      <c r="AZ111" s="853"/>
      <c r="BA111" s="853"/>
      <c r="BB111" s="853"/>
      <c r="BC111" s="137"/>
      <c r="BD111" s="697"/>
      <c r="BE111" s="697"/>
      <c r="BF111" s="697"/>
      <c r="BG111" s="853"/>
      <c r="BH111" s="853"/>
      <c r="BI111" s="853"/>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853"/>
      <c r="AZ113" s="853"/>
      <c r="BA113" s="853"/>
      <c r="BB113" s="853"/>
      <c r="BC113" s="137"/>
      <c r="BD113" s="697"/>
      <c r="BE113" s="697"/>
      <c r="BF113" s="697"/>
      <c r="BG113" s="853"/>
      <c r="BH113" s="853"/>
      <c r="BI113" s="853"/>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853"/>
      <c r="AZ114" s="853"/>
      <c r="BA114" s="853"/>
      <c r="BB114" s="853"/>
      <c r="BC114" s="137"/>
      <c r="BD114" s="697"/>
      <c r="BE114" s="697"/>
      <c r="BF114" s="697"/>
      <c r="BG114" s="853"/>
      <c r="BH114" s="853"/>
      <c r="BI114" s="853"/>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853"/>
      <c r="AZ115" s="853"/>
      <c r="BA115" s="853"/>
      <c r="BB115" s="853"/>
      <c r="BC115" s="137"/>
      <c r="BD115" s="697"/>
      <c r="BE115" s="697"/>
      <c r="BF115" s="697"/>
      <c r="BG115" s="853"/>
      <c r="BH115" s="853"/>
      <c r="BI115" s="853"/>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853"/>
      <c r="AZ116" s="853"/>
      <c r="BA116" s="853"/>
      <c r="BB116" s="853"/>
      <c r="BC116" s="137"/>
      <c r="BD116" s="697"/>
      <c r="BE116" s="697"/>
      <c r="BF116" s="697"/>
      <c r="BG116" s="853"/>
      <c r="BH116" s="853"/>
      <c r="BI116" s="853"/>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853"/>
      <c r="AZ117" s="853"/>
      <c r="BA117" s="853"/>
      <c r="BB117" s="853"/>
      <c r="BC117" s="137"/>
      <c r="BD117" s="697"/>
      <c r="BE117" s="697"/>
      <c r="BF117" s="697"/>
      <c r="BG117" s="853"/>
      <c r="BH117" s="853"/>
      <c r="BI117" s="853"/>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853"/>
      <c r="AZ118" s="853"/>
      <c r="BA118" s="853"/>
      <c r="BB118" s="853"/>
      <c r="BC118" s="137"/>
      <c r="BD118" s="697"/>
      <c r="BE118" s="697"/>
      <c r="BF118" s="697"/>
      <c r="BG118" s="853"/>
      <c r="BH118" s="853"/>
      <c r="BI118" s="853"/>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853"/>
      <c r="AZ119" s="853"/>
      <c r="BA119" s="853"/>
      <c r="BB119" s="853"/>
      <c r="BC119" s="137"/>
      <c r="BD119" s="697"/>
      <c r="BE119" s="697"/>
      <c r="BF119" s="697"/>
      <c r="BG119" s="853"/>
      <c r="BH119" s="853"/>
      <c r="BI119" s="853"/>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853"/>
      <c r="AZ120" s="853"/>
      <c r="BA120" s="853"/>
      <c r="BB120" s="853"/>
      <c r="BC120" s="137"/>
      <c r="BD120" s="697"/>
      <c r="BE120" s="697"/>
      <c r="BF120" s="697"/>
      <c r="BG120" s="853"/>
      <c r="BH120" s="853"/>
      <c r="BI120" s="853"/>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853"/>
      <c r="AZ121" s="853"/>
      <c r="BA121" s="853"/>
      <c r="BB121" s="853"/>
      <c r="BC121" s="137"/>
      <c r="BD121" s="697"/>
      <c r="BE121" s="697"/>
      <c r="BF121" s="697"/>
      <c r="BG121" s="853"/>
      <c r="BH121" s="853"/>
      <c r="BI121" s="853"/>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854"/>
      <c r="AZ124" s="854"/>
      <c r="BA124" s="854"/>
      <c r="BB124" s="854"/>
      <c r="BC124" s="139"/>
      <c r="BD124" s="698"/>
      <c r="BE124" s="698"/>
      <c r="BF124" s="698"/>
      <c r="BG124" s="854"/>
      <c r="BH124" s="854"/>
      <c r="BI124" s="854"/>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855"/>
      <c r="AZ134" s="855"/>
      <c r="BA134" s="855"/>
      <c r="BB134" s="855"/>
      <c r="BC134" s="140"/>
      <c r="BD134" s="699"/>
      <c r="BE134" s="699"/>
      <c r="BF134" s="699"/>
      <c r="BG134" s="855"/>
      <c r="BH134" s="855"/>
      <c r="BI134" s="855"/>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855"/>
      <c r="AZ135" s="855"/>
      <c r="BA135" s="855"/>
      <c r="BB135" s="855"/>
      <c r="BC135" s="140"/>
      <c r="BD135" s="699"/>
      <c r="BE135" s="699"/>
      <c r="BF135" s="699"/>
      <c r="BG135" s="855"/>
      <c r="BH135" s="855"/>
      <c r="BI135" s="855"/>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855"/>
      <c r="AZ136" s="855"/>
      <c r="BA136" s="855"/>
      <c r="BB136" s="855"/>
      <c r="BC136" s="140"/>
      <c r="BD136" s="699"/>
      <c r="BE136" s="699"/>
      <c r="BF136" s="699"/>
      <c r="BG136" s="855"/>
      <c r="BH136" s="855"/>
      <c r="BI136" s="855"/>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855"/>
      <c r="AZ137" s="855"/>
      <c r="BA137" s="855"/>
      <c r="BB137" s="855"/>
      <c r="BC137" s="140"/>
      <c r="BD137" s="699"/>
      <c r="BE137" s="699"/>
      <c r="BF137" s="699"/>
      <c r="BG137" s="855"/>
      <c r="BH137" s="855"/>
      <c r="BI137" s="855"/>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855"/>
      <c r="AZ138" s="855"/>
      <c r="BA138" s="855"/>
      <c r="BB138" s="855"/>
      <c r="BC138" s="140"/>
      <c r="BD138" s="699"/>
      <c r="BE138" s="699"/>
      <c r="BF138" s="699"/>
      <c r="BG138" s="855"/>
      <c r="BH138" s="855"/>
      <c r="BI138" s="855"/>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855"/>
      <c r="AZ139" s="855"/>
      <c r="BA139" s="855"/>
      <c r="BB139" s="855"/>
      <c r="BC139" s="140"/>
      <c r="BD139" s="699"/>
      <c r="BE139" s="699"/>
      <c r="BF139" s="699"/>
      <c r="BG139" s="855"/>
      <c r="BH139" s="855"/>
      <c r="BI139" s="855"/>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855"/>
      <c r="AZ140" s="855"/>
      <c r="BA140" s="855"/>
      <c r="BB140" s="855"/>
      <c r="BC140" s="140"/>
      <c r="BD140" s="699"/>
      <c r="BE140" s="699"/>
      <c r="BF140" s="699"/>
      <c r="BG140" s="855"/>
      <c r="BH140" s="855"/>
      <c r="BI140" s="855"/>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855"/>
      <c r="AZ141" s="855"/>
      <c r="BA141" s="855"/>
      <c r="BB141" s="855"/>
      <c r="BC141" s="140"/>
      <c r="BD141" s="699"/>
      <c r="BE141" s="699"/>
      <c r="BF141" s="699"/>
      <c r="BG141" s="855"/>
      <c r="BH141" s="855"/>
      <c r="BI141" s="855"/>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855"/>
      <c r="AZ142" s="855"/>
      <c r="BA142" s="855"/>
      <c r="BB142" s="855"/>
      <c r="BC142" s="140"/>
      <c r="BD142" s="699"/>
      <c r="BE142" s="699"/>
      <c r="BF142" s="699"/>
      <c r="BG142" s="855"/>
      <c r="BH142" s="855"/>
      <c r="BI142" s="855"/>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856"/>
      <c r="AZ144" s="856"/>
      <c r="BA144" s="856"/>
      <c r="BB144" s="856"/>
      <c r="BC144" s="141"/>
      <c r="BD144" s="700"/>
      <c r="BE144" s="700"/>
      <c r="BF144" s="700"/>
      <c r="BG144" s="856"/>
      <c r="BH144" s="856"/>
      <c r="BI144" s="856"/>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AY30" sqref="AY30"/>
    </sheetView>
  </sheetViews>
  <sheetFormatPr defaultColWidth="9.5546875" defaultRowHeight="9.6" x14ac:dyDescent="0.15"/>
  <cols>
    <col min="1" max="1" width="10.5546875" style="2" customWidth="1"/>
    <col min="2" max="2" width="58" style="2" customWidth="1"/>
    <col min="3" max="50" width="6.5546875" style="2" customWidth="1"/>
    <col min="51" max="54" width="6.5546875" style="668" customWidth="1"/>
    <col min="55" max="55" width="6.5546875" style="147" customWidth="1"/>
    <col min="56" max="58" width="6.5546875" style="666" customWidth="1"/>
    <col min="59" max="61" width="6.5546875" style="668" customWidth="1"/>
    <col min="62" max="62" width="6.5546875" style="147" customWidth="1"/>
    <col min="63" max="64" width="6.5546875" style="2" customWidth="1"/>
    <col min="65" max="65" width="6.5546875" style="2" bestFit="1" customWidth="1"/>
    <col min="66" max="74" width="6.5546875" style="2" customWidth="1"/>
    <col min="75" max="16384" width="9.5546875" style="2"/>
  </cols>
  <sheetData>
    <row r="1" spans="1:74" ht="15.75" customHeight="1" x14ac:dyDescent="0.25">
      <c r="A1" s="997" t="s">
        <v>479</v>
      </c>
      <c r="B1" s="1076" t="s">
        <v>1324</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4" customFormat="1"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215"/>
      <c r="BD2" s="667"/>
      <c r="BE2" s="667"/>
      <c r="BF2" s="667"/>
      <c r="BG2" s="845"/>
      <c r="BH2" s="845"/>
      <c r="BI2" s="845"/>
      <c r="BJ2" s="215"/>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ht="10.199999999999999"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3" customFormat="1" ht="11.1" customHeight="1" x14ac:dyDescent="0.2">
      <c r="A5" s="612" t="s">
        <v>1327</v>
      </c>
      <c r="B5" s="639" t="s">
        <v>1328</v>
      </c>
      <c r="C5" s="601">
        <v>6.9349999999999996</v>
      </c>
      <c r="D5" s="601">
        <v>5.9509999999999996</v>
      </c>
      <c r="E5" s="601">
        <v>7.0979999999999999</v>
      </c>
      <c r="F5" s="601">
        <v>7.1660000000000004</v>
      </c>
      <c r="G5" s="601">
        <v>7.2380000000000004</v>
      </c>
      <c r="H5" s="601">
        <v>7.2439999999999998</v>
      </c>
      <c r="I5" s="601">
        <v>7.2619999999999996</v>
      </c>
      <c r="J5" s="601">
        <v>7.4</v>
      </c>
      <c r="K5" s="601">
        <v>7.5149999999999997</v>
      </c>
      <c r="L5" s="601">
        <v>7.556</v>
      </c>
      <c r="M5" s="601">
        <v>7.6390000000000002</v>
      </c>
      <c r="N5" s="601">
        <v>7.6139999999999999</v>
      </c>
      <c r="O5" s="601">
        <v>7.4020000000000001</v>
      </c>
      <c r="P5" s="601">
        <v>7.4630000000000001</v>
      </c>
      <c r="Q5" s="601">
        <v>7.742</v>
      </c>
      <c r="R5" s="601">
        <v>7.6280000000000001</v>
      </c>
      <c r="S5" s="601">
        <v>7.7560000000000002</v>
      </c>
      <c r="T5" s="601">
        <v>7.8109999999999999</v>
      </c>
      <c r="U5" s="601">
        <v>7.8339999999999996</v>
      </c>
      <c r="V5" s="601">
        <v>7.9269999999999996</v>
      </c>
      <c r="W5" s="601">
        <v>8.11</v>
      </c>
      <c r="X5" s="601">
        <v>8.1760000000000002</v>
      </c>
      <c r="Y5" s="601">
        <v>8.1989999999999998</v>
      </c>
      <c r="Z5" s="601">
        <v>7.9569999999999999</v>
      </c>
      <c r="AA5" s="601">
        <v>8.1989999999999998</v>
      </c>
      <c r="AB5" s="601">
        <v>8.2750000000000004</v>
      </c>
      <c r="AC5" s="601">
        <v>8.4740000000000002</v>
      </c>
      <c r="AD5" s="601">
        <v>8.4559999999999995</v>
      </c>
      <c r="AE5" s="601">
        <v>8.4789999999999992</v>
      </c>
      <c r="AF5" s="601">
        <v>8.4629999999999992</v>
      </c>
      <c r="AG5" s="601">
        <v>8.5299999999999994</v>
      </c>
      <c r="AH5" s="601">
        <v>8.6199999999999992</v>
      </c>
      <c r="AI5" s="601">
        <v>8.6940000000000008</v>
      </c>
      <c r="AJ5" s="601">
        <v>8.7089999999999996</v>
      </c>
      <c r="AK5" s="601">
        <v>8.9130000000000003</v>
      </c>
      <c r="AL5" s="601">
        <v>8.9109999999999996</v>
      </c>
      <c r="AM5" s="601">
        <v>8.34</v>
      </c>
      <c r="AN5" s="601">
        <v>8.7949999999999999</v>
      </c>
      <c r="AO5" s="601">
        <v>8.8610000000000007</v>
      </c>
      <c r="AP5" s="601">
        <v>8.9009999999999998</v>
      </c>
      <c r="AQ5" s="601">
        <v>8.8919999999999995</v>
      </c>
      <c r="AR5" s="601">
        <v>8.8740000000000006</v>
      </c>
      <c r="AS5" s="601">
        <v>8.827</v>
      </c>
      <c r="AT5" s="601">
        <v>8.9939999999999998</v>
      </c>
      <c r="AU5" s="601">
        <v>9.0670000000000002</v>
      </c>
      <c r="AV5" s="601">
        <v>9.1609999999999996</v>
      </c>
      <c r="AW5" s="601">
        <v>9.1739999999999995</v>
      </c>
      <c r="AX5" s="601">
        <v>9.1080000000000005</v>
      </c>
      <c r="AY5" s="601">
        <v>8.9480000000000004</v>
      </c>
      <c r="AZ5" s="601">
        <v>9.0229999999999997</v>
      </c>
      <c r="BA5" s="601">
        <v>9.1129999999999995</v>
      </c>
      <c r="BB5" s="601">
        <v>9.1539999999999999</v>
      </c>
      <c r="BC5" s="611" t="s">
        <v>1364</v>
      </c>
      <c r="BD5" s="611" t="s">
        <v>1364</v>
      </c>
      <c r="BE5" s="611" t="s">
        <v>1364</v>
      </c>
      <c r="BF5" s="611" t="s">
        <v>1364</v>
      </c>
      <c r="BG5" s="611" t="s">
        <v>1364</v>
      </c>
      <c r="BH5" s="611" t="s">
        <v>1364</v>
      </c>
      <c r="BI5" s="611" t="s">
        <v>1364</v>
      </c>
      <c r="BJ5" s="371" t="s">
        <v>1364</v>
      </c>
      <c r="BK5" s="371" t="s">
        <v>1364</v>
      </c>
      <c r="BL5" s="371" t="s">
        <v>1364</v>
      </c>
      <c r="BM5" s="371" t="s">
        <v>1364</v>
      </c>
      <c r="BN5" s="371" t="s">
        <v>1364</v>
      </c>
      <c r="BO5" s="371" t="s">
        <v>1364</v>
      </c>
      <c r="BP5" s="371" t="s">
        <v>1364</v>
      </c>
      <c r="BQ5" s="371" t="s">
        <v>1364</v>
      </c>
      <c r="BR5" s="371" t="s">
        <v>1364</v>
      </c>
      <c r="BS5" s="371" t="s">
        <v>1364</v>
      </c>
      <c r="BT5" s="371" t="s">
        <v>1364</v>
      </c>
      <c r="BU5" s="371" t="s">
        <v>1364</v>
      </c>
      <c r="BV5" s="371" t="s">
        <v>1364</v>
      </c>
    </row>
    <row r="6" spans="1:74" ht="11.1" customHeight="1" x14ac:dyDescent="0.2">
      <c r="A6" s="270" t="s">
        <v>1329</v>
      </c>
      <c r="B6" s="571" t="s">
        <v>1330</v>
      </c>
      <c r="C6" s="602">
        <v>8.8999999999999996E-2</v>
      </c>
      <c r="D6" s="602">
        <v>7.4999999999999997E-2</v>
      </c>
      <c r="E6" s="602">
        <v>9.9000000000000005E-2</v>
      </c>
      <c r="F6" s="602">
        <v>9.6000000000000002E-2</v>
      </c>
      <c r="G6" s="602">
        <v>0.106</v>
      </c>
      <c r="H6" s="602">
        <v>0.11</v>
      </c>
      <c r="I6" s="602">
        <v>0.11</v>
      </c>
      <c r="J6" s="602">
        <v>0.115</v>
      </c>
      <c r="K6" s="602">
        <v>0.11899999999999999</v>
      </c>
      <c r="L6" s="602">
        <v>0.113</v>
      </c>
      <c r="M6" s="602">
        <v>0.11799999999999999</v>
      </c>
      <c r="N6" s="602">
        <v>0.123</v>
      </c>
      <c r="O6" s="602">
        <v>0.107</v>
      </c>
      <c r="P6" s="602">
        <v>0.121</v>
      </c>
      <c r="Q6" s="602">
        <v>0.11899999999999999</v>
      </c>
      <c r="R6" s="602">
        <v>0.11700000000000001</v>
      </c>
      <c r="S6" s="602">
        <v>0.11899999999999999</v>
      </c>
      <c r="T6" s="602">
        <v>0.121</v>
      </c>
      <c r="U6" s="602">
        <v>0.123</v>
      </c>
      <c r="V6" s="602">
        <v>0.11899999999999999</v>
      </c>
      <c r="W6" s="602">
        <v>0.115</v>
      </c>
      <c r="X6" s="602">
        <v>0.112</v>
      </c>
      <c r="Y6" s="602">
        <v>0.113</v>
      </c>
      <c r="Z6" s="602">
        <v>0.11899999999999999</v>
      </c>
      <c r="AA6" s="602">
        <v>0.127</v>
      </c>
      <c r="AB6" s="602">
        <v>0.128</v>
      </c>
      <c r="AC6" s="602">
        <v>0.125</v>
      </c>
      <c r="AD6" s="602">
        <v>0.127</v>
      </c>
      <c r="AE6" s="602">
        <v>0.125</v>
      </c>
      <c r="AF6" s="602">
        <v>0.11799999999999999</v>
      </c>
      <c r="AG6" s="602">
        <v>0.123</v>
      </c>
      <c r="AH6" s="602">
        <v>0.125</v>
      </c>
      <c r="AI6" s="602">
        <v>0.129</v>
      </c>
      <c r="AJ6" s="602">
        <v>0.13100000000000001</v>
      </c>
      <c r="AK6" s="602">
        <v>0.127</v>
      </c>
      <c r="AL6" s="602">
        <v>0.11600000000000001</v>
      </c>
      <c r="AM6" s="602">
        <v>0.11</v>
      </c>
      <c r="AN6" s="602">
        <v>0.121</v>
      </c>
      <c r="AO6" s="602">
        <v>0.123</v>
      </c>
      <c r="AP6" s="602">
        <v>0.128</v>
      </c>
      <c r="AQ6" s="602">
        <v>0.129</v>
      </c>
      <c r="AR6" s="602">
        <v>0.127</v>
      </c>
      <c r="AS6" s="602">
        <v>0.126</v>
      </c>
      <c r="AT6" s="602">
        <v>0.128</v>
      </c>
      <c r="AU6" s="602">
        <v>0.125</v>
      </c>
      <c r="AV6" s="602">
        <v>0.129</v>
      </c>
      <c r="AW6" s="602">
        <v>0.124</v>
      </c>
      <c r="AX6" s="602">
        <v>0.12</v>
      </c>
      <c r="AY6" s="602">
        <v>0.11899999999999999</v>
      </c>
      <c r="AZ6" s="602">
        <v>0.125</v>
      </c>
      <c r="BA6" s="602">
        <v>0.123</v>
      </c>
      <c r="BB6" s="602">
        <v>0.125</v>
      </c>
      <c r="BC6" s="607" t="s">
        <v>1364</v>
      </c>
      <c r="BD6" s="607" t="s">
        <v>1364</v>
      </c>
      <c r="BE6" s="607" t="s">
        <v>1364</v>
      </c>
      <c r="BF6" s="607" t="s">
        <v>1364</v>
      </c>
      <c r="BG6" s="607" t="s">
        <v>1364</v>
      </c>
      <c r="BH6" s="607" t="s">
        <v>1364</v>
      </c>
      <c r="BI6" s="607" t="s">
        <v>1364</v>
      </c>
      <c r="BJ6" s="371" t="s">
        <v>1364</v>
      </c>
      <c r="BK6" s="371" t="s">
        <v>1364</v>
      </c>
      <c r="BL6" s="371" t="s">
        <v>1364</v>
      </c>
      <c r="BM6" s="371" t="s">
        <v>1364</v>
      </c>
      <c r="BN6" s="371" t="s">
        <v>1364</v>
      </c>
      <c r="BO6" s="371" t="s">
        <v>1364</v>
      </c>
      <c r="BP6" s="371" t="s">
        <v>1364</v>
      </c>
      <c r="BQ6" s="371" t="s">
        <v>1364</v>
      </c>
      <c r="BR6" s="371" t="s">
        <v>1364</v>
      </c>
      <c r="BS6" s="371" t="s">
        <v>1364</v>
      </c>
      <c r="BT6" s="371" t="s">
        <v>1364</v>
      </c>
      <c r="BU6" s="371" t="s">
        <v>1364</v>
      </c>
      <c r="BV6" s="371" t="s">
        <v>1364</v>
      </c>
    </row>
    <row r="7" spans="1:74" ht="11.1" customHeight="1" x14ac:dyDescent="0.2">
      <c r="A7" s="270" t="s">
        <v>1331</v>
      </c>
      <c r="B7" s="571" t="s">
        <v>1332</v>
      </c>
      <c r="C7" s="602">
        <v>1.133</v>
      </c>
      <c r="D7" s="602">
        <v>1.07</v>
      </c>
      <c r="E7" s="602">
        <v>1.0940000000000001</v>
      </c>
      <c r="F7" s="602">
        <v>1.107</v>
      </c>
      <c r="G7" s="602">
        <v>1.1140000000000001</v>
      </c>
      <c r="H7" s="602">
        <v>1.117</v>
      </c>
      <c r="I7" s="602">
        <v>1.0620000000000001</v>
      </c>
      <c r="J7" s="602">
        <v>1.095</v>
      </c>
      <c r="K7" s="602">
        <v>1.101</v>
      </c>
      <c r="L7" s="602">
        <v>1.097</v>
      </c>
      <c r="M7" s="602">
        <v>1.1479999999999999</v>
      </c>
      <c r="N7" s="602">
        <v>1.1319999999999999</v>
      </c>
      <c r="O7" s="602">
        <v>1.079</v>
      </c>
      <c r="P7" s="602">
        <v>1.081</v>
      </c>
      <c r="Q7" s="602">
        <v>1.117</v>
      </c>
      <c r="R7" s="602">
        <v>0.90400000000000003</v>
      </c>
      <c r="S7" s="602">
        <v>1.0489999999999999</v>
      </c>
      <c r="T7" s="602">
        <v>1.095</v>
      </c>
      <c r="U7" s="602">
        <v>1.0669999999999999</v>
      </c>
      <c r="V7" s="602">
        <v>1.0680000000000001</v>
      </c>
      <c r="W7" s="602">
        <v>1.117</v>
      </c>
      <c r="X7" s="602">
        <v>1.1100000000000001</v>
      </c>
      <c r="Y7" s="602">
        <v>1.0940000000000001</v>
      </c>
      <c r="Z7" s="602">
        <v>0.96099999999999997</v>
      </c>
      <c r="AA7" s="602">
        <v>1.0640000000000001</v>
      </c>
      <c r="AB7" s="602">
        <v>1.159</v>
      </c>
      <c r="AC7" s="602">
        <v>1.1259999999999999</v>
      </c>
      <c r="AD7" s="602">
        <v>1.1339999999999999</v>
      </c>
      <c r="AE7" s="602">
        <v>1.137</v>
      </c>
      <c r="AF7" s="602">
        <v>1.17</v>
      </c>
      <c r="AG7" s="602">
        <v>1.179</v>
      </c>
      <c r="AH7" s="602">
        <v>1.2190000000000001</v>
      </c>
      <c r="AI7" s="602">
        <v>1.3</v>
      </c>
      <c r="AJ7" s="602">
        <v>1.268</v>
      </c>
      <c r="AK7" s="602">
        <v>1.2929999999999999</v>
      </c>
      <c r="AL7" s="602">
        <v>1.288</v>
      </c>
      <c r="AM7" s="602">
        <v>1.1160000000000001</v>
      </c>
      <c r="AN7" s="602">
        <v>1.27</v>
      </c>
      <c r="AO7" s="602">
        <v>1.2490000000000001</v>
      </c>
      <c r="AP7" s="602">
        <v>1.2609999999999999</v>
      </c>
      <c r="AQ7" s="602">
        <v>1.2190000000000001</v>
      </c>
      <c r="AR7" s="602">
        <v>1.2070000000000001</v>
      </c>
      <c r="AS7" s="602">
        <v>1.1919999999999999</v>
      </c>
      <c r="AT7" s="602">
        <v>1.206</v>
      </c>
      <c r="AU7" s="602">
        <v>1.2290000000000001</v>
      </c>
      <c r="AV7" s="602">
        <v>1.2110000000000001</v>
      </c>
      <c r="AW7" s="602">
        <v>1.2569999999999999</v>
      </c>
      <c r="AX7" s="602">
        <v>1.22</v>
      </c>
      <c r="AY7" s="602">
        <v>1.202</v>
      </c>
      <c r="AZ7" s="602">
        <v>1.1599999999999999</v>
      </c>
      <c r="BA7" s="602">
        <v>1.181</v>
      </c>
      <c r="BB7" s="602">
        <v>1.202</v>
      </c>
      <c r="BC7" s="607" t="s">
        <v>1364</v>
      </c>
      <c r="BD7" s="607" t="s">
        <v>1364</v>
      </c>
      <c r="BE7" s="607" t="s">
        <v>1364</v>
      </c>
      <c r="BF7" s="607" t="s">
        <v>1364</v>
      </c>
      <c r="BG7" s="607" t="s">
        <v>1364</v>
      </c>
      <c r="BH7" s="607" t="s">
        <v>1364</v>
      </c>
      <c r="BI7" s="607" t="s">
        <v>1364</v>
      </c>
      <c r="BJ7" s="371" t="s">
        <v>1364</v>
      </c>
      <c r="BK7" s="371" t="s">
        <v>1364</v>
      </c>
      <c r="BL7" s="371" t="s">
        <v>1364</v>
      </c>
      <c r="BM7" s="371" t="s">
        <v>1364</v>
      </c>
      <c r="BN7" s="371" t="s">
        <v>1364</v>
      </c>
      <c r="BO7" s="371" t="s">
        <v>1364</v>
      </c>
      <c r="BP7" s="371" t="s">
        <v>1364</v>
      </c>
      <c r="BQ7" s="371" t="s">
        <v>1364</v>
      </c>
      <c r="BR7" s="371" t="s">
        <v>1364</v>
      </c>
      <c r="BS7" s="371" t="s">
        <v>1364</v>
      </c>
      <c r="BT7" s="371" t="s">
        <v>1364</v>
      </c>
      <c r="BU7" s="371" t="s">
        <v>1364</v>
      </c>
      <c r="BV7" s="371" t="s">
        <v>1364</v>
      </c>
    </row>
    <row r="8" spans="1:74" ht="11.1" customHeight="1" x14ac:dyDescent="0.2">
      <c r="A8" s="270" t="s">
        <v>1333</v>
      </c>
      <c r="B8" s="571" t="s">
        <v>1334</v>
      </c>
      <c r="C8" s="602">
        <v>0.95499999999999996</v>
      </c>
      <c r="D8" s="602">
        <v>0.80900000000000005</v>
      </c>
      <c r="E8" s="602">
        <v>0.996</v>
      </c>
      <c r="F8" s="602">
        <v>1.0009999999999999</v>
      </c>
      <c r="G8" s="602">
        <v>0.97399999999999998</v>
      </c>
      <c r="H8" s="602">
        <v>0.96699999999999997</v>
      </c>
      <c r="I8" s="602">
        <v>0.98599999999999999</v>
      </c>
      <c r="J8" s="602">
        <v>0.98699999999999999</v>
      </c>
      <c r="K8" s="602">
        <v>0.99099999999999999</v>
      </c>
      <c r="L8" s="602">
        <v>0.95799999999999996</v>
      </c>
      <c r="M8" s="602">
        <v>0.96</v>
      </c>
      <c r="N8" s="602">
        <v>0.95799999999999996</v>
      </c>
      <c r="O8" s="602">
        <v>0.94099999999999995</v>
      </c>
      <c r="P8" s="602">
        <v>0.93799999999999994</v>
      </c>
      <c r="Q8" s="602">
        <v>0.94199999999999995</v>
      </c>
      <c r="R8" s="602">
        <v>0.96699999999999997</v>
      </c>
      <c r="S8" s="602">
        <v>0.95399999999999996</v>
      </c>
      <c r="T8" s="602">
        <v>0.98399999999999999</v>
      </c>
      <c r="U8" s="602">
        <v>0.97299999999999998</v>
      </c>
      <c r="V8" s="602">
        <v>0.98699999999999999</v>
      </c>
      <c r="W8" s="602">
        <v>1.0089999999999999</v>
      </c>
      <c r="X8" s="602">
        <v>1.0109999999999999</v>
      </c>
      <c r="Y8" s="602">
        <v>0.98199999999999998</v>
      </c>
      <c r="Z8" s="602">
        <v>0.95399999999999996</v>
      </c>
      <c r="AA8" s="602">
        <v>0.97899999999999998</v>
      </c>
      <c r="AB8" s="602">
        <v>0.99299999999999999</v>
      </c>
      <c r="AC8" s="602">
        <v>1.028</v>
      </c>
      <c r="AD8" s="602">
        <v>1.0049999999999999</v>
      </c>
      <c r="AE8" s="602">
        <v>1.0269999999999999</v>
      </c>
      <c r="AF8" s="602">
        <v>1.036</v>
      </c>
      <c r="AG8" s="602">
        <v>1.0369999999999999</v>
      </c>
      <c r="AH8" s="602">
        <v>1.01</v>
      </c>
      <c r="AI8" s="602">
        <v>1.008</v>
      </c>
      <c r="AJ8" s="602">
        <v>0.97499999999999998</v>
      </c>
      <c r="AK8" s="602">
        <v>0.96899999999999997</v>
      </c>
      <c r="AL8" s="602">
        <v>0.94</v>
      </c>
      <c r="AM8" s="602">
        <v>0.90600000000000003</v>
      </c>
      <c r="AN8" s="602">
        <v>0.94799999999999995</v>
      </c>
      <c r="AO8" s="602">
        <v>0.96399999999999997</v>
      </c>
      <c r="AP8" s="602">
        <v>1.004</v>
      </c>
      <c r="AQ8" s="602">
        <v>1.0329999999999999</v>
      </c>
      <c r="AR8" s="602">
        <v>1.0249999999999999</v>
      </c>
      <c r="AS8" s="602">
        <v>1.008</v>
      </c>
      <c r="AT8" s="602">
        <v>1.04</v>
      </c>
      <c r="AU8" s="602">
        <v>1.054</v>
      </c>
      <c r="AV8" s="602">
        <v>1.0620000000000001</v>
      </c>
      <c r="AW8" s="602">
        <v>1.012</v>
      </c>
      <c r="AX8" s="602">
        <v>0.97799999999999998</v>
      </c>
      <c r="AY8" s="602">
        <v>0.97299999999999998</v>
      </c>
      <c r="AZ8" s="602">
        <v>1.002</v>
      </c>
      <c r="BA8" s="602">
        <v>1.0269999999999999</v>
      </c>
      <c r="BB8" s="602">
        <v>1.036</v>
      </c>
      <c r="BC8" s="607" t="s">
        <v>1364</v>
      </c>
      <c r="BD8" s="607" t="s">
        <v>1364</v>
      </c>
      <c r="BE8" s="607" t="s">
        <v>1364</v>
      </c>
      <c r="BF8" s="607" t="s">
        <v>1364</v>
      </c>
      <c r="BG8" s="607" t="s">
        <v>1364</v>
      </c>
      <c r="BH8" s="607" t="s">
        <v>1364</v>
      </c>
      <c r="BI8" s="607" t="s">
        <v>1364</v>
      </c>
      <c r="BJ8" s="371" t="s">
        <v>1364</v>
      </c>
      <c r="BK8" s="371" t="s">
        <v>1364</v>
      </c>
      <c r="BL8" s="371" t="s">
        <v>1364</v>
      </c>
      <c r="BM8" s="371" t="s">
        <v>1364</v>
      </c>
      <c r="BN8" s="371" t="s">
        <v>1364</v>
      </c>
      <c r="BO8" s="371" t="s">
        <v>1364</v>
      </c>
      <c r="BP8" s="371" t="s">
        <v>1364</v>
      </c>
      <c r="BQ8" s="371" t="s">
        <v>1364</v>
      </c>
      <c r="BR8" s="371" t="s">
        <v>1364</v>
      </c>
      <c r="BS8" s="371" t="s">
        <v>1364</v>
      </c>
      <c r="BT8" s="371" t="s">
        <v>1364</v>
      </c>
      <c r="BU8" s="371" t="s">
        <v>1364</v>
      </c>
      <c r="BV8" s="371" t="s">
        <v>1364</v>
      </c>
    </row>
    <row r="9" spans="1:74" s="283" customFormat="1" ht="11.1" customHeight="1" x14ac:dyDescent="0.2">
      <c r="A9" s="270" t="s">
        <v>1335</v>
      </c>
      <c r="B9" s="571" t="s">
        <v>1336</v>
      </c>
      <c r="C9" s="602">
        <v>0.17299999999999999</v>
      </c>
      <c r="D9" s="602">
        <v>0.121</v>
      </c>
      <c r="E9" s="602">
        <v>0.16700000000000001</v>
      </c>
      <c r="F9" s="602">
        <v>0.16900000000000001</v>
      </c>
      <c r="G9" s="602">
        <v>0.16900000000000001</v>
      </c>
      <c r="H9" s="602">
        <v>0.16300000000000001</v>
      </c>
      <c r="I9" s="602">
        <v>0.157</v>
      </c>
      <c r="J9" s="602">
        <v>0.153</v>
      </c>
      <c r="K9" s="602">
        <v>0.157</v>
      </c>
      <c r="L9" s="602">
        <v>0.16</v>
      </c>
      <c r="M9" s="602">
        <v>0.153</v>
      </c>
      <c r="N9" s="602">
        <v>0.153</v>
      </c>
      <c r="O9" s="602">
        <v>0.15</v>
      </c>
      <c r="P9" s="602">
        <v>0.14499999999999999</v>
      </c>
      <c r="Q9" s="602">
        <v>0.157</v>
      </c>
      <c r="R9" s="602">
        <v>0.157</v>
      </c>
      <c r="S9" s="602">
        <v>0.156</v>
      </c>
      <c r="T9" s="602">
        <v>0.151</v>
      </c>
      <c r="U9" s="602">
        <v>0.14599999999999999</v>
      </c>
      <c r="V9" s="602">
        <v>0.14899999999999999</v>
      </c>
      <c r="W9" s="602">
        <v>0.14199999999999999</v>
      </c>
      <c r="X9" s="602">
        <v>0.154</v>
      </c>
      <c r="Y9" s="602">
        <v>0.16</v>
      </c>
      <c r="Z9" s="602">
        <v>0.151</v>
      </c>
      <c r="AA9" s="602">
        <v>0.157</v>
      </c>
      <c r="AB9" s="602">
        <v>0.155</v>
      </c>
      <c r="AC9" s="602">
        <v>0.154</v>
      </c>
      <c r="AD9" s="602">
        <v>0.14799999999999999</v>
      </c>
      <c r="AE9" s="602">
        <v>0.14899999999999999</v>
      </c>
      <c r="AF9" s="602">
        <v>0.14299999999999999</v>
      </c>
      <c r="AG9" s="602">
        <v>0.14299999999999999</v>
      </c>
      <c r="AH9" s="602">
        <v>0.13600000000000001</v>
      </c>
      <c r="AI9" s="602">
        <v>0.13500000000000001</v>
      </c>
      <c r="AJ9" s="602">
        <v>0.13500000000000001</v>
      </c>
      <c r="AK9" s="602">
        <v>0.13700000000000001</v>
      </c>
      <c r="AL9" s="602">
        <v>0.13600000000000001</v>
      </c>
      <c r="AM9" s="602">
        <v>0.121</v>
      </c>
      <c r="AN9" s="602">
        <v>0.13200000000000001</v>
      </c>
      <c r="AO9" s="602">
        <v>0.127</v>
      </c>
      <c r="AP9" s="602">
        <v>0.126</v>
      </c>
      <c r="AQ9" s="602">
        <v>0.11799999999999999</v>
      </c>
      <c r="AR9" s="602">
        <v>0.114</v>
      </c>
      <c r="AS9" s="602">
        <v>0.113</v>
      </c>
      <c r="AT9" s="602">
        <v>0.113</v>
      </c>
      <c r="AU9" s="602">
        <v>0.11799999999999999</v>
      </c>
      <c r="AV9" s="602">
        <v>0.11799999999999999</v>
      </c>
      <c r="AW9" s="602">
        <v>0.11799999999999999</v>
      </c>
      <c r="AX9" s="602">
        <v>0.114</v>
      </c>
      <c r="AY9" s="602">
        <v>0.113</v>
      </c>
      <c r="AZ9" s="602">
        <v>0.11</v>
      </c>
      <c r="BA9" s="602">
        <v>0.11799999999999999</v>
      </c>
      <c r="BB9" s="602">
        <v>0.11600000000000001</v>
      </c>
      <c r="BC9" s="607" t="s">
        <v>1364</v>
      </c>
      <c r="BD9" s="607" t="s">
        <v>1364</v>
      </c>
      <c r="BE9" s="607" t="s">
        <v>1364</v>
      </c>
      <c r="BF9" s="607" t="s">
        <v>1364</v>
      </c>
      <c r="BG9" s="607" t="s">
        <v>1364</v>
      </c>
      <c r="BH9" s="607" t="s">
        <v>1364</v>
      </c>
      <c r="BI9" s="607" t="s">
        <v>1364</v>
      </c>
      <c r="BJ9" s="371" t="s">
        <v>1364</v>
      </c>
      <c r="BK9" s="371" t="s">
        <v>1364</v>
      </c>
      <c r="BL9" s="371" t="s">
        <v>1364</v>
      </c>
      <c r="BM9" s="371" t="s">
        <v>1364</v>
      </c>
      <c r="BN9" s="371" t="s">
        <v>1364</v>
      </c>
      <c r="BO9" s="371" t="s">
        <v>1364</v>
      </c>
      <c r="BP9" s="371" t="s">
        <v>1364</v>
      </c>
      <c r="BQ9" s="371" t="s">
        <v>1364</v>
      </c>
      <c r="BR9" s="371" t="s">
        <v>1364</v>
      </c>
      <c r="BS9" s="371" t="s">
        <v>1364</v>
      </c>
      <c r="BT9" s="371" t="s">
        <v>1364</v>
      </c>
      <c r="BU9" s="371" t="s">
        <v>1364</v>
      </c>
      <c r="BV9" s="371" t="s">
        <v>1364</v>
      </c>
    </row>
    <row r="10" spans="1:74" s="283" customFormat="1" ht="11.1" customHeight="1" x14ac:dyDescent="0.2">
      <c r="A10" s="270" t="s">
        <v>1337</v>
      </c>
      <c r="B10" s="571" t="s">
        <v>1338</v>
      </c>
      <c r="C10" s="602">
        <v>0.38100000000000001</v>
      </c>
      <c r="D10" s="602">
        <v>0.376</v>
      </c>
      <c r="E10" s="602">
        <v>0.373</v>
      </c>
      <c r="F10" s="602">
        <v>0.40699999999999997</v>
      </c>
      <c r="G10" s="602">
        <v>0.41099999999999998</v>
      </c>
      <c r="H10" s="602">
        <v>0.39800000000000002</v>
      </c>
      <c r="I10" s="602">
        <v>0.40500000000000003</v>
      </c>
      <c r="J10" s="602">
        <v>0.41</v>
      </c>
      <c r="K10" s="602">
        <v>0.42399999999999999</v>
      </c>
      <c r="L10" s="602">
        <v>0.45</v>
      </c>
      <c r="M10" s="602">
        <v>0.44400000000000001</v>
      </c>
      <c r="N10" s="602">
        <v>0.442</v>
      </c>
      <c r="O10" s="602">
        <v>0.42399999999999999</v>
      </c>
      <c r="P10" s="602">
        <v>0.432</v>
      </c>
      <c r="Q10" s="602">
        <v>0.441</v>
      </c>
      <c r="R10" s="602">
        <v>0.439</v>
      </c>
      <c r="S10" s="602">
        <v>0.43099999999999999</v>
      </c>
      <c r="T10" s="602">
        <v>0.42399999999999999</v>
      </c>
      <c r="U10" s="602">
        <v>0.42399999999999999</v>
      </c>
      <c r="V10" s="602">
        <v>0.42599999999999999</v>
      </c>
      <c r="W10" s="602">
        <v>0.42699999999999999</v>
      </c>
      <c r="X10" s="602">
        <v>0.42899999999999999</v>
      </c>
      <c r="Y10" s="602">
        <v>0.441</v>
      </c>
      <c r="Z10" s="602">
        <v>0.40400000000000003</v>
      </c>
      <c r="AA10" s="602">
        <v>0.41599999999999998</v>
      </c>
      <c r="AB10" s="602">
        <v>0.41</v>
      </c>
      <c r="AC10" s="602">
        <v>0.42799999999999999</v>
      </c>
      <c r="AD10" s="602">
        <v>0.442</v>
      </c>
      <c r="AE10" s="602">
        <v>0.44900000000000001</v>
      </c>
      <c r="AF10" s="602">
        <v>0.45700000000000002</v>
      </c>
      <c r="AG10" s="602">
        <v>0.44900000000000001</v>
      </c>
      <c r="AH10" s="602">
        <v>0.45700000000000002</v>
      </c>
      <c r="AI10" s="602">
        <v>0.45300000000000001</v>
      </c>
      <c r="AJ10" s="602">
        <v>0.46500000000000002</v>
      </c>
      <c r="AK10" s="602">
        <v>0.47699999999999998</v>
      </c>
      <c r="AL10" s="602">
        <v>0.48899999999999999</v>
      </c>
      <c r="AM10" s="602">
        <v>0.44600000000000001</v>
      </c>
      <c r="AN10" s="602">
        <v>0.47</v>
      </c>
      <c r="AO10" s="602">
        <v>0.47199999999999998</v>
      </c>
      <c r="AP10" s="602">
        <v>0.45400000000000001</v>
      </c>
      <c r="AQ10" s="602">
        <v>0.45700000000000002</v>
      </c>
      <c r="AR10" s="602">
        <v>0.443</v>
      </c>
      <c r="AS10" s="602">
        <v>0.441</v>
      </c>
      <c r="AT10" s="602">
        <v>0.44800000000000001</v>
      </c>
      <c r="AU10" s="602">
        <v>0.46700000000000003</v>
      </c>
      <c r="AV10" s="602">
        <v>0.48499999999999999</v>
      </c>
      <c r="AW10" s="602">
        <v>0.505</v>
      </c>
      <c r="AX10" s="602">
        <v>0.495</v>
      </c>
      <c r="AY10" s="602">
        <v>0.49299999999999999</v>
      </c>
      <c r="AZ10" s="602">
        <v>0.49399999999999999</v>
      </c>
      <c r="BA10" s="602">
        <v>0.50900000000000001</v>
      </c>
      <c r="BB10" s="602">
        <v>0.51400000000000001</v>
      </c>
      <c r="BC10" s="607" t="s">
        <v>1364</v>
      </c>
      <c r="BD10" s="607" t="s">
        <v>1364</v>
      </c>
      <c r="BE10" s="607" t="s">
        <v>1364</v>
      </c>
      <c r="BF10" s="607" t="s">
        <v>1364</v>
      </c>
      <c r="BG10" s="607" t="s">
        <v>1364</v>
      </c>
      <c r="BH10" s="607" t="s">
        <v>1364</v>
      </c>
      <c r="BI10" s="607" t="s">
        <v>1364</v>
      </c>
      <c r="BJ10" s="371" t="s">
        <v>1364</v>
      </c>
      <c r="BK10" s="371" t="s">
        <v>1364</v>
      </c>
      <c r="BL10" s="371" t="s">
        <v>1364</v>
      </c>
      <c r="BM10" s="371" t="s">
        <v>1364</v>
      </c>
      <c r="BN10" s="371" t="s">
        <v>1364</v>
      </c>
      <c r="BO10" s="371" t="s">
        <v>1364</v>
      </c>
      <c r="BP10" s="371" t="s">
        <v>1364</v>
      </c>
      <c r="BQ10" s="371" t="s">
        <v>1364</v>
      </c>
      <c r="BR10" s="371" t="s">
        <v>1364</v>
      </c>
      <c r="BS10" s="371" t="s">
        <v>1364</v>
      </c>
      <c r="BT10" s="371" t="s">
        <v>1364</v>
      </c>
      <c r="BU10" s="371" t="s">
        <v>1364</v>
      </c>
      <c r="BV10" s="371" t="s">
        <v>1364</v>
      </c>
    </row>
    <row r="11" spans="1:74" ht="11.1" customHeight="1" x14ac:dyDescent="0.2">
      <c r="A11" s="270" t="s">
        <v>1339</v>
      </c>
      <c r="B11" s="571" t="s">
        <v>1340</v>
      </c>
      <c r="C11" s="602">
        <v>3.82</v>
      </c>
      <c r="D11" s="602">
        <v>3.16</v>
      </c>
      <c r="E11" s="602">
        <v>3.992</v>
      </c>
      <c r="F11" s="602">
        <v>4.0129999999999999</v>
      </c>
      <c r="G11" s="602">
        <v>4.0940000000000003</v>
      </c>
      <c r="H11" s="602">
        <v>4.1120000000000001</v>
      </c>
      <c r="I11" s="602">
        <v>4.1790000000000003</v>
      </c>
      <c r="J11" s="602">
        <v>4.2759999999999998</v>
      </c>
      <c r="K11" s="602">
        <v>4.3490000000000002</v>
      </c>
      <c r="L11" s="602">
        <v>4.415</v>
      </c>
      <c r="M11" s="602">
        <v>4.4459999999999997</v>
      </c>
      <c r="N11" s="602">
        <v>4.4370000000000003</v>
      </c>
      <c r="O11" s="602">
        <v>4.335</v>
      </c>
      <c r="P11" s="602">
        <v>4.383</v>
      </c>
      <c r="Q11" s="602">
        <v>4.5789999999999997</v>
      </c>
      <c r="R11" s="602">
        <v>4.6459999999999999</v>
      </c>
      <c r="S11" s="602">
        <v>4.6360000000000001</v>
      </c>
      <c r="T11" s="602">
        <v>4.6239999999999997</v>
      </c>
      <c r="U11" s="602">
        <v>4.6920000000000002</v>
      </c>
      <c r="V11" s="602">
        <v>4.76</v>
      </c>
      <c r="W11" s="602">
        <v>4.8810000000000002</v>
      </c>
      <c r="X11" s="602">
        <v>4.9370000000000003</v>
      </c>
      <c r="Y11" s="602">
        <v>4.9809999999999999</v>
      </c>
      <c r="Z11" s="602">
        <v>4.9630000000000001</v>
      </c>
      <c r="AA11" s="602">
        <v>5.0540000000000003</v>
      </c>
      <c r="AB11" s="602">
        <v>5.008</v>
      </c>
      <c r="AC11" s="602">
        <v>5.1719999999999997</v>
      </c>
      <c r="AD11" s="602">
        <v>5.1710000000000003</v>
      </c>
      <c r="AE11" s="602">
        <v>5.149</v>
      </c>
      <c r="AF11" s="602">
        <v>5.0940000000000003</v>
      </c>
      <c r="AG11" s="602">
        <v>5.1749999999999998</v>
      </c>
      <c r="AH11" s="602">
        <v>5.2439999999999998</v>
      </c>
      <c r="AI11" s="602">
        <v>5.2430000000000003</v>
      </c>
      <c r="AJ11" s="602">
        <v>5.3090000000000002</v>
      </c>
      <c r="AK11" s="602">
        <v>5.4779999999999998</v>
      </c>
      <c r="AL11" s="602">
        <v>5.516</v>
      </c>
      <c r="AM11" s="602">
        <v>5.2549999999999999</v>
      </c>
      <c r="AN11" s="602">
        <v>5.4619999999999997</v>
      </c>
      <c r="AO11" s="602">
        <v>5.5350000000000001</v>
      </c>
      <c r="AP11" s="602">
        <v>5.53</v>
      </c>
      <c r="AQ11" s="602">
        <v>5.524</v>
      </c>
      <c r="AR11" s="602">
        <v>5.5469999999999997</v>
      </c>
      <c r="AS11" s="602">
        <v>5.5380000000000003</v>
      </c>
      <c r="AT11" s="602">
        <v>5.633</v>
      </c>
      <c r="AU11" s="602">
        <v>5.6280000000000001</v>
      </c>
      <c r="AV11" s="602">
        <v>5.72</v>
      </c>
      <c r="AW11" s="602">
        <v>5.7089999999999996</v>
      </c>
      <c r="AX11" s="602">
        <v>5.7279999999999998</v>
      </c>
      <c r="AY11" s="602">
        <v>5.6219999999999999</v>
      </c>
      <c r="AZ11" s="602">
        <v>5.6980000000000004</v>
      </c>
      <c r="BA11" s="602">
        <v>5.7160000000000002</v>
      </c>
      <c r="BB11" s="602">
        <v>5.7229999999999999</v>
      </c>
      <c r="BC11" s="607" t="s">
        <v>1364</v>
      </c>
      <c r="BD11" s="607" t="s">
        <v>1364</v>
      </c>
      <c r="BE11" s="607" t="s">
        <v>1364</v>
      </c>
      <c r="BF11" s="607" t="s">
        <v>1364</v>
      </c>
      <c r="BG11" s="607" t="s">
        <v>1364</v>
      </c>
      <c r="BH11" s="607" t="s">
        <v>1364</v>
      </c>
      <c r="BI11" s="607" t="s">
        <v>1364</v>
      </c>
      <c r="BJ11" s="371" t="s">
        <v>1364</v>
      </c>
      <c r="BK11" s="371" t="s">
        <v>1364</v>
      </c>
      <c r="BL11" s="371" t="s">
        <v>1364</v>
      </c>
      <c r="BM11" s="371" t="s">
        <v>1364</v>
      </c>
      <c r="BN11" s="371" t="s">
        <v>1364</v>
      </c>
      <c r="BO11" s="371" t="s">
        <v>1364</v>
      </c>
      <c r="BP11" s="371" t="s">
        <v>1364</v>
      </c>
      <c r="BQ11" s="371" t="s">
        <v>1364</v>
      </c>
      <c r="BR11" s="371" t="s">
        <v>1364</v>
      </c>
      <c r="BS11" s="371" t="s">
        <v>1364</v>
      </c>
      <c r="BT11" s="371" t="s">
        <v>1364</v>
      </c>
      <c r="BU11" s="371" t="s">
        <v>1364</v>
      </c>
      <c r="BV11" s="371" t="s">
        <v>1364</v>
      </c>
    </row>
    <row r="12" spans="1:74" ht="11.1" customHeight="1" x14ac:dyDescent="0.2">
      <c r="A12" s="270" t="s">
        <v>1341</v>
      </c>
      <c r="B12" s="571" t="s">
        <v>1342</v>
      </c>
      <c r="C12" s="602">
        <v>9.5000000000000001E-2</v>
      </c>
      <c r="D12" s="602">
        <v>6.7000000000000004E-2</v>
      </c>
      <c r="E12" s="602">
        <v>9.0999999999999998E-2</v>
      </c>
      <c r="F12" s="602">
        <v>8.5999999999999993E-2</v>
      </c>
      <c r="G12" s="602">
        <v>8.7999999999999995E-2</v>
      </c>
      <c r="H12" s="602">
        <v>8.5999999999999993E-2</v>
      </c>
      <c r="I12" s="602">
        <v>8.4000000000000005E-2</v>
      </c>
      <c r="J12" s="602">
        <v>8.2000000000000003E-2</v>
      </c>
      <c r="K12" s="602">
        <v>0.09</v>
      </c>
      <c r="L12" s="602">
        <v>8.6999999999999994E-2</v>
      </c>
      <c r="M12" s="602">
        <v>8.5000000000000006E-2</v>
      </c>
      <c r="N12" s="602">
        <v>8.5000000000000006E-2</v>
      </c>
      <c r="O12" s="602">
        <v>8.4000000000000005E-2</v>
      </c>
      <c r="P12" s="602">
        <v>7.8E-2</v>
      </c>
      <c r="Q12" s="602">
        <v>9.0999999999999998E-2</v>
      </c>
      <c r="R12" s="602">
        <v>9.5000000000000001E-2</v>
      </c>
      <c r="S12" s="602">
        <v>9.5000000000000001E-2</v>
      </c>
      <c r="T12" s="602">
        <v>9.4E-2</v>
      </c>
      <c r="U12" s="602">
        <v>8.8999999999999996E-2</v>
      </c>
      <c r="V12" s="602">
        <v>9.0999999999999998E-2</v>
      </c>
      <c r="W12" s="602">
        <v>0.09</v>
      </c>
      <c r="X12" s="602">
        <v>8.6999999999999994E-2</v>
      </c>
      <c r="Y12" s="602">
        <v>9.4E-2</v>
      </c>
      <c r="Z12" s="602">
        <v>8.7999999999999995E-2</v>
      </c>
      <c r="AA12" s="602">
        <v>9.2999999999999999E-2</v>
      </c>
      <c r="AB12" s="602">
        <v>9.2999999999999999E-2</v>
      </c>
      <c r="AC12" s="602">
        <v>9.6000000000000002E-2</v>
      </c>
      <c r="AD12" s="602">
        <v>9.2999999999999999E-2</v>
      </c>
      <c r="AE12" s="602">
        <v>0.104</v>
      </c>
      <c r="AF12" s="602">
        <v>0.10100000000000001</v>
      </c>
      <c r="AG12" s="602">
        <v>0.10299999999999999</v>
      </c>
      <c r="AH12" s="602">
        <v>9.7000000000000003E-2</v>
      </c>
      <c r="AI12" s="602">
        <v>9.1999999999999998E-2</v>
      </c>
      <c r="AJ12" s="602">
        <v>8.8999999999999996E-2</v>
      </c>
      <c r="AK12" s="602">
        <v>8.8999999999999996E-2</v>
      </c>
      <c r="AL12" s="602">
        <v>8.6999999999999994E-2</v>
      </c>
      <c r="AM12" s="602">
        <v>7.8E-2</v>
      </c>
      <c r="AN12" s="602">
        <v>8.1000000000000003E-2</v>
      </c>
      <c r="AO12" s="602">
        <v>0.08</v>
      </c>
      <c r="AP12" s="602">
        <v>8.4000000000000005E-2</v>
      </c>
      <c r="AQ12" s="602">
        <v>8.5999999999999993E-2</v>
      </c>
      <c r="AR12" s="602">
        <v>8.1000000000000003E-2</v>
      </c>
      <c r="AS12" s="602">
        <v>7.9000000000000001E-2</v>
      </c>
      <c r="AT12" s="602">
        <v>8.4000000000000005E-2</v>
      </c>
      <c r="AU12" s="602">
        <v>0.09</v>
      </c>
      <c r="AV12" s="602">
        <v>9.1999999999999998E-2</v>
      </c>
      <c r="AW12" s="602">
        <v>9.1999999999999998E-2</v>
      </c>
      <c r="AX12" s="602">
        <v>9.1999999999999998E-2</v>
      </c>
      <c r="AY12" s="602">
        <v>8.4000000000000005E-2</v>
      </c>
      <c r="AZ12" s="602">
        <v>8.1000000000000003E-2</v>
      </c>
      <c r="BA12" s="602">
        <v>8.3000000000000004E-2</v>
      </c>
      <c r="BB12" s="602">
        <v>8.4000000000000005E-2</v>
      </c>
      <c r="BC12" s="607" t="s">
        <v>1364</v>
      </c>
      <c r="BD12" s="607" t="s">
        <v>1364</v>
      </c>
      <c r="BE12" s="607" t="s">
        <v>1364</v>
      </c>
      <c r="BF12" s="607" t="s">
        <v>1364</v>
      </c>
      <c r="BG12" s="607" t="s">
        <v>1364</v>
      </c>
      <c r="BH12" s="607" t="s">
        <v>1364</v>
      </c>
      <c r="BI12" s="607" t="s">
        <v>1364</v>
      </c>
      <c r="BJ12" s="371" t="s">
        <v>1364</v>
      </c>
      <c r="BK12" s="371" t="s">
        <v>1364</v>
      </c>
      <c r="BL12" s="371" t="s">
        <v>1364</v>
      </c>
      <c r="BM12" s="371" t="s">
        <v>1364</v>
      </c>
      <c r="BN12" s="371" t="s">
        <v>1364</v>
      </c>
      <c r="BO12" s="371" t="s">
        <v>1364</v>
      </c>
      <c r="BP12" s="371" t="s">
        <v>1364</v>
      </c>
      <c r="BQ12" s="371" t="s">
        <v>1364</v>
      </c>
      <c r="BR12" s="371" t="s">
        <v>1364</v>
      </c>
      <c r="BS12" s="371" t="s">
        <v>1364</v>
      </c>
      <c r="BT12" s="371" t="s">
        <v>1364</v>
      </c>
      <c r="BU12" s="371" t="s">
        <v>1364</v>
      </c>
      <c r="BV12" s="371" t="s">
        <v>1364</v>
      </c>
    </row>
    <row r="13" spans="1:74" ht="11.1" customHeight="1" x14ac:dyDescent="0.2">
      <c r="A13" s="270" t="s">
        <v>1343</v>
      </c>
      <c r="B13" s="571" t="s">
        <v>1344</v>
      </c>
      <c r="C13" s="602">
        <v>0.28899999999999998</v>
      </c>
      <c r="D13" s="602">
        <v>0.27300000000000002</v>
      </c>
      <c r="E13" s="602">
        <v>0.28599999999999998</v>
      </c>
      <c r="F13" s="602">
        <v>0.28699999999999998</v>
      </c>
      <c r="G13" s="602">
        <v>0.28199999999999997</v>
      </c>
      <c r="H13" s="602">
        <v>0.29099999999999998</v>
      </c>
      <c r="I13" s="602">
        <v>0.27900000000000003</v>
      </c>
      <c r="J13" s="602">
        <v>0.28199999999999997</v>
      </c>
      <c r="K13" s="602">
        <v>0.28399999999999997</v>
      </c>
      <c r="L13" s="602">
        <v>0.27600000000000002</v>
      </c>
      <c r="M13" s="602">
        <v>0.28499999999999998</v>
      </c>
      <c r="N13" s="602">
        <v>0.28399999999999997</v>
      </c>
      <c r="O13" s="602">
        <v>0.28199999999999997</v>
      </c>
      <c r="P13" s="602">
        <v>0.28499999999999998</v>
      </c>
      <c r="Q13" s="602">
        <v>0.29599999999999999</v>
      </c>
      <c r="R13" s="602">
        <v>0.30299999999999999</v>
      </c>
      <c r="S13" s="602">
        <v>0.316</v>
      </c>
      <c r="T13" s="602">
        <v>0.318</v>
      </c>
      <c r="U13" s="602">
        <v>0.32</v>
      </c>
      <c r="V13" s="602">
        <v>0.32700000000000001</v>
      </c>
      <c r="W13" s="602">
        <v>0.32900000000000001</v>
      </c>
      <c r="X13" s="602">
        <v>0.33600000000000002</v>
      </c>
      <c r="Y13" s="602">
        <v>0.33400000000000002</v>
      </c>
      <c r="Z13" s="602">
        <v>0.317</v>
      </c>
      <c r="AA13" s="602">
        <v>0.309</v>
      </c>
      <c r="AB13" s="602">
        <v>0.32900000000000001</v>
      </c>
      <c r="AC13" s="602">
        <v>0.34499999999999997</v>
      </c>
      <c r="AD13" s="602">
        <v>0.33600000000000002</v>
      </c>
      <c r="AE13" s="602">
        <v>0.33900000000000002</v>
      </c>
      <c r="AF13" s="602">
        <v>0.34399999999999997</v>
      </c>
      <c r="AG13" s="602">
        <v>0.32100000000000001</v>
      </c>
      <c r="AH13" s="602">
        <v>0.33200000000000002</v>
      </c>
      <c r="AI13" s="602">
        <v>0.33400000000000002</v>
      </c>
      <c r="AJ13" s="602">
        <v>0.33700000000000002</v>
      </c>
      <c r="AK13" s="602">
        <v>0.34300000000000003</v>
      </c>
      <c r="AL13" s="602">
        <v>0.33900000000000002</v>
      </c>
      <c r="AM13" s="602">
        <v>0.308</v>
      </c>
      <c r="AN13" s="602">
        <v>0.311</v>
      </c>
      <c r="AO13" s="602">
        <v>0.311</v>
      </c>
      <c r="AP13" s="602">
        <v>0.314</v>
      </c>
      <c r="AQ13" s="602">
        <v>0.32600000000000001</v>
      </c>
      <c r="AR13" s="602">
        <v>0.33</v>
      </c>
      <c r="AS13" s="602">
        <v>0.33</v>
      </c>
      <c r="AT13" s="602">
        <v>0.34200000000000003</v>
      </c>
      <c r="AU13" s="602">
        <v>0.35599999999999998</v>
      </c>
      <c r="AV13" s="602">
        <v>0.34399999999999997</v>
      </c>
      <c r="AW13" s="602">
        <v>0.35699999999999998</v>
      </c>
      <c r="AX13" s="602">
        <v>0.36099999999999999</v>
      </c>
      <c r="AY13" s="602">
        <v>0.34200000000000003</v>
      </c>
      <c r="AZ13" s="602">
        <v>0.35299999999999998</v>
      </c>
      <c r="BA13" s="602">
        <v>0.35599999999999998</v>
      </c>
      <c r="BB13" s="602">
        <v>0.35399999999999998</v>
      </c>
      <c r="BC13" s="607" t="s">
        <v>1364</v>
      </c>
      <c r="BD13" s="607" t="s">
        <v>1364</v>
      </c>
      <c r="BE13" s="607" t="s">
        <v>1364</v>
      </c>
      <c r="BF13" s="607" t="s">
        <v>1364</v>
      </c>
      <c r="BG13" s="607" t="s">
        <v>1364</v>
      </c>
      <c r="BH13" s="607" t="s">
        <v>1364</v>
      </c>
      <c r="BI13" s="607" t="s">
        <v>1364</v>
      </c>
      <c r="BJ13" s="371" t="s">
        <v>1364</v>
      </c>
      <c r="BK13" s="371" t="s">
        <v>1364</v>
      </c>
      <c r="BL13" s="371" t="s">
        <v>1364</v>
      </c>
      <c r="BM13" s="371" t="s">
        <v>1364</v>
      </c>
      <c r="BN13" s="371" t="s">
        <v>1364</v>
      </c>
      <c r="BO13" s="371" t="s">
        <v>1364</v>
      </c>
      <c r="BP13" s="371" t="s">
        <v>1364</v>
      </c>
      <c r="BQ13" s="371" t="s">
        <v>1364</v>
      </c>
      <c r="BR13" s="371" t="s">
        <v>1364</v>
      </c>
      <c r="BS13" s="371" t="s">
        <v>1364</v>
      </c>
      <c r="BT13" s="371" t="s">
        <v>1364</v>
      </c>
      <c r="BU13" s="371" t="s">
        <v>1364</v>
      </c>
      <c r="BV13" s="371" t="s">
        <v>1364</v>
      </c>
    </row>
    <row r="14" spans="1:74" ht="11.1" customHeight="1" x14ac:dyDescent="0.2">
      <c r="A14" s="270"/>
      <c r="B14" s="274"/>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7"/>
      <c r="BD14" s="607"/>
      <c r="BE14" s="607"/>
      <c r="BF14" s="607"/>
      <c r="BG14" s="607"/>
      <c r="BH14" s="607"/>
      <c r="BI14" s="607"/>
      <c r="BJ14" s="640"/>
      <c r="BK14" s="640"/>
      <c r="BL14" s="640"/>
      <c r="BM14" s="640"/>
      <c r="BN14" s="640"/>
      <c r="BO14" s="640"/>
      <c r="BP14" s="640"/>
      <c r="BQ14" s="640"/>
      <c r="BR14" s="640"/>
      <c r="BS14" s="640"/>
      <c r="BT14" s="640"/>
      <c r="BU14" s="640"/>
      <c r="BV14" s="640"/>
    </row>
    <row r="15" spans="1:74" s="283" customFormat="1" ht="11.1" customHeight="1" x14ac:dyDescent="0.2">
      <c r="A15" s="612" t="s">
        <v>1345</v>
      </c>
      <c r="B15" s="639" t="s">
        <v>1346</v>
      </c>
      <c r="C15" s="314">
        <v>71.588999999999999</v>
      </c>
      <c r="D15" s="314">
        <v>66.802000000000007</v>
      </c>
      <c r="E15" s="314">
        <v>71.822999999999993</v>
      </c>
      <c r="F15" s="314">
        <v>72.962999999999994</v>
      </c>
      <c r="G15" s="314">
        <v>72.786000000000001</v>
      </c>
      <c r="H15" s="314">
        <v>73.570999999999998</v>
      </c>
      <c r="I15" s="314">
        <v>73.756</v>
      </c>
      <c r="J15" s="314">
        <v>74.748999999999995</v>
      </c>
      <c r="K15" s="314">
        <v>75.539000000000001</v>
      </c>
      <c r="L15" s="314">
        <v>76.174000000000007</v>
      </c>
      <c r="M15" s="314">
        <v>77.477000000000004</v>
      </c>
      <c r="N15" s="314">
        <v>78.319999999999993</v>
      </c>
      <c r="O15" s="314">
        <v>75.790999999999997</v>
      </c>
      <c r="P15" s="314">
        <v>75.727999999999994</v>
      </c>
      <c r="Q15" s="314">
        <v>76.582999999999998</v>
      </c>
      <c r="R15" s="314">
        <v>77.558000000000007</v>
      </c>
      <c r="S15" s="314">
        <v>78.796000000000006</v>
      </c>
      <c r="T15" s="314">
        <v>79.340999999999994</v>
      </c>
      <c r="U15" s="314">
        <v>79.677999999999997</v>
      </c>
      <c r="V15" s="314">
        <v>80.313000000000002</v>
      </c>
      <c r="W15" s="314">
        <v>81.588999999999999</v>
      </c>
      <c r="X15" s="314">
        <v>81.39</v>
      </c>
      <c r="Y15" s="314">
        <v>82.105999999999995</v>
      </c>
      <c r="Z15" s="314">
        <v>81.019000000000005</v>
      </c>
      <c r="AA15" s="314">
        <v>82.478999999999999</v>
      </c>
      <c r="AB15" s="314">
        <v>82.706000000000003</v>
      </c>
      <c r="AC15" s="314">
        <v>83.457999999999998</v>
      </c>
      <c r="AD15" s="314">
        <v>83.144999999999996</v>
      </c>
      <c r="AE15" s="314">
        <v>84.234999999999999</v>
      </c>
      <c r="AF15" s="314">
        <v>83.634</v>
      </c>
      <c r="AG15" s="314">
        <v>83.909000000000006</v>
      </c>
      <c r="AH15" s="314">
        <v>84.221999999999994</v>
      </c>
      <c r="AI15" s="314">
        <v>84.53</v>
      </c>
      <c r="AJ15" s="314">
        <v>83.983000000000004</v>
      </c>
      <c r="AK15" s="314">
        <v>85.724999999999994</v>
      </c>
      <c r="AL15" s="314">
        <v>85.926000000000002</v>
      </c>
      <c r="AM15" s="314">
        <v>83.302000000000007</v>
      </c>
      <c r="AN15" s="314">
        <v>85.021000000000001</v>
      </c>
      <c r="AO15" s="314">
        <v>82.543000000000006</v>
      </c>
      <c r="AP15" s="314">
        <v>81.748000000000005</v>
      </c>
      <c r="AQ15" s="314">
        <v>81.427999999999997</v>
      </c>
      <c r="AR15" s="314">
        <v>82.325000000000003</v>
      </c>
      <c r="AS15" s="314">
        <v>83.048000000000002</v>
      </c>
      <c r="AT15" s="314">
        <v>82.650999999999996</v>
      </c>
      <c r="AU15" s="314">
        <v>82.641999999999996</v>
      </c>
      <c r="AV15" s="314">
        <v>81.594999999999999</v>
      </c>
      <c r="AW15" s="314">
        <v>82.037999999999997</v>
      </c>
      <c r="AX15" s="314">
        <v>83.846000000000004</v>
      </c>
      <c r="AY15" s="314">
        <v>83.271000000000001</v>
      </c>
      <c r="AZ15" s="314">
        <v>84.337000000000003</v>
      </c>
      <c r="BA15" s="314">
        <v>85.215999999999994</v>
      </c>
      <c r="BB15" s="314">
        <v>84.825999999999993</v>
      </c>
      <c r="BC15" s="478" t="s">
        <v>1364</v>
      </c>
      <c r="BD15" s="478" t="s">
        <v>1364</v>
      </c>
      <c r="BE15" s="478" t="s">
        <v>1364</v>
      </c>
      <c r="BF15" s="478" t="s">
        <v>1364</v>
      </c>
      <c r="BG15" s="478" t="s">
        <v>1364</v>
      </c>
      <c r="BH15" s="478" t="s">
        <v>1364</v>
      </c>
      <c r="BI15" s="478" t="s">
        <v>1364</v>
      </c>
      <c r="BJ15" s="641" t="s">
        <v>1364</v>
      </c>
      <c r="BK15" s="641" t="s">
        <v>1364</v>
      </c>
      <c r="BL15" s="641" t="s">
        <v>1364</v>
      </c>
      <c r="BM15" s="641" t="s">
        <v>1364</v>
      </c>
      <c r="BN15" s="641" t="s">
        <v>1364</v>
      </c>
      <c r="BO15" s="641" t="s">
        <v>1364</v>
      </c>
      <c r="BP15" s="641" t="s">
        <v>1364</v>
      </c>
      <c r="BQ15" s="641" t="s">
        <v>1364</v>
      </c>
      <c r="BR15" s="641" t="s">
        <v>1364</v>
      </c>
      <c r="BS15" s="641" t="s">
        <v>1364</v>
      </c>
      <c r="BT15" s="641" t="s">
        <v>1364</v>
      </c>
      <c r="BU15" s="641" t="s">
        <v>1364</v>
      </c>
      <c r="BV15" s="641" t="s">
        <v>1364</v>
      </c>
    </row>
    <row r="16" spans="1:74" ht="11.1" customHeight="1" x14ac:dyDescent="0.2">
      <c r="A16" s="270" t="s">
        <v>1347</v>
      </c>
      <c r="B16" s="571" t="s">
        <v>1332</v>
      </c>
      <c r="C16" s="468">
        <v>2.129</v>
      </c>
      <c r="D16" s="468">
        <v>2.0219999999999998</v>
      </c>
      <c r="E16" s="468">
        <v>2.1419999999999999</v>
      </c>
      <c r="F16" s="468">
        <v>2.1909999999999998</v>
      </c>
      <c r="G16" s="468">
        <v>2.23</v>
      </c>
      <c r="H16" s="468">
        <v>2.2309999999999999</v>
      </c>
      <c r="I16" s="468">
        <v>2.1509999999999998</v>
      </c>
      <c r="J16" s="468">
        <v>2.214</v>
      </c>
      <c r="K16" s="468">
        <v>2.2599999999999998</v>
      </c>
      <c r="L16" s="468">
        <v>2.2400000000000002</v>
      </c>
      <c r="M16" s="468">
        <v>2.3029999999999999</v>
      </c>
      <c r="N16" s="468">
        <v>2.2589999999999999</v>
      </c>
      <c r="O16" s="468">
        <v>2.1269999999999998</v>
      </c>
      <c r="P16" s="468">
        <v>2.153</v>
      </c>
      <c r="Q16" s="468">
        <v>2.2589999999999999</v>
      </c>
      <c r="R16" s="468">
        <v>1.8460000000000001</v>
      </c>
      <c r="S16" s="468">
        <v>2.089</v>
      </c>
      <c r="T16" s="468">
        <v>2.2959999999999998</v>
      </c>
      <c r="U16" s="468">
        <v>2.33</v>
      </c>
      <c r="V16" s="468">
        <v>2.319</v>
      </c>
      <c r="W16" s="468">
        <v>2.383</v>
      </c>
      <c r="X16" s="468">
        <v>2.3660000000000001</v>
      </c>
      <c r="Y16" s="468">
        <v>2.2890000000000001</v>
      </c>
      <c r="Z16" s="468">
        <v>1.9930000000000001</v>
      </c>
      <c r="AA16" s="468">
        <v>2.1789999999999998</v>
      </c>
      <c r="AB16" s="468">
        <v>2.33</v>
      </c>
      <c r="AC16" s="468">
        <v>2.3370000000000002</v>
      </c>
      <c r="AD16" s="468">
        <v>2.3889999999999998</v>
      </c>
      <c r="AE16" s="468">
        <v>2.4180000000000001</v>
      </c>
      <c r="AF16" s="468">
        <v>2.4849999999999999</v>
      </c>
      <c r="AG16" s="468">
        <v>2.5249999999999999</v>
      </c>
      <c r="AH16" s="468">
        <v>2.5510000000000002</v>
      </c>
      <c r="AI16" s="468">
        <v>2.6440000000000001</v>
      </c>
      <c r="AJ16" s="468">
        <v>2.6139999999999999</v>
      </c>
      <c r="AK16" s="468">
        <v>2.657</v>
      </c>
      <c r="AL16" s="468">
        <v>2.706</v>
      </c>
      <c r="AM16" s="468">
        <v>2.3010000000000002</v>
      </c>
      <c r="AN16" s="468">
        <v>2.5830000000000002</v>
      </c>
      <c r="AO16" s="468">
        <v>2.6</v>
      </c>
      <c r="AP16" s="468">
        <v>2.6619999999999999</v>
      </c>
      <c r="AQ16" s="468">
        <v>2.69</v>
      </c>
      <c r="AR16" s="468">
        <v>2.6789999999999998</v>
      </c>
      <c r="AS16" s="468">
        <v>2.66</v>
      </c>
      <c r="AT16" s="468">
        <v>2.7109999999999999</v>
      </c>
      <c r="AU16" s="468">
        <v>2.7330000000000001</v>
      </c>
      <c r="AV16" s="468">
        <v>2.6269999999999998</v>
      </c>
      <c r="AW16" s="468">
        <v>2.6739999999999999</v>
      </c>
      <c r="AX16" s="468">
        <v>2.5979999999999999</v>
      </c>
      <c r="AY16" s="468">
        <v>2.5539999999999998</v>
      </c>
      <c r="AZ16" s="468">
        <v>2.488</v>
      </c>
      <c r="BA16" s="468">
        <v>2.5339999999999998</v>
      </c>
      <c r="BB16" s="468">
        <v>2.5539999999999998</v>
      </c>
      <c r="BC16" s="472" t="s">
        <v>1364</v>
      </c>
      <c r="BD16" s="472" t="s">
        <v>1364</v>
      </c>
      <c r="BE16" s="472" t="s">
        <v>1364</v>
      </c>
      <c r="BF16" s="472" t="s">
        <v>1364</v>
      </c>
      <c r="BG16" s="472" t="s">
        <v>1364</v>
      </c>
      <c r="BH16" s="472" t="s">
        <v>1364</v>
      </c>
      <c r="BI16" s="472" t="s">
        <v>1364</v>
      </c>
      <c r="BJ16" s="641" t="s">
        <v>1364</v>
      </c>
      <c r="BK16" s="641" t="s">
        <v>1364</v>
      </c>
      <c r="BL16" s="641" t="s">
        <v>1364</v>
      </c>
      <c r="BM16" s="641" t="s">
        <v>1364</v>
      </c>
      <c r="BN16" s="641" t="s">
        <v>1364</v>
      </c>
      <c r="BO16" s="641" t="s">
        <v>1364</v>
      </c>
      <c r="BP16" s="641" t="s">
        <v>1364</v>
      </c>
      <c r="BQ16" s="641" t="s">
        <v>1364</v>
      </c>
      <c r="BR16" s="641" t="s">
        <v>1364</v>
      </c>
      <c r="BS16" s="641" t="s">
        <v>1364</v>
      </c>
      <c r="BT16" s="641" t="s">
        <v>1364</v>
      </c>
      <c r="BU16" s="641" t="s">
        <v>1364</v>
      </c>
      <c r="BV16" s="641" t="s">
        <v>1364</v>
      </c>
    </row>
    <row r="17" spans="1:74" ht="11.1" customHeight="1" x14ac:dyDescent="0.2">
      <c r="A17" s="270" t="s">
        <v>1348</v>
      </c>
      <c r="B17" s="571" t="s">
        <v>1349</v>
      </c>
      <c r="C17" s="468">
        <v>2.0009999999999999</v>
      </c>
      <c r="D17" s="468">
        <v>1.7290000000000001</v>
      </c>
      <c r="E17" s="468">
        <v>1.9510000000000001</v>
      </c>
      <c r="F17" s="468">
        <v>1.972</v>
      </c>
      <c r="G17" s="468">
        <v>1.9490000000000001</v>
      </c>
      <c r="H17" s="468">
        <v>1.94</v>
      </c>
      <c r="I17" s="468">
        <v>1.958</v>
      </c>
      <c r="J17" s="468">
        <v>1.9350000000000001</v>
      </c>
      <c r="K17" s="468">
        <v>1.95</v>
      </c>
      <c r="L17" s="468">
        <v>1.9650000000000001</v>
      </c>
      <c r="M17" s="468">
        <v>1.9570000000000001</v>
      </c>
      <c r="N17" s="468">
        <v>1.9430000000000001</v>
      </c>
      <c r="O17" s="468">
        <v>1.869</v>
      </c>
      <c r="P17" s="468">
        <v>1.82</v>
      </c>
      <c r="Q17" s="468">
        <v>1.853</v>
      </c>
      <c r="R17" s="468">
        <v>1.865</v>
      </c>
      <c r="S17" s="468">
        <v>1.8779999999999999</v>
      </c>
      <c r="T17" s="468">
        <v>1.8540000000000001</v>
      </c>
      <c r="U17" s="468">
        <v>1.841</v>
      </c>
      <c r="V17" s="468">
        <v>1.873</v>
      </c>
      <c r="W17" s="468">
        <v>1.869</v>
      </c>
      <c r="X17" s="468">
        <v>1.887</v>
      </c>
      <c r="Y17" s="468">
        <v>1.9239999999999999</v>
      </c>
      <c r="Z17" s="468">
        <v>1.845</v>
      </c>
      <c r="AA17" s="468">
        <v>1.827</v>
      </c>
      <c r="AB17" s="468">
        <v>1.7869999999999999</v>
      </c>
      <c r="AC17" s="468">
        <v>1.84</v>
      </c>
      <c r="AD17" s="468">
        <v>1.8360000000000001</v>
      </c>
      <c r="AE17" s="468">
        <v>1.8120000000000001</v>
      </c>
      <c r="AF17" s="468">
        <v>1.8009999999999999</v>
      </c>
      <c r="AG17" s="468">
        <v>1.7789999999999999</v>
      </c>
      <c r="AH17" s="468">
        <v>1.746</v>
      </c>
      <c r="AI17" s="468">
        <v>1.76</v>
      </c>
      <c r="AJ17" s="468">
        <v>1.7450000000000001</v>
      </c>
      <c r="AK17" s="468">
        <v>1.7490000000000001</v>
      </c>
      <c r="AL17" s="468">
        <v>1.7310000000000001</v>
      </c>
      <c r="AM17" s="468">
        <v>1.647</v>
      </c>
      <c r="AN17" s="468">
        <v>1.6819999999999999</v>
      </c>
      <c r="AO17" s="468">
        <v>1.669</v>
      </c>
      <c r="AP17" s="468">
        <v>1.6459999999999999</v>
      </c>
      <c r="AQ17" s="468">
        <v>1.6339999999999999</v>
      </c>
      <c r="AR17" s="468">
        <v>1.661</v>
      </c>
      <c r="AS17" s="468">
        <v>1.643</v>
      </c>
      <c r="AT17" s="468">
        <v>1.6319999999999999</v>
      </c>
      <c r="AU17" s="468">
        <v>1.653</v>
      </c>
      <c r="AV17" s="468">
        <v>1.6539999999999999</v>
      </c>
      <c r="AW17" s="468">
        <v>1.649</v>
      </c>
      <c r="AX17" s="468">
        <v>1.6519999999999999</v>
      </c>
      <c r="AY17" s="468">
        <v>1.597</v>
      </c>
      <c r="AZ17" s="468">
        <v>1.512</v>
      </c>
      <c r="BA17" s="468">
        <v>1.5920000000000001</v>
      </c>
      <c r="BB17" s="468">
        <v>1.585</v>
      </c>
      <c r="BC17" s="472" t="s">
        <v>1364</v>
      </c>
      <c r="BD17" s="472" t="s">
        <v>1364</v>
      </c>
      <c r="BE17" s="472" t="s">
        <v>1364</v>
      </c>
      <c r="BF17" s="472" t="s">
        <v>1364</v>
      </c>
      <c r="BG17" s="472" t="s">
        <v>1364</v>
      </c>
      <c r="BH17" s="472" t="s">
        <v>1364</v>
      </c>
      <c r="BI17" s="472" t="s">
        <v>1364</v>
      </c>
      <c r="BJ17" s="641" t="s">
        <v>1364</v>
      </c>
      <c r="BK17" s="641" t="s">
        <v>1364</v>
      </c>
      <c r="BL17" s="641" t="s">
        <v>1364</v>
      </c>
      <c r="BM17" s="641" t="s">
        <v>1364</v>
      </c>
      <c r="BN17" s="641" t="s">
        <v>1364</v>
      </c>
      <c r="BO17" s="641" t="s">
        <v>1364</v>
      </c>
      <c r="BP17" s="641" t="s">
        <v>1364</v>
      </c>
      <c r="BQ17" s="641" t="s">
        <v>1364</v>
      </c>
      <c r="BR17" s="641" t="s">
        <v>1364</v>
      </c>
      <c r="BS17" s="641" t="s">
        <v>1364</v>
      </c>
      <c r="BT17" s="641" t="s">
        <v>1364</v>
      </c>
      <c r="BU17" s="641" t="s">
        <v>1364</v>
      </c>
      <c r="BV17" s="641" t="s">
        <v>1364</v>
      </c>
    </row>
    <row r="18" spans="1:74" ht="11.1" customHeight="1" x14ac:dyDescent="0.2">
      <c r="A18" s="270" t="s">
        <v>1350</v>
      </c>
      <c r="B18" s="571" t="s">
        <v>1334</v>
      </c>
      <c r="C18" s="468">
        <v>3.641</v>
      </c>
      <c r="D18" s="468">
        <v>3.2290000000000001</v>
      </c>
      <c r="E18" s="468">
        <v>3.839</v>
      </c>
      <c r="F18" s="468">
        <v>3.9390000000000001</v>
      </c>
      <c r="G18" s="468">
        <v>3.8650000000000002</v>
      </c>
      <c r="H18" s="468">
        <v>3.8290000000000002</v>
      </c>
      <c r="I18" s="468">
        <v>3.907</v>
      </c>
      <c r="J18" s="468">
        <v>3.839</v>
      </c>
      <c r="K18" s="468">
        <v>3.8679999999999999</v>
      </c>
      <c r="L18" s="468">
        <v>3.8340000000000001</v>
      </c>
      <c r="M18" s="468">
        <v>3.8180000000000001</v>
      </c>
      <c r="N18" s="468">
        <v>3.9140000000000001</v>
      </c>
      <c r="O18" s="468">
        <v>3.819</v>
      </c>
      <c r="P18" s="468">
        <v>3.9079999999999999</v>
      </c>
      <c r="Q18" s="468">
        <v>3.9710000000000001</v>
      </c>
      <c r="R18" s="468">
        <v>4.1429999999999998</v>
      </c>
      <c r="S18" s="468">
        <v>4.1609999999999996</v>
      </c>
      <c r="T18" s="468">
        <v>4.306</v>
      </c>
      <c r="U18" s="468">
        <v>4.2309999999999999</v>
      </c>
      <c r="V18" s="468">
        <v>4.2869999999999999</v>
      </c>
      <c r="W18" s="468">
        <v>4.29</v>
      </c>
      <c r="X18" s="468">
        <v>4.2990000000000004</v>
      </c>
      <c r="Y18" s="468">
        <v>4.258</v>
      </c>
      <c r="Z18" s="468">
        <v>4.2220000000000004</v>
      </c>
      <c r="AA18" s="468">
        <v>4.173</v>
      </c>
      <c r="AB18" s="468">
        <v>4.2549999999999999</v>
      </c>
      <c r="AC18" s="468">
        <v>4.4930000000000003</v>
      </c>
      <c r="AD18" s="468">
        <v>4.4379999999999997</v>
      </c>
      <c r="AE18" s="468">
        <v>4.5129999999999999</v>
      </c>
      <c r="AF18" s="468">
        <v>4.4269999999999996</v>
      </c>
      <c r="AG18" s="468">
        <v>4.444</v>
      </c>
      <c r="AH18" s="468">
        <v>4.375</v>
      </c>
      <c r="AI18" s="468">
        <v>4.4889999999999999</v>
      </c>
      <c r="AJ18" s="468">
        <v>4.4169999999999998</v>
      </c>
      <c r="AK18" s="468">
        <v>4.4009999999999998</v>
      </c>
      <c r="AL18" s="468">
        <v>4.3840000000000003</v>
      </c>
      <c r="AM18" s="468">
        <v>4.2939999999999996</v>
      </c>
      <c r="AN18" s="468">
        <v>4.3620000000000001</v>
      </c>
      <c r="AO18" s="468">
        <v>4.3600000000000003</v>
      </c>
      <c r="AP18" s="468">
        <v>4.2320000000000002</v>
      </c>
      <c r="AQ18" s="468">
        <v>4.4189999999999996</v>
      </c>
      <c r="AR18" s="468">
        <v>4.4020000000000001</v>
      </c>
      <c r="AS18" s="468">
        <v>4.2839999999999998</v>
      </c>
      <c r="AT18" s="468">
        <v>4.2300000000000004</v>
      </c>
      <c r="AU18" s="468">
        <v>4.2329999999999997</v>
      </c>
      <c r="AV18" s="468">
        <v>4.3949999999999996</v>
      </c>
      <c r="AW18" s="468">
        <v>4.274</v>
      </c>
      <c r="AX18" s="468">
        <v>4.2489999999999997</v>
      </c>
      <c r="AY18" s="468">
        <v>4.1970000000000001</v>
      </c>
      <c r="AZ18" s="468">
        <v>4.2750000000000004</v>
      </c>
      <c r="BA18" s="468">
        <v>4.4080000000000004</v>
      </c>
      <c r="BB18" s="468">
        <v>4.3220000000000001</v>
      </c>
      <c r="BC18" s="472" t="s">
        <v>1364</v>
      </c>
      <c r="BD18" s="472" t="s">
        <v>1364</v>
      </c>
      <c r="BE18" s="472" t="s">
        <v>1364</v>
      </c>
      <c r="BF18" s="472" t="s">
        <v>1364</v>
      </c>
      <c r="BG18" s="472" t="s">
        <v>1364</v>
      </c>
      <c r="BH18" s="472" t="s">
        <v>1364</v>
      </c>
      <c r="BI18" s="472" t="s">
        <v>1364</v>
      </c>
      <c r="BJ18" s="641" t="s">
        <v>1364</v>
      </c>
      <c r="BK18" s="641" t="s">
        <v>1364</v>
      </c>
      <c r="BL18" s="641" t="s">
        <v>1364</v>
      </c>
      <c r="BM18" s="641" t="s">
        <v>1364</v>
      </c>
      <c r="BN18" s="641" t="s">
        <v>1364</v>
      </c>
      <c r="BO18" s="641" t="s">
        <v>1364</v>
      </c>
      <c r="BP18" s="641" t="s">
        <v>1364</v>
      </c>
      <c r="BQ18" s="641" t="s">
        <v>1364</v>
      </c>
      <c r="BR18" s="641" t="s">
        <v>1364</v>
      </c>
      <c r="BS18" s="641" t="s">
        <v>1364</v>
      </c>
      <c r="BT18" s="641" t="s">
        <v>1364</v>
      </c>
      <c r="BU18" s="641" t="s">
        <v>1364</v>
      </c>
      <c r="BV18" s="641" t="s">
        <v>1364</v>
      </c>
    </row>
    <row r="19" spans="1:74" ht="11.1" customHeight="1" x14ac:dyDescent="0.2">
      <c r="A19" s="270" t="s">
        <v>1351</v>
      </c>
      <c r="B19" s="571" t="s">
        <v>1352</v>
      </c>
      <c r="C19" s="468">
        <v>1.085</v>
      </c>
      <c r="D19" s="468">
        <v>0.90400000000000003</v>
      </c>
      <c r="E19" s="468">
        <v>1.0980000000000001</v>
      </c>
      <c r="F19" s="468">
        <v>1.077</v>
      </c>
      <c r="G19" s="468">
        <v>1.0640000000000001</v>
      </c>
      <c r="H19" s="468">
        <v>1.0509999999999999</v>
      </c>
      <c r="I19" s="468">
        <v>1.048</v>
      </c>
      <c r="J19" s="468">
        <v>1.04</v>
      </c>
      <c r="K19" s="468">
        <v>1.038</v>
      </c>
      <c r="L19" s="468">
        <v>1.034</v>
      </c>
      <c r="M19" s="468">
        <v>1.026</v>
      </c>
      <c r="N19" s="468">
        <v>1.016</v>
      </c>
      <c r="O19" s="468">
        <v>0.98899999999999999</v>
      </c>
      <c r="P19" s="468">
        <v>0.97899999999999998</v>
      </c>
      <c r="Q19" s="468">
        <v>0.99199999999999999</v>
      </c>
      <c r="R19" s="468">
        <v>0.98899999999999999</v>
      </c>
      <c r="S19" s="468">
        <v>0.97699999999999998</v>
      </c>
      <c r="T19" s="468">
        <v>0.96699999999999997</v>
      </c>
      <c r="U19" s="468">
        <v>0.95899999999999996</v>
      </c>
      <c r="V19" s="468">
        <v>0.96199999999999997</v>
      </c>
      <c r="W19" s="468">
        <v>0.96099999999999997</v>
      </c>
      <c r="X19" s="468">
        <v>0.95399999999999996</v>
      </c>
      <c r="Y19" s="468">
        <v>0.94299999999999995</v>
      </c>
      <c r="Z19" s="468">
        <v>0.89800000000000002</v>
      </c>
      <c r="AA19" s="468">
        <v>0.93799999999999994</v>
      </c>
      <c r="AB19" s="468">
        <v>0.92800000000000005</v>
      </c>
      <c r="AC19" s="468">
        <v>0.92600000000000005</v>
      </c>
      <c r="AD19" s="468">
        <v>0.91300000000000003</v>
      </c>
      <c r="AE19" s="468">
        <v>0.90600000000000003</v>
      </c>
      <c r="AF19" s="468">
        <v>0.89700000000000002</v>
      </c>
      <c r="AG19" s="468">
        <v>0.89</v>
      </c>
      <c r="AH19" s="468">
        <v>0.88500000000000001</v>
      </c>
      <c r="AI19" s="468">
        <v>0.88400000000000001</v>
      </c>
      <c r="AJ19" s="468">
        <v>0.878</v>
      </c>
      <c r="AK19" s="468">
        <v>0.872</v>
      </c>
      <c r="AL19" s="468">
        <v>0.86199999999999999</v>
      </c>
      <c r="AM19" s="468">
        <v>0.77400000000000002</v>
      </c>
      <c r="AN19" s="468">
        <v>0.84599999999999997</v>
      </c>
      <c r="AO19" s="468">
        <v>0.84399999999999997</v>
      </c>
      <c r="AP19" s="468">
        <v>0.83199999999999996</v>
      </c>
      <c r="AQ19" s="468">
        <v>0.82499999999999996</v>
      </c>
      <c r="AR19" s="468">
        <v>0.81399999999999995</v>
      </c>
      <c r="AS19" s="468">
        <v>0.81100000000000005</v>
      </c>
      <c r="AT19" s="468">
        <v>0.80900000000000005</v>
      </c>
      <c r="AU19" s="468">
        <v>0.80400000000000005</v>
      </c>
      <c r="AV19" s="468">
        <v>0.79500000000000004</v>
      </c>
      <c r="AW19" s="468">
        <v>0.79</v>
      </c>
      <c r="AX19" s="468">
        <v>0.75700000000000001</v>
      </c>
      <c r="AY19" s="468">
        <v>0.751</v>
      </c>
      <c r="AZ19" s="468">
        <v>0.77100000000000002</v>
      </c>
      <c r="BA19" s="468">
        <v>0.76900000000000002</v>
      </c>
      <c r="BB19" s="468">
        <v>0.75600000000000001</v>
      </c>
      <c r="BC19" s="472" t="s">
        <v>1364</v>
      </c>
      <c r="BD19" s="472" t="s">
        <v>1364</v>
      </c>
      <c r="BE19" s="472" t="s">
        <v>1364</v>
      </c>
      <c r="BF19" s="472" t="s">
        <v>1364</v>
      </c>
      <c r="BG19" s="472" t="s">
        <v>1364</v>
      </c>
      <c r="BH19" s="472" t="s">
        <v>1364</v>
      </c>
      <c r="BI19" s="472" t="s">
        <v>1364</v>
      </c>
      <c r="BJ19" s="641" t="s">
        <v>1364</v>
      </c>
      <c r="BK19" s="641" t="s">
        <v>1364</v>
      </c>
      <c r="BL19" s="641" t="s">
        <v>1364</v>
      </c>
      <c r="BM19" s="641" t="s">
        <v>1364</v>
      </c>
      <c r="BN19" s="641" t="s">
        <v>1364</v>
      </c>
      <c r="BO19" s="641" t="s">
        <v>1364</v>
      </c>
      <c r="BP19" s="641" t="s">
        <v>1364</v>
      </c>
      <c r="BQ19" s="641" t="s">
        <v>1364</v>
      </c>
      <c r="BR19" s="641" t="s">
        <v>1364</v>
      </c>
      <c r="BS19" s="641" t="s">
        <v>1364</v>
      </c>
      <c r="BT19" s="641" t="s">
        <v>1364</v>
      </c>
      <c r="BU19" s="641" t="s">
        <v>1364</v>
      </c>
      <c r="BV19" s="641" t="s">
        <v>1364</v>
      </c>
    </row>
    <row r="20" spans="1:74" ht="11.1" customHeight="1" x14ac:dyDescent="0.2">
      <c r="A20" s="270" t="s">
        <v>1353</v>
      </c>
      <c r="B20" s="571" t="s">
        <v>1354</v>
      </c>
      <c r="C20" s="468">
        <v>10.247999999999999</v>
      </c>
      <c r="D20" s="468">
        <v>9.1750000000000007</v>
      </c>
      <c r="E20" s="468">
        <v>10.557</v>
      </c>
      <c r="F20" s="468">
        <v>10.683</v>
      </c>
      <c r="G20" s="468">
        <v>10.689</v>
      </c>
      <c r="H20" s="468">
        <v>10.961</v>
      </c>
      <c r="I20" s="468">
        <v>11.423999999999999</v>
      </c>
      <c r="J20" s="468">
        <v>11.348000000000001</v>
      </c>
      <c r="K20" s="468">
        <v>11.723000000000001</v>
      </c>
      <c r="L20" s="468">
        <v>11.912000000000001</v>
      </c>
      <c r="M20" s="468">
        <v>12.359</v>
      </c>
      <c r="N20" s="468">
        <v>12.547000000000001</v>
      </c>
      <c r="O20" s="468">
        <v>11.95</v>
      </c>
      <c r="P20" s="468">
        <v>11.997999999999999</v>
      </c>
      <c r="Q20" s="468">
        <v>11.805999999999999</v>
      </c>
      <c r="R20" s="468">
        <v>12.318</v>
      </c>
      <c r="S20" s="468">
        <v>12.743</v>
      </c>
      <c r="T20" s="468">
        <v>12.73</v>
      </c>
      <c r="U20" s="468">
        <v>12.743</v>
      </c>
      <c r="V20" s="468">
        <v>12.983000000000001</v>
      </c>
      <c r="W20" s="468">
        <v>13.377000000000001</v>
      </c>
      <c r="X20" s="468">
        <v>13.756</v>
      </c>
      <c r="Y20" s="468">
        <v>13.978999999999999</v>
      </c>
      <c r="Z20" s="468">
        <v>13.803000000000001</v>
      </c>
      <c r="AA20" s="468">
        <v>13.938000000000001</v>
      </c>
      <c r="AB20" s="468">
        <v>14.321</v>
      </c>
      <c r="AC20" s="468">
        <v>14.09</v>
      </c>
      <c r="AD20" s="468">
        <v>14.170999999999999</v>
      </c>
      <c r="AE20" s="468">
        <v>14.726000000000001</v>
      </c>
      <c r="AF20" s="468">
        <v>14.007</v>
      </c>
      <c r="AG20" s="468">
        <v>14.156000000000001</v>
      </c>
      <c r="AH20" s="468">
        <v>14.153</v>
      </c>
      <c r="AI20" s="468">
        <v>14.066000000000001</v>
      </c>
      <c r="AJ20" s="468">
        <v>13.904</v>
      </c>
      <c r="AK20" s="468">
        <v>13.789</v>
      </c>
      <c r="AL20" s="468">
        <v>13.327999999999999</v>
      </c>
      <c r="AM20" s="468">
        <v>13.231999999999999</v>
      </c>
      <c r="AN20" s="468">
        <v>13.426</v>
      </c>
      <c r="AO20" s="468">
        <v>12.728</v>
      </c>
      <c r="AP20" s="468">
        <v>11.848000000000001</v>
      </c>
      <c r="AQ20" s="468">
        <v>11.382999999999999</v>
      </c>
      <c r="AR20" s="468">
        <v>11.398</v>
      </c>
      <c r="AS20" s="468">
        <v>11.510999999999999</v>
      </c>
      <c r="AT20" s="468">
        <v>11.366</v>
      </c>
      <c r="AU20" s="468">
        <v>11.262</v>
      </c>
      <c r="AV20" s="468">
        <v>11.151999999999999</v>
      </c>
      <c r="AW20" s="468">
        <v>11.259</v>
      </c>
      <c r="AX20" s="468">
        <v>11.468999999999999</v>
      </c>
      <c r="AY20" s="468">
        <v>11.968</v>
      </c>
      <c r="AZ20" s="468">
        <v>11.606</v>
      </c>
      <c r="BA20" s="468">
        <v>11.875999999999999</v>
      </c>
      <c r="BB20" s="468">
        <v>12.122</v>
      </c>
      <c r="BC20" s="472" t="s">
        <v>1364</v>
      </c>
      <c r="BD20" s="472" t="s">
        <v>1364</v>
      </c>
      <c r="BE20" s="472" t="s">
        <v>1364</v>
      </c>
      <c r="BF20" s="472" t="s">
        <v>1364</v>
      </c>
      <c r="BG20" s="472" t="s">
        <v>1364</v>
      </c>
      <c r="BH20" s="472" t="s">
        <v>1364</v>
      </c>
      <c r="BI20" s="472" t="s">
        <v>1364</v>
      </c>
      <c r="BJ20" s="641" t="s">
        <v>1364</v>
      </c>
      <c r="BK20" s="641" t="s">
        <v>1364</v>
      </c>
      <c r="BL20" s="641" t="s">
        <v>1364</v>
      </c>
      <c r="BM20" s="641" t="s">
        <v>1364</v>
      </c>
      <c r="BN20" s="641" t="s">
        <v>1364</v>
      </c>
      <c r="BO20" s="641" t="s">
        <v>1364</v>
      </c>
      <c r="BP20" s="641" t="s">
        <v>1364</v>
      </c>
      <c r="BQ20" s="641" t="s">
        <v>1364</v>
      </c>
      <c r="BR20" s="641" t="s">
        <v>1364</v>
      </c>
      <c r="BS20" s="641" t="s">
        <v>1364</v>
      </c>
      <c r="BT20" s="641" t="s">
        <v>1364</v>
      </c>
      <c r="BU20" s="641" t="s">
        <v>1364</v>
      </c>
      <c r="BV20" s="641" t="s">
        <v>1364</v>
      </c>
    </row>
    <row r="21" spans="1:74" ht="11.1" customHeight="1" x14ac:dyDescent="0.2">
      <c r="A21" s="270" t="s">
        <v>1355</v>
      </c>
      <c r="B21" s="571" t="s">
        <v>1356</v>
      </c>
      <c r="C21" s="468">
        <v>25.452999999999999</v>
      </c>
      <c r="D21" s="468">
        <v>25.099</v>
      </c>
      <c r="E21" s="468">
        <v>24.971</v>
      </c>
      <c r="F21" s="468">
        <v>24.997</v>
      </c>
      <c r="G21" s="468">
        <v>24.922999999999998</v>
      </c>
      <c r="H21" s="468">
        <v>25.02</v>
      </c>
      <c r="I21" s="468">
        <v>24.905999999999999</v>
      </c>
      <c r="J21" s="468">
        <v>25.597000000000001</v>
      </c>
      <c r="K21" s="468">
        <v>25.54</v>
      </c>
      <c r="L21" s="468">
        <v>25.588999999999999</v>
      </c>
      <c r="M21" s="468">
        <v>26.068000000000001</v>
      </c>
      <c r="N21" s="468">
        <v>26.553000000000001</v>
      </c>
      <c r="O21" s="468">
        <v>25.721</v>
      </c>
      <c r="P21" s="468">
        <v>25.100999999999999</v>
      </c>
      <c r="Q21" s="468">
        <v>25.099</v>
      </c>
      <c r="R21" s="468">
        <v>25.212</v>
      </c>
      <c r="S21" s="468">
        <v>25.548999999999999</v>
      </c>
      <c r="T21" s="468">
        <v>25.545000000000002</v>
      </c>
      <c r="U21" s="468">
        <v>25.922000000000001</v>
      </c>
      <c r="V21" s="468">
        <v>25.695</v>
      </c>
      <c r="W21" s="468">
        <v>25.745999999999999</v>
      </c>
      <c r="X21" s="468">
        <v>25.614999999999998</v>
      </c>
      <c r="Y21" s="468">
        <v>25.734999999999999</v>
      </c>
      <c r="Z21" s="468">
        <v>25.195</v>
      </c>
      <c r="AA21" s="468">
        <v>26.166</v>
      </c>
      <c r="AB21" s="468">
        <v>25.803999999999998</v>
      </c>
      <c r="AC21" s="468">
        <v>26.04</v>
      </c>
      <c r="AD21" s="468">
        <v>25.847000000000001</v>
      </c>
      <c r="AE21" s="468">
        <v>26.155999999999999</v>
      </c>
      <c r="AF21" s="468">
        <v>26.47</v>
      </c>
      <c r="AG21" s="468">
        <v>26.468</v>
      </c>
      <c r="AH21" s="468">
        <v>26.501999999999999</v>
      </c>
      <c r="AI21" s="468">
        <v>26.196000000000002</v>
      </c>
      <c r="AJ21" s="468">
        <v>26.558</v>
      </c>
      <c r="AK21" s="468">
        <v>27.599</v>
      </c>
      <c r="AL21" s="468">
        <v>27.759</v>
      </c>
      <c r="AM21" s="468">
        <v>27.292999999999999</v>
      </c>
      <c r="AN21" s="468">
        <v>27.094999999999999</v>
      </c>
      <c r="AO21" s="468">
        <v>25.359000000000002</v>
      </c>
      <c r="AP21" s="468">
        <v>25.443000000000001</v>
      </c>
      <c r="AQ21" s="468">
        <v>25.216999999999999</v>
      </c>
      <c r="AR21" s="468">
        <v>25.966999999999999</v>
      </c>
      <c r="AS21" s="468">
        <v>26.609000000000002</v>
      </c>
      <c r="AT21" s="468">
        <v>25.9</v>
      </c>
      <c r="AU21" s="468">
        <v>25.425999999999998</v>
      </c>
      <c r="AV21" s="468">
        <v>24.315999999999999</v>
      </c>
      <c r="AW21" s="468">
        <v>24.436</v>
      </c>
      <c r="AX21" s="468">
        <v>25.707000000000001</v>
      </c>
      <c r="AY21" s="468">
        <v>25.263999999999999</v>
      </c>
      <c r="AZ21" s="468">
        <v>26.402000000000001</v>
      </c>
      <c r="BA21" s="468">
        <v>26.666</v>
      </c>
      <c r="BB21" s="468">
        <v>26.547000000000001</v>
      </c>
      <c r="BC21" s="472" t="s">
        <v>1364</v>
      </c>
      <c r="BD21" s="472" t="s">
        <v>1364</v>
      </c>
      <c r="BE21" s="472" t="s">
        <v>1364</v>
      </c>
      <c r="BF21" s="472" t="s">
        <v>1364</v>
      </c>
      <c r="BG21" s="472" t="s">
        <v>1364</v>
      </c>
      <c r="BH21" s="472" t="s">
        <v>1364</v>
      </c>
      <c r="BI21" s="472" t="s">
        <v>1364</v>
      </c>
      <c r="BJ21" s="641" t="s">
        <v>1364</v>
      </c>
      <c r="BK21" s="641" t="s">
        <v>1364</v>
      </c>
      <c r="BL21" s="641" t="s">
        <v>1364</v>
      </c>
      <c r="BM21" s="641" t="s">
        <v>1364</v>
      </c>
      <c r="BN21" s="641" t="s">
        <v>1364</v>
      </c>
      <c r="BO21" s="641" t="s">
        <v>1364</v>
      </c>
      <c r="BP21" s="641" t="s">
        <v>1364</v>
      </c>
      <c r="BQ21" s="641" t="s">
        <v>1364</v>
      </c>
      <c r="BR21" s="641" t="s">
        <v>1364</v>
      </c>
      <c r="BS21" s="641" t="s">
        <v>1364</v>
      </c>
      <c r="BT21" s="641" t="s">
        <v>1364</v>
      </c>
      <c r="BU21" s="641" t="s">
        <v>1364</v>
      </c>
      <c r="BV21" s="641" t="s">
        <v>1364</v>
      </c>
    </row>
    <row r="22" spans="1:74" ht="11.1" customHeight="1" x14ac:dyDescent="0.2">
      <c r="A22" s="270" t="s">
        <v>1357</v>
      </c>
      <c r="B22" s="571" t="s">
        <v>1336</v>
      </c>
      <c r="C22" s="468">
        <v>2.1779999999999999</v>
      </c>
      <c r="D22" s="468">
        <v>1.774</v>
      </c>
      <c r="E22" s="468">
        <v>2.1360000000000001</v>
      </c>
      <c r="F22" s="468">
        <v>2.1379999999999999</v>
      </c>
      <c r="G22" s="468">
        <v>2.1459999999999999</v>
      </c>
      <c r="H22" s="468">
        <v>2.1110000000000002</v>
      </c>
      <c r="I22" s="468">
        <v>2.153</v>
      </c>
      <c r="J22" s="468">
        <v>2.1469999999999998</v>
      </c>
      <c r="K22" s="468">
        <v>2.254</v>
      </c>
      <c r="L22" s="468">
        <v>2.2949999999999999</v>
      </c>
      <c r="M22" s="468">
        <v>2.2669999999999999</v>
      </c>
      <c r="N22" s="468">
        <v>2.2679999999999998</v>
      </c>
      <c r="O22" s="468">
        <v>2.1989999999999998</v>
      </c>
      <c r="P22" s="468">
        <v>2.2469999999999999</v>
      </c>
      <c r="Q22" s="468">
        <v>2.3239999999999998</v>
      </c>
      <c r="R22" s="468">
        <v>2.3540000000000001</v>
      </c>
      <c r="S22" s="468">
        <v>2.383</v>
      </c>
      <c r="T22" s="468">
        <v>2.4449999999999998</v>
      </c>
      <c r="U22" s="468">
        <v>2.4569999999999999</v>
      </c>
      <c r="V22" s="468">
        <v>2.403</v>
      </c>
      <c r="W22" s="468">
        <v>2.5190000000000001</v>
      </c>
      <c r="X22" s="468">
        <v>2.5840000000000001</v>
      </c>
      <c r="Y22" s="468">
        <v>2.4790000000000001</v>
      </c>
      <c r="Z22" s="468">
        <v>2.42</v>
      </c>
      <c r="AA22" s="468">
        <v>2.4950000000000001</v>
      </c>
      <c r="AB22" s="468">
        <v>2.4830000000000001</v>
      </c>
      <c r="AC22" s="468">
        <v>2.4860000000000002</v>
      </c>
      <c r="AD22" s="468">
        <v>2.5070000000000001</v>
      </c>
      <c r="AE22" s="468">
        <v>2.5489999999999999</v>
      </c>
      <c r="AF22" s="468">
        <v>2.4180000000000001</v>
      </c>
      <c r="AG22" s="468">
        <v>2.4260000000000002</v>
      </c>
      <c r="AH22" s="468">
        <v>2.36</v>
      </c>
      <c r="AI22" s="468">
        <v>2.5150000000000001</v>
      </c>
      <c r="AJ22" s="468">
        <v>2.4180000000000001</v>
      </c>
      <c r="AK22" s="468">
        <v>2.3860000000000001</v>
      </c>
      <c r="AL22" s="468">
        <v>2.4590000000000001</v>
      </c>
      <c r="AM22" s="468">
        <v>2.3170000000000002</v>
      </c>
      <c r="AN22" s="468">
        <v>2.4129999999999998</v>
      </c>
      <c r="AO22" s="468">
        <v>2.2970000000000002</v>
      </c>
      <c r="AP22" s="468">
        <v>2.3069999999999999</v>
      </c>
      <c r="AQ22" s="468">
        <v>2.3050000000000002</v>
      </c>
      <c r="AR22" s="468">
        <v>2.2490000000000001</v>
      </c>
      <c r="AS22" s="468">
        <v>2.2330000000000001</v>
      </c>
      <c r="AT22" s="468">
        <v>2.177</v>
      </c>
      <c r="AU22" s="468">
        <v>2.17</v>
      </c>
      <c r="AV22" s="468">
        <v>2.1819999999999999</v>
      </c>
      <c r="AW22" s="468">
        <v>2.1619999999999999</v>
      </c>
      <c r="AX22" s="468">
        <v>2.1280000000000001</v>
      </c>
      <c r="AY22" s="468">
        <v>2.0430000000000001</v>
      </c>
      <c r="AZ22" s="468">
        <v>2.0329999999999999</v>
      </c>
      <c r="BA22" s="468">
        <v>2.0030000000000001</v>
      </c>
      <c r="BB22" s="468">
        <v>1.9910000000000001</v>
      </c>
      <c r="BC22" s="472" t="s">
        <v>1364</v>
      </c>
      <c r="BD22" s="472" t="s">
        <v>1364</v>
      </c>
      <c r="BE22" s="472" t="s">
        <v>1364</v>
      </c>
      <c r="BF22" s="472" t="s">
        <v>1364</v>
      </c>
      <c r="BG22" s="472" t="s">
        <v>1364</v>
      </c>
      <c r="BH22" s="472" t="s">
        <v>1364</v>
      </c>
      <c r="BI22" s="472" t="s">
        <v>1364</v>
      </c>
      <c r="BJ22" s="641" t="s">
        <v>1364</v>
      </c>
      <c r="BK22" s="641" t="s">
        <v>1364</v>
      </c>
      <c r="BL22" s="641" t="s">
        <v>1364</v>
      </c>
      <c r="BM22" s="641" t="s">
        <v>1364</v>
      </c>
      <c r="BN22" s="641" t="s">
        <v>1364</v>
      </c>
      <c r="BO22" s="641" t="s">
        <v>1364</v>
      </c>
      <c r="BP22" s="641" t="s">
        <v>1364</v>
      </c>
      <c r="BQ22" s="641" t="s">
        <v>1364</v>
      </c>
      <c r="BR22" s="641" t="s">
        <v>1364</v>
      </c>
      <c r="BS22" s="641" t="s">
        <v>1364</v>
      </c>
      <c r="BT22" s="641" t="s">
        <v>1364</v>
      </c>
      <c r="BU22" s="641" t="s">
        <v>1364</v>
      </c>
      <c r="BV22" s="641" t="s">
        <v>1364</v>
      </c>
    </row>
    <row r="23" spans="1:74" ht="11.1" customHeight="1" x14ac:dyDescent="0.2">
      <c r="A23" s="270" t="s">
        <v>1358</v>
      </c>
      <c r="B23" s="571" t="s">
        <v>1338</v>
      </c>
      <c r="C23" s="468">
        <v>2.4990000000000001</v>
      </c>
      <c r="D23" s="468">
        <v>2.4630000000000001</v>
      </c>
      <c r="E23" s="468">
        <v>2.4630000000000001</v>
      </c>
      <c r="F23" s="468">
        <v>2.605</v>
      </c>
      <c r="G23" s="468">
        <v>2.6579999999999999</v>
      </c>
      <c r="H23" s="468">
        <v>2.6120000000000001</v>
      </c>
      <c r="I23" s="468">
        <v>2.63</v>
      </c>
      <c r="J23" s="468">
        <v>2.5950000000000002</v>
      </c>
      <c r="K23" s="468">
        <v>2.5910000000000002</v>
      </c>
      <c r="L23" s="468">
        <v>2.6360000000000001</v>
      </c>
      <c r="M23" s="468">
        <v>2.6059999999999999</v>
      </c>
      <c r="N23" s="468">
        <v>2.5990000000000002</v>
      </c>
      <c r="O23" s="468">
        <v>2.476</v>
      </c>
      <c r="P23" s="468">
        <v>2.5070000000000001</v>
      </c>
      <c r="Q23" s="468">
        <v>2.5659999999999998</v>
      </c>
      <c r="R23" s="468">
        <v>2.5649999999999999</v>
      </c>
      <c r="S23" s="468">
        <v>2.52</v>
      </c>
      <c r="T23" s="468">
        <v>2.4990000000000001</v>
      </c>
      <c r="U23" s="468">
        <v>2.5179999999999998</v>
      </c>
      <c r="V23" s="468">
        <v>2.5579999999999998</v>
      </c>
      <c r="W23" s="468">
        <v>2.57</v>
      </c>
      <c r="X23" s="468">
        <v>2.57</v>
      </c>
      <c r="Y23" s="468">
        <v>2.58</v>
      </c>
      <c r="Z23" s="468">
        <v>2.427</v>
      </c>
      <c r="AA23" s="468">
        <v>2.5</v>
      </c>
      <c r="AB23" s="468">
        <v>2.4860000000000002</v>
      </c>
      <c r="AC23" s="468">
        <v>2.5150000000000001</v>
      </c>
      <c r="AD23" s="468">
        <v>2.5329999999999999</v>
      </c>
      <c r="AE23" s="468">
        <v>2.5489999999999999</v>
      </c>
      <c r="AF23" s="468">
        <v>2.5859999999999999</v>
      </c>
      <c r="AG23" s="468">
        <v>2.6</v>
      </c>
      <c r="AH23" s="468">
        <v>2.6560000000000001</v>
      </c>
      <c r="AI23" s="468">
        <v>2.6429999999999998</v>
      </c>
      <c r="AJ23" s="468">
        <v>2.673</v>
      </c>
      <c r="AK23" s="468">
        <v>2.726</v>
      </c>
      <c r="AL23" s="468">
        <v>2.7559999999999998</v>
      </c>
      <c r="AM23" s="468">
        <v>2.6190000000000002</v>
      </c>
      <c r="AN23" s="468">
        <v>2.77</v>
      </c>
      <c r="AO23" s="468">
        <v>2.8069999999999999</v>
      </c>
      <c r="AP23" s="468">
        <v>2.7320000000000002</v>
      </c>
      <c r="AQ23" s="468">
        <v>2.7370000000000001</v>
      </c>
      <c r="AR23" s="468">
        <v>2.7080000000000002</v>
      </c>
      <c r="AS23" s="468">
        <v>2.7290000000000001</v>
      </c>
      <c r="AT23" s="468">
        <v>2.7450000000000001</v>
      </c>
      <c r="AU23" s="468">
        <v>2.73</v>
      </c>
      <c r="AV23" s="468">
        <v>2.7749999999999999</v>
      </c>
      <c r="AW23" s="468">
        <v>2.8359999999999999</v>
      </c>
      <c r="AX23" s="468">
        <v>2.8620000000000001</v>
      </c>
      <c r="AY23" s="468">
        <v>2.879</v>
      </c>
      <c r="AZ23" s="468">
        <v>2.915</v>
      </c>
      <c r="BA23" s="468">
        <v>2.9460000000000002</v>
      </c>
      <c r="BB23" s="468">
        <v>2.9359999999999999</v>
      </c>
      <c r="BC23" s="472" t="s">
        <v>1364</v>
      </c>
      <c r="BD23" s="472" t="s">
        <v>1364</v>
      </c>
      <c r="BE23" s="472" t="s">
        <v>1364</v>
      </c>
      <c r="BF23" s="472" t="s">
        <v>1364</v>
      </c>
      <c r="BG23" s="472" t="s">
        <v>1364</v>
      </c>
      <c r="BH23" s="472" t="s">
        <v>1364</v>
      </c>
      <c r="BI23" s="472" t="s">
        <v>1364</v>
      </c>
      <c r="BJ23" s="641" t="s">
        <v>1364</v>
      </c>
      <c r="BK23" s="641" t="s">
        <v>1364</v>
      </c>
      <c r="BL23" s="641" t="s">
        <v>1364</v>
      </c>
      <c r="BM23" s="641" t="s">
        <v>1364</v>
      </c>
      <c r="BN23" s="641" t="s">
        <v>1364</v>
      </c>
      <c r="BO23" s="641" t="s">
        <v>1364</v>
      </c>
      <c r="BP23" s="641" t="s">
        <v>1364</v>
      </c>
      <c r="BQ23" s="641" t="s">
        <v>1364</v>
      </c>
      <c r="BR23" s="641" t="s">
        <v>1364</v>
      </c>
      <c r="BS23" s="641" t="s">
        <v>1364</v>
      </c>
      <c r="BT23" s="641" t="s">
        <v>1364</v>
      </c>
      <c r="BU23" s="641" t="s">
        <v>1364</v>
      </c>
      <c r="BV23" s="641" t="s">
        <v>1364</v>
      </c>
    </row>
    <row r="24" spans="1:74" ht="11.1" customHeight="1" x14ac:dyDescent="0.2">
      <c r="A24" s="270" t="s">
        <v>1359</v>
      </c>
      <c r="B24" s="571" t="s">
        <v>1340</v>
      </c>
      <c r="C24" s="468">
        <v>11.217000000000001</v>
      </c>
      <c r="D24" s="468">
        <v>9.5440000000000005</v>
      </c>
      <c r="E24" s="468">
        <v>10.976000000000001</v>
      </c>
      <c r="F24" s="468">
        <v>12.115</v>
      </c>
      <c r="G24" s="468">
        <v>11.974</v>
      </c>
      <c r="H24" s="468">
        <v>12.194000000000001</v>
      </c>
      <c r="I24" s="468">
        <v>12.448</v>
      </c>
      <c r="J24" s="468">
        <v>12.653</v>
      </c>
      <c r="K24" s="468">
        <v>12.84</v>
      </c>
      <c r="L24" s="468">
        <v>12.961</v>
      </c>
      <c r="M24" s="468">
        <v>13.111000000000001</v>
      </c>
      <c r="N24" s="468">
        <v>13.247</v>
      </c>
      <c r="O24" s="468">
        <v>13.260999999999999</v>
      </c>
      <c r="P24" s="468">
        <v>13.445</v>
      </c>
      <c r="Q24" s="468">
        <v>13.887</v>
      </c>
      <c r="R24" s="468">
        <v>14.561</v>
      </c>
      <c r="S24" s="468">
        <v>14.53</v>
      </c>
      <c r="T24" s="468">
        <v>14.52</v>
      </c>
      <c r="U24" s="468">
        <v>14.739000000000001</v>
      </c>
      <c r="V24" s="468">
        <v>15.004</v>
      </c>
      <c r="W24" s="468">
        <v>15.417999999999999</v>
      </c>
      <c r="X24" s="468">
        <v>15.427</v>
      </c>
      <c r="Y24" s="468">
        <v>15.451000000000001</v>
      </c>
      <c r="Z24" s="468">
        <v>15.282999999999999</v>
      </c>
      <c r="AA24" s="468">
        <v>15.51</v>
      </c>
      <c r="AB24" s="468">
        <v>15.73</v>
      </c>
      <c r="AC24" s="468">
        <v>16.099</v>
      </c>
      <c r="AD24" s="468">
        <v>16.521999999999998</v>
      </c>
      <c r="AE24" s="468">
        <v>16.393999999999998</v>
      </c>
      <c r="AF24" s="468">
        <v>16.306999999999999</v>
      </c>
      <c r="AG24" s="468">
        <v>16.53</v>
      </c>
      <c r="AH24" s="468">
        <v>16.891999999999999</v>
      </c>
      <c r="AI24" s="468">
        <v>17.251000000000001</v>
      </c>
      <c r="AJ24" s="468">
        <v>17.079999999999998</v>
      </c>
      <c r="AK24" s="468">
        <v>17.579999999999998</v>
      </c>
      <c r="AL24" s="468">
        <v>17.79</v>
      </c>
      <c r="AM24" s="468">
        <v>17.195</v>
      </c>
      <c r="AN24" s="468">
        <v>17.917999999999999</v>
      </c>
      <c r="AO24" s="468">
        <v>18.117999999999999</v>
      </c>
      <c r="AP24" s="468">
        <v>18.422999999999998</v>
      </c>
      <c r="AQ24" s="468">
        <v>18.228000000000002</v>
      </c>
      <c r="AR24" s="468">
        <v>18.722999999999999</v>
      </c>
      <c r="AS24" s="468">
        <v>18.954999999999998</v>
      </c>
      <c r="AT24" s="468">
        <v>19.399999999999999</v>
      </c>
      <c r="AU24" s="468">
        <v>19.585999999999999</v>
      </c>
      <c r="AV24" s="468">
        <v>19.783000000000001</v>
      </c>
      <c r="AW24" s="468">
        <v>19.867999999999999</v>
      </c>
      <c r="AX24" s="468">
        <v>19.911000000000001</v>
      </c>
      <c r="AY24" s="468">
        <v>19.751000000000001</v>
      </c>
      <c r="AZ24" s="468">
        <v>20.024999999999999</v>
      </c>
      <c r="BA24" s="468">
        <v>20.132999999999999</v>
      </c>
      <c r="BB24" s="468">
        <v>20.155999999999999</v>
      </c>
      <c r="BC24" s="472" t="s">
        <v>1364</v>
      </c>
      <c r="BD24" s="472" t="s">
        <v>1364</v>
      </c>
      <c r="BE24" s="472" t="s">
        <v>1364</v>
      </c>
      <c r="BF24" s="472" t="s">
        <v>1364</v>
      </c>
      <c r="BG24" s="472" t="s">
        <v>1364</v>
      </c>
      <c r="BH24" s="472" t="s">
        <v>1364</v>
      </c>
      <c r="BI24" s="472" t="s">
        <v>1364</v>
      </c>
      <c r="BJ24" s="641" t="s">
        <v>1364</v>
      </c>
      <c r="BK24" s="641" t="s">
        <v>1364</v>
      </c>
      <c r="BL24" s="641" t="s">
        <v>1364</v>
      </c>
      <c r="BM24" s="641" t="s">
        <v>1364</v>
      </c>
      <c r="BN24" s="641" t="s">
        <v>1364</v>
      </c>
      <c r="BO24" s="641" t="s">
        <v>1364</v>
      </c>
      <c r="BP24" s="641" t="s">
        <v>1364</v>
      </c>
      <c r="BQ24" s="641" t="s">
        <v>1364</v>
      </c>
      <c r="BR24" s="641" t="s">
        <v>1364</v>
      </c>
      <c r="BS24" s="641" t="s">
        <v>1364</v>
      </c>
      <c r="BT24" s="641" t="s">
        <v>1364</v>
      </c>
      <c r="BU24" s="641" t="s">
        <v>1364</v>
      </c>
      <c r="BV24" s="641" t="s">
        <v>1364</v>
      </c>
    </row>
    <row r="25" spans="1:74" ht="11.1" customHeight="1" x14ac:dyDescent="0.2">
      <c r="A25" s="270" t="s">
        <v>1360</v>
      </c>
      <c r="B25" s="571" t="s">
        <v>1361</v>
      </c>
      <c r="C25" s="468">
        <v>6.6580000000000004</v>
      </c>
      <c r="D25" s="468">
        <v>6.9210000000000003</v>
      </c>
      <c r="E25" s="468">
        <v>7.0880000000000001</v>
      </c>
      <c r="F25" s="468">
        <v>6.5780000000000003</v>
      </c>
      <c r="G25" s="468">
        <v>6.7939999999999996</v>
      </c>
      <c r="H25" s="468">
        <v>6.976</v>
      </c>
      <c r="I25" s="468">
        <v>6.5759999999999996</v>
      </c>
      <c r="J25" s="468">
        <v>6.7089999999999996</v>
      </c>
      <c r="K25" s="468">
        <v>6.7519999999999998</v>
      </c>
      <c r="L25" s="468">
        <v>6.8849999999999998</v>
      </c>
      <c r="M25" s="468">
        <v>7.0869999999999997</v>
      </c>
      <c r="N25" s="468">
        <v>7.173</v>
      </c>
      <c r="O25" s="468">
        <v>6.6970000000000001</v>
      </c>
      <c r="P25" s="468">
        <v>6.8890000000000002</v>
      </c>
      <c r="Q25" s="468">
        <v>6.968</v>
      </c>
      <c r="R25" s="468">
        <v>6.625</v>
      </c>
      <c r="S25" s="468">
        <v>6.7869999999999999</v>
      </c>
      <c r="T25" s="468">
        <v>7.0069999999999997</v>
      </c>
      <c r="U25" s="468">
        <v>6.7190000000000003</v>
      </c>
      <c r="V25" s="468">
        <v>6.9720000000000004</v>
      </c>
      <c r="W25" s="468">
        <v>7.1</v>
      </c>
      <c r="X25" s="468">
        <v>6.665</v>
      </c>
      <c r="Y25" s="468">
        <v>7.0289999999999999</v>
      </c>
      <c r="Z25" s="468">
        <v>7.4589999999999996</v>
      </c>
      <c r="AA25" s="468">
        <v>7.0170000000000003</v>
      </c>
      <c r="AB25" s="468">
        <v>7.1740000000000004</v>
      </c>
      <c r="AC25" s="468">
        <v>7.2060000000000004</v>
      </c>
      <c r="AD25" s="468">
        <v>6.6150000000000002</v>
      </c>
      <c r="AE25" s="468">
        <v>6.8769999999999998</v>
      </c>
      <c r="AF25" s="468">
        <v>6.93</v>
      </c>
      <c r="AG25" s="468">
        <v>6.734</v>
      </c>
      <c r="AH25" s="468">
        <v>6.81</v>
      </c>
      <c r="AI25" s="468">
        <v>6.8049999999999997</v>
      </c>
      <c r="AJ25" s="468">
        <v>6.3860000000000001</v>
      </c>
      <c r="AK25" s="468">
        <v>6.5819999999999999</v>
      </c>
      <c r="AL25" s="468">
        <v>6.718</v>
      </c>
      <c r="AM25" s="468">
        <v>6.4279999999999999</v>
      </c>
      <c r="AN25" s="468">
        <v>6.5529999999999999</v>
      </c>
      <c r="AO25" s="468">
        <v>6.5350000000000001</v>
      </c>
      <c r="AP25" s="468">
        <v>6.4470000000000001</v>
      </c>
      <c r="AQ25" s="468">
        <v>6.5860000000000003</v>
      </c>
      <c r="AR25" s="468">
        <v>6.6509999999999998</v>
      </c>
      <c r="AS25" s="468">
        <v>6.31</v>
      </c>
      <c r="AT25" s="468">
        <v>6.4509999999999996</v>
      </c>
      <c r="AU25" s="468">
        <v>6.8090000000000002</v>
      </c>
      <c r="AV25" s="468">
        <v>6.6020000000000003</v>
      </c>
      <c r="AW25" s="468">
        <v>6.8230000000000004</v>
      </c>
      <c r="AX25" s="468">
        <v>7.069</v>
      </c>
      <c r="AY25" s="468">
        <v>6.7009999999999996</v>
      </c>
      <c r="AZ25" s="468">
        <v>6.8410000000000002</v>
      </c>
      <c r="BA25" s="468">
        <v>6.85</v>
      </c>
      <c r="BB25" s="468">
        <v>6.4420000000000002</v>
      </c>
      <c r="BC25" s="472" t="s">
        <v>1364</v>
      </c>
      <c r="BD25" s="472" t="s">
        <v>1364</v>
      </c>
      <c r="BE25" s="472" t="s">
        <v>1364</v>
      </c>
      <c r="BF25" s="472" t="s">
        <v>1364</v>
      </c>
      <c r="BG25" s="472" t="s">
        <v>1364</v>
      </c>
      <c r="BH25" s="472" t="s">
        <v>1364</v>
      </c>
      <c r="BI25" s="472" t="s">
        <v>1364</v>
      </c>
      <c r="BJ25" s="641" t="s">
        <v>1364</v>
      </c>
      <c r="BK25" s="641" t="s">
        <v>1364</v>
      </c>
      <c r="BL25" s="641" t="s">
        <v>1364</v>
      </c>
      <c r="BM25" s="641" t="s">
        <v>1364</v>
      </c>
      <c r="BN25" s="641" t="s">
        <v>1364</v>
      </c>
      <c r="BO25" s="641" t="s">
        <v>1364</v>
      </c>
      <c r="BP25" s="641" t="s">
        <v>1364</v>
      </c>
      <c r="BQ25" s="641" t="s">
        <v>1364</v>
      </c>
      <c r="BR25" s="641" t="s">
        <v>1364</v>
      </c>
      <c r="BS25" s="641" t="s">
        <v>1364</v>
      </c>
      <c r="BT25" s="641" t="s">
        <v>1364</v>
      </c>
      <c r="BU25" s="641" t="s">
        <v>1364</v>
      </c>
      <c r="BV25" s="641" t="s">
        <v>1364</v>
      </c>
    </row>
    <row r="26" spans="1:74" ht="11.1" customHeight="1" x14ac:dyDescent="0.2">
      <c r="A26" s="270" t="s">
        <v>1362</v>
      </c>
      <c r="B26" s="571" t="s">
        <v>1342</v>
      </c>
      <c r="C26" s="468">
        <v>2.5150000000000001</v>
      </c>
      <c r="D26" s="468">
        <v>2.1070000000000002</v>
      </c>
      <c r="E26" s="468">
        <v>2.6379999999999999</v>
      </c>
      <c r="F26" s="468">
        <v>2.6909999999999998</v>
      </c>
      <c r="G26" s="468">
        <v>2.6309999999999998</v>
      </c>
      <c r="H26" s="468">
        <v>2.6440000000000001</v>
      </c>
      <c r="I26" s="468">
        <v>2.72</v>
      </c>
      <c r="J26" s="468">
        <v>2.6680000000000001</v>
      </c>
      <c r="K26" s="468">
        <v>2.6720000000000002</v>
      </c>
      <c r="L26" s="468">
        <v>2.6659999999999999</v>
      </c>
      <c r="M26" s="468">
        <v>2.69</v>
      </c>
      <c r="N26" s="468">
        <v>2.6030000000000002</v>
      </c>
      <c r="O26" s="468">
        <v>2.56</v>
      </c>
      <c r="P26" s="468">
        <v>2.5299999999999998</v>
      </c>
      <c r="Q26" s="468">
        <v>2.621</v>
      </c>
      <c r="R26" s="468">
        <v>2.8149999999999999</v>
      </c>
      <c r="S26" s="468">
        <v>2.8570000000000002</v>
      </c>
      <c r="T26" s="468">
        <v>2.8769999999999998</v>
      </c>
      <c r="U26" s="468">
        <v>2.85</v>
      </c>
      <c r="V26" s="468">
        <v>2.8929999999999998</v>
      </c>
      <c r="W26" s="468">
        <v>3.0219999999999998</v>
      </c>
      <c r="X26" s="468">
        <v>2.839</v>
      </c>
      <c r="Y26" s="468">
        <v>2.9769999999999999</v>
      </c>
      <c r="Z26" s="468">
        <v>2.9140000000000001</v>
      </c>
      <c r="AA26" s="468">
        <v>3.1269999999999998</v>
      </c>
      <c r="AB26" s="468">
        <v>2.8159999999999998</v>
      </c>
      <c r="AC26" s="468">
        <v>2.782</v>
      </c>
      <c r="AD26" s="468">
        <v>2.7559999999999998</v>
      </c>
      <c r="AE26" s="468">
        <v>2.746</v>
      </c>
      <c r="AF26" s="468">
        <v>2.7410000000000001</v>
      </c>
      <c r="AG26" s="468">
        <v>2.74</v>
      </c>
      <c r="AH26" s="468">
        <v>2.673</v>
      </c>
      <c r="AI26" s="468">
        <v>2.665</v>
      </c>
      <c r="AJ26" s="468">
        <v>2.6640000000000001</v>
      </c>
      <c r="AK26" s="468">
        <v>2.6339999999999999</v>
      </c>
      <c r="AL26" s="468">
        <v>2.669</v>
      </c>
      <c r="AM26" s="468">
        <v>2.4470000000000001</v>
      </c>
      <c r="AN26" s="468">
        <v>2.5739999999999998</v>
      </c>
      <c r="AO26" s="468">
        <v>2.5139999999999998</v>
      </c>
      <c r="AP26" s="468">
        <v>2.54</v>
      </c>
      <c r="AQ26" s="468">
        <v>2.6309999999999998</v>
      </c>
      <c r="AR26" s="468">
        <v>2.4849999999999999</v>
      </c>
      <c r="AS26" s="468">
        <v>2.5979999999999999</v>
      </c>
      <c r="AT26" s="468">
        <v>2.4950000000000001</v>
      </c>
      <c r="AU26" s="468">
        <v>2.5179999999999998</v>
      </c>
      <c r="AV26" s="468">
        <v>2.5329999999999999</v>
      </c>
      <c r="AW26" s="468">
        <v>2.4830000000000001</v>
      </c>
      <c r="AX26" s="468">
        <v>2.5139999999999998</v>
      </c>
      <c r="AY26" s="468">
        <v>2.6190000000000002</v>
      </c>
      <c r="AZ26" s="468">
        <v>2.5129999999999999</v>
      </c>
      <c r="BA26" s="468">
        <v>2.5030000000000001</v>
      </c>
      <c r="BB26" s="468">
        <v>2.5249999999999999</v>
      </c>
      <c r="BC26" s="472" t="s">
        <v>1364</v>
      </c>
      <c r="BD26" s="472" t="s">
        <v>1364</v>
      </c>
      <c r="BE26" s="472" t="s">
        <v>1364</v>
      </c>
      <c r="BF26" s="472" t="s">
        <v>1364</v>
      </c>
      <c r="BG26" s="472" t="s">
        <v>1364</v>
      </c>
      <c r="BH26" s="472" t="s">
        <v>1364</v>
      </c>
      <c r="BI26" s="472" t="s">
        <v>1364</v>
      </c>
      <c r="BJ26" s="641" t="s">
        <v>1364</v>
      </c>
      <c r="BK26" s="641" t="s">
        <v>1364</v>
      </c>
      <c r="BL26" s="641" t="s">
        <v>1364</v>
      </c>
      <c r="BM26" s="641" t="s">
        <v>1364</v>
      </c>
      <c r="BN26" s="641" t="s">
        <v>1364</v>
      </c>
      <c r="BO26" s="641" t="s">
        <v>1364</v>
      </c>
      <c r="BP26" s="641" t="s">
        <v>1364</v>
      </c>
      <c r="BQ26" s="641" t="s">
        <v>1364</v>
      </c>
      <c r="BR26" s="641" t="s">
        <v>1364</v>
      </c>
      <c r="BS26" s="641" t="s">
        <v>1364</v>
      </c>
      <c r="BT26" s="641" t="s">
        <v>1364</v>
      </c>
      <c r="BU26" s="641" t="s">
        <v>1364</v>
      </c>
      <c r="BV26" s="641" t="s">
        <v>1364</v>
      </c>
    </row>
    <row r="27" spans="1:74" ht="11.1" customHeight="1" x14ac:dyDescent="0.2">
      <c r="A27" s="270" t="s">
        <v>1363</v>
      </c>
      <c r="B27" s="638" t="s">
        <v>1344</v>
      </c>
      <c r="C27" s="574">
        <v>1.9650000000000001</v>
      </c>
      <c r="D27" s="574">
        <v>1.835</v>
      </c>
      <c r="E27" s="574">
        <v>1.964</v>
      </c>
      <c r="F27" s="574">
        <v>1.9770000000000001</v>
      </c>
      <c r="G27" s="574">
        <v>1.863</v>
      </c>
      <c r="H27" s="574">
        <v>2.0019999999999998</v>
      </c>
      <c r="I27" s="574">
        <v>1.835</v>
      </c>
      <c r="J27" s="574">
        <v>2.004</v>
      </c>
      <c r="K27" s="574">
        <v>2.0510000000000002</v>
      </c>
      <c r="L27" s="574">
        <v>2.157</v>
      </c>
      <c r="M27" s="574">
        <v>2.1850000000000001</v>
      </c>
      <c r="N27" s="574">
        <v>2.198</v>
      </c>
      <c r="O27" s="574">
        <v>2.1230000000000002</v>
      </c>
      <c r="P27" s="574">
        <v>2.1509999999999998</v>
      </c>
      <c r="Q27" s="574">
        <v>2.2370000000000001</v>
      </c>
      <c r="R27" s="574">
        <v>2.2650000000000001</v>
      </c>
      <c r="S27" s="574">
        <v>2.3220000000000001</v>
      </c>
      <c r="T27" s="574">
        <v>2.2949999999999999</v>
      </c>
      <c r="U27" s="574">
        <v>2.3690000000000002</v>
      </c>
      <c r="V27" s="574">
        <v>2.3639999999999999</v>
      </c>
      <c r="W27" s="574">
        <v>2.3340000000000001</v>
      </c>
      <c r="X27" s="574">
        <v>2.4279999999999999</v>
      </c>
      <c r="Y27" s="574">
        <v>2.4620000000000002</v>
      </c>
      <c r="Z27" s="574">
        <v>2.56</v>
      </c>
      <c r="AA27" s="574">
        <v>2.609</v>
      </c>
      <c r="AB27" s="574">
        <v>2.5920000000000001</v>
      </c>
      <c r="AC27" s="574">
        <v>2.6440000000000001</v>
      </c>
      <c r="AD27" s="574">
        <v>2.6179999999999999</v>
      </c>
      <c r="AE27" s="574">
        <v>2.589</v>
      </c>
      <c r="AF27" s="574">
        <v>2.5649999999999999</v>
      </c>
      <c r="AG27" s="574">
        <v>2.617</v>
      </c>
      <c r="AH27" s="574">
        <v>2.6190000000000002</v>
      </c>
      <c r="AI27" s="574">
        <v>2.6120000000000001</v>
      </c>
      <c r="AJ27" s="574">
        <v>2.6459999999999999</v>
      </c>
      <c r="AK27" s="574">
        <v>2.75</v>
      </c>
      <c r="AL27" s="574">
        <v>2.7639999999999998</v>
      </c>
      <c r="AM27" s="574">
        <v>2.7549999999999999</v>
      </c>
      <c r="AN27" s="574">
        <v>2.7989999999999999</v>
      </c>
      <c r="AO27" s="574">
        <v>2.7120000000000002</v>
      </c>
      <c r="AP27" s="574">
        <v>2.6360000000000001</v>
      </c>
      <c r="AQ27" s="574">
        <v>2.7730000000000001</v>
      </c>
      <c r="AR27" s="574">
        <v>2.5880000000000001</v>
      </c>
      <c r="AS27" s="574">
        <v>2.7050000000000001</v>
      </c>
      <c r="AT27" s="574">
        <v>2.7349999999999999</v>
      </c>
      <c r="AU27" s="574">
        <v>2.718</v>
      </c>
      <c r="AV27" s="574">
        <v>2.7810000000000001</v>
      </c>
      <c r="AW27" s="574">
        <v>2.7839999999999998</v>
      </c>
      <c r="AX27" s="574">
        <v>2.93</v>
      </c>
      <c r="AY27" s="574">
        <v>2.9470000000000001</v>
      </c>
      <c r="AZ27" s="574">
        <v>2.956</v>
      </c>
      <c r="BA27" s="574">
        <v>2.9359999999999999</v>
      </c>
      <c r="BB27" s="574">
        <v>2.89</v>
      </c>
      <c r="BC27" s="475" t="s">
        <v>1364</v>
      </c>
      <c r="BD27" s="475" t="s">
        <v>1364</v>
      </c>
      <c r="BE27" s="475" t="s">
        <v>1364</v>
      </c>
      <c r="BF27" s="475" t="s">
        <v>1364</v>
      </c>
      <c r="BG27" s="475" t="s">
        <v>1364</v>
      </c>
      <c r="BH27" s="475" t="s">
        <v>1364</v>
      </c>
      <c r="BI27" s="475" t="s">
        <v>1364</v>
      </c>
      <c r="BJ27" s="642" t="s">
        <v>1364</v>
      </c>
      <c r="BK27" s="642" t="s">
        <v>1364</v>
      </c>
      <c r="BL27" s="642" t="s">
        <v>1364</v>
      </c>
      <c r="BM27" s="642" t="s">
        <v>1364</v>
      </c>
      <c r="BN27" s="642" t="s">
        <v>1364</v>
      </c>
      <c r="BO27" s="642" t="s">
        <v>1364</v>
      </c>
      <c r="BP27" s="642" t="s">
        <v>1364</v>
      </c>
      <c r="BQ27" s="642" t="s">
        <v>1364</v>
      </c>
      <c r="BR27" s="642" t="s">
        <v>1364</v>
      </c>
      <c r="BS27" s="642" t="s">
        <v>1364</v>
      </c>
      <c r="BT27" s="642" t="s">
        <v>1364</v>
      </c>
      <c r="BU27" s="642" t="s">
        <v>1364</v>
      </c>
      <c r="BV27" s="642" t="s">
        <v>1364</v>
      </c>
    </row>
    <row r="28" spans="1:74" s="114" customFormat="1" ht="12" customHeight="1" x14ac:dyDescent="0.2">
      <c r="A28" s="1"/>
      <c r="B28" s="559" t="s">
        <v>1325</v>
      </c>
      <c r="C28" s="622"/>
      <c r="D28" s="622"/>
      <c r="E28" s="622"/>
      <c r="F28" s="622"/>
      <c r="G28" s="622"/>
      <c r="H28" s="679"/>
      <c r="I28" s="622"/>
      <c r="J28" s="622"/>
      <c r="K28" s="622"/>
      <c r="L28" s="622"/>
      <c r="M28" s="622"/>
      <c r="N28" s="622"/>
      <c r="O28" s="622"/>
      <c r="P28" s="622"/>
      <c r="Q28" s="622"/>
      <c r="R28" s="622"/>
      <c r="AY28" s="668"/>
      <c r="AZ28" s="668"/>
      <c r="BA28" s="668"/>
      <c r="BB28" s="668"/>
      <c r="BC28" s="216"/>
      <c r="BD28" s="668"/>
      <c r="BE28" s="668"/>
      <c r="BF28" s="668"/>
      <c r="BG28" s="668"/>
      <c r="BH28" s="668"/>
      <c r="BI28" s="668"/>
      <c r="BJ28" s="216"/>
    </row>
    <row r="29" spans="1:74" s="352" customFormat="1" ht="12" customHeight="1" x14ac:dyDescent="0.2">
      <c r="A29" s="351"/>
      <c r="B29" s="342" t="s">
        <v>826</v>
      </c>
      <c r="C29" s="342"/>
      <c r="D29" s="342"/>
      <c r="E29" s="342"/>
      <c r="F29" s="342"/>
      <c r="G29" s="342"/>
      <c r="H29" s="589"/>
      <c r="I29" s="342"/>
      <c r="J29" s="342"/>
      <c r="K29" s="342"/>
      <c r="L29" s="342"/>
      <c r="M29" s="342"/>
      <c r="N29" s="342"/>
      <c r="O29" s="342"/>
      <c r="P29" s="342"/>
      <c r="Q29" s="342"/>
      <c r="R29" s="636"/>
      <c r="AY29" s="355"/>
      <c r="AZ29" s="355"/>
      <c r="BA29" s="355"/>
      <c r="BB29" s="355"/>
      <c r="BD29" s="355"/>
      <c r="BE29" s="355"/>
      <c r="BF29" s="355"/>
      <c r="BG29" s="355"/>
      <c r="BH29" s="355"/>
      <c r="BI29" s="355"/>
    </row>
    <row r="30" spans="1:74" s="168" customFormat="1" ht="12" customHeight="1" x14ac:dyDescent="0.25">
      <c r="A30" s="167"/>
      <c r="B30" s="1013" t="str">
        <f>Dates!$G$2</f>
        <v>EIA completed modeling and analysis for this report on Thursday, May 1, 2025.</v>
      </c>
      <c r="C30" s="1000"/>
      <c r="D30" s="1000"/>
      <c r="E30" s="1000"/>
      <c r="F30" s="1000"/>
      <c r="G30" s="1000"/>
      <c r="H30" s="1000"/>
      <c r="I30" s="1000"/>
      <c r="J30" s="1000"/>
      <c r="K30" s="1000"/>
      <c r="L30" s="1000"/>
      <c r="M30" s="1000"/>
      <c r="N30" s="1000"/>
      <c r="O30" s="1000"/>
      <c r="P30" s="1000"/>
      <c r="Q30" s="1000"/>
      <c r="R30" s="635"/>
      <c r="AY30" s="669"/>
      <c r="AZ30" s="669"/>
      <c r="BA30" s="669"/>
      <c r="BB30" s="669"/>
      <c r="BC30" s="217"/>
      <c r="BD30" s="669"/>
      <c r="BE30" s="669"/>
      <c r="BF30" s="669"/>
      <c r="BG30" s="669"/>
      <c r="BH30" s="669"/>
      <c r="BI30" s="669"/>
      <c r="BJ30" s="217"/>
    </row>
    <row r="31" spans="1:74" s="168" customFormat="1" ht="12" customHeight="1" x14ac:dyDescent="0.25">
      <c r="A31" s="167"/>
      <c r="B31" s="1008" t="s">
        <v>483</v>
      </c>
      <c r="C31" s="1009"/>
      <c r="D31" s="1009"/>
      <c r="E31" s="1009"/>
      <c r="F31" s="1009"/>
      <c r="G31" s="1009"/>
      <c r="H31" s="1009"/>
      <c r="I31" s="1009"/>
      <c r="J31" s="1009"/>
      <c r="K31" s="1009"/>
      <c r="L31" s="1009"/>
      <c r="M31" s="1009"/>
      <c r="N31" s="1009"/>
      <c r="O31" s="1009"/>
      <c r="P31" s="1009"/>
      <c r="Q31" s="1009"/>
      <c r="R31" s="635"/>
      <c r="AY31" s="669"/>
      <c r="AZ31" s="669"/>
      <c r="BA31" s="669"/>
      <c r="BB31" s="669"/>
      <c r="BC31" s="217"/>
      <c r="BD31" s="669"/>
      <c r="BE31" s="669"/>
      <c r="BF31" s="669"/>
      <c r="BG31" s="669"/>
      <c r="BH31" s="669"/>
      <c r="BI31" s="669"/>
      <c r="BJ31" s="217"/>
    </row>
    <row r="32" spans="1:74" s="114" customFormat="1" ht="12" customHeight="1" x14ac:dyDescent="0.2">
      <c r="A32" s="1"/>
      <c r="B32" s="1119" t="s">
        <v>1435</v>
      </c>
      <c r="C32" s="1120"/>
      <c r="D32" s="1120"/>
      <c r="E32" s="1120"/>
      <c r="F32" s="1120"/>
      <c r="G32" s="1120"/>
      <c r="H32" s="1120"/>
      <c r="I32" s="1120"/>
      <c r="J32" s="1120"/>
      <c r="K32" s="1120"/>
      <c r="L32" s="1120"/>
      <c r="M32" s="1120"/>
      <c r="N32" s="1120"/>
      <c r="O32" s="1120"/>
      <c r="P32" s="1120"/>
      <c r="Q32" s="1120"/>
      <c r="R32" s="635"/>
      <c r="AY32" s="668"/>
      <c r="AZ32" s="668"/>
      <c r="BA32" s="668"/>
      <c r="BB32" s="668"/>
      <c r="BC32" s="216"/>
      <c r="BD32" s="668"/>
      <c r="BE32" s="668"/>
      <c r="BF32" s="668"/>
      <c r="BG32" s="668"/>
      <c r="BH32" s="668"/>
      <c r="BI32" s="668"/>
      <c r="BJ32" s="216"/>
    </row>
    <row r="33" spans="1:74" s="168" customFormat="1" ht="12" customHeight="1" x14ac:dyDescent="0.25">
      <c r="A33" s="167"/>
      <c r="B33" s="1034" t="s">
        <v>492</v>
      </c>
      <c r="C33" s="1035"/>
      <c r="D33" s="1035"/>
      <c r="E33" s="1035"/>
      <c r="F33" s="1035"/>
      <c r="G33" s="1035"/>
      <c r="H33" s="1035"/>
      <c r="I33" s="1035"/>
      <c r="J33" s="1035"/>
      <c r="K33" s="1035"/>
      <c r="L33" s="1035"/>
      <c r="M33" s="1035"/>
      <c r="N33" s="1035"/>
      <c r="O33" s="1035"/>
      <c r="P33" s="1035"/>
      <c r="Q33" s="1035"/>
      <c r="R33" s="635"/>
      <c r="AY33" s="669"/>
      <c r="AZ33" s="669"/>
      <c r="BA33" s="669"/>
      <c r="BB33" s="669"/>
      <c r="BC33" s="217"/>
      <c r="BD33" s="669"/>
      <c r="BE33" s="669"/>
      <c r="BF33" s="669"/>
      <c r="BG33" s="669"/>
      <c r="BH33" s="669"/>
      <c r="BI33" s="669"/>
      <c r="BJ33" s="217"/>
    </row>
    <row r="34" spans="1:74" s="168" customFormat="1" ht="12" customHeight="1" x14ac:dyDescent="0.25">
      <c r="A34" s="167"/>
      <c r="B34" s="1131" t="s">
        <v>840</v>
      </c>
      <c r="C34" s="1131"/>
      <c r="D34" s="1131"/>
      <c r="E34" s="1131"/>
      <c r="F34" s="1131"/>
      <c r="G34" s="1131"/>
      <c r="H34" s="1131"/>
      <c r="I34" s="1131"/>
      <c r="J34" s="1131"/>
      <c r="K34" s="1131"/>
      <c r="L34" s="1131"/>
      <c r="M34" s="1131"/>
      <c r="N34" s="1131"/>
      <c r="O34" s="1131"/>
      <c r="P34" s="1131"/>
      <c r="Q34" s="1131"/>
      <c r="R34" s="1131"/>
      <c r="AY34" s="669"/>
      <c r="AZ34" s="669"/>
      <c r="BA34" s="669"/>
      <c r="BB34" s="669"/>
      <c r="BC34" s="217"/>
      <c r="BD34" s="669"/>
      <c r="BE34" s="669"/>
      <c r="BF34" s="669"/>
      <c r="BG34" s="669"/>
      <c r="BH34" s="669"/>
      <c r="BI34" s="669"/>
      <c r="BJ34" s="217"/>
    </row>
    <row r="35" spans="1:74" s="168" customFormat="1" ht="12" customHeight="1" x14ac:dyDescent="0.25">
      <c r="A35" s="167"/>
      <c r="B35" s="1034" t="s">
        <v>1326</v>
      </c>
      <c r="C35" s="1091"/>
      <c r="D35" s="1091"/>
      <c r="E35" s="1091"/>
      <c r="F35" s="1091"/>
      <c r="G35" s="1091"/>
      <c r="H35" s="1091"/>
      <c r="I35" s="1091"/>
      <c r="J35" s="1091"/>
      <c r="K35" s="1091"/>
      <c r="L35" s="1091"/>
      <c r="M35" s="1091"/>
      <c r="N35" s="1091"/>
      <c r="O35" s="1091"/>
      <c r="P35" s="1091"/>
      <c r="Q35" s="1035"/>
      <c r="R35" s="635"/>
      <c r="AY35" s="669"/>
      <c r="AZ35" s="669"/>
      <c r="BA35" s="669"/>
      <c r="BB35" s="669"/>
      <c r="BC35" s="217"/>
      <c r="BD35" s="669"/>
      <c r="BE35" s="669"/>
      <c r="BF35" s="669"/>
      <c r="BG35" s="669"/>
      <c r="BH35" s="669"/>
      <c r="BI35" s="669"/>
      <c r="BJ35" s="217"/>
    </row>
    <row r="36" spans="1:74" s="168" customFormat="1" ht="12" customHeight="1" x14ac:dyDescent="0.15">
      <c r="A36" s="2"/>
      <c r="B36" s="1034"/>
      <c r="C36" s="1016"/>
      <c r="D36" s="1016"/>
      <c r="E36" s="1016"/>
      <c r="F36" s="1016"/>
      <c r="G36" s="1016"/>
      <c r="H36" s="1016"/>
      <c r="I36" s="1016"/>
      <c r="J36" s="1016"/>
      <c r="K36" s="1016"/>
      <c r="L36" s="1016"/>
      <c r="M36" s="1016"/>
      <c r="N36" s="1016"/>
      <c r="O36" s="1016"/>
      <c r="P36" s="1016"/>
      <c r="Q36" s="1016"/>
      <c r="AY36" s="669"/>
      <c r="AZ36" s="669"/>
      <c r="BA36" s="669"/>
      <c r="BB36" s="669"/>
      <c r="BC36" s="217"/>
      <c r="BD36" s="669"/>
      <c r="BE36" s="669"/>
      <c r="BF36" s="669"/>
      <c r="BG36" s="669"/>
      <c r="BH36" s="669"/>
      <c r="BI36" s="669"/>
      <c r="BJ36" s="217"/>
    </row>
    <row r="37" spans="1:74" s="168" customFormat="1" ht="12" customHeight="1" x14ac:dyDescent="0.15">
      <c r="A37" s="2"/>
      <c r="B37" s="1130"/>
      <c r="C37" s="1016"/>
      <c r="D37" s="1016"/>
      <c r="E37" s="1016"/>
      <c r="F37" s="1016"/>
      <c r="G37" s="1016"/>
      <c r="H37" s="1016"/>
      <c r="I37" s="1016"/>
      <c r="J37" s="1016"/>
      <c r="K37" s="1016"/>
      <c r="L37" s="1016"/>
      <c r="M37" s="1016"/>
      <c r="N37" s="1016"/>
      <c r="O37" s="1016"/>
      <c r="P37" s="1016"/>
      <c r="Q37" s="1016"/>
      <c r="AY37" s="669"/>
      <c r="AZ37" s="669"/>
      <c r="BA37" s="669"/>
      <c r="BB37" s="669"/>
      <c r="BC37" s="217"/>
      <c r="BD37" s="669"/>
      <c r="BE37" s="669"/>
      <c r="BF37" s="669"/>
      <c r="BG37" s="669"/>
      <c r="BH37" s="669"/>
      <c r="BI37" s="669"/>
      <c r="BJ37" s="217"/>
    </row>
    <row r="38" spans="1:74" s="169" customFormat="1" ht="12" customHeight="1" x14ac:dyDescent="0.15">
      <c r="A38" s="2"/>
      <c r="B38" s="342"/>
      <c r="C38" s="558"/>
      <c r="D38" s="558"/>
      <c r="E38" s="558"/>
      <c r="F38" s="558"/>
      <c r="G38" s="558"/>
      <c r="H38" s="558"/>
      <c r="I38" s="558"/>
      <c r="J38" s="558"/>
      <c r="K38" s="558"/>
      <c r="L38" s="558"/>
      <c r="M38" s="558"/>
      <c r="N38" s="558"/>
      <c r="O38" s="558"/>
      <c r="P38" s="558"/>
      <c r="Q38" s="558"/>
      <c r="AY38" s="669"/>
      <c r="AZ38" s="669"/>
      <c r="BA38" s="669"/>
      <c r="BB38" s="669"/>
      <c r="BC38" s="218"/>
      <c r="BD38" s="669"/>
      <c r="BE38" s="669"/>
      <c r="BF38" s="669"/>
      <c r="BG38" s="669"/>
      <c r="BH38" s="669"/>
      <c r="BI38" s="669"/>
      <c r="BJ38" s="218"/>
    </row>
    <row r="39" spans="1:74" ht="13.2" x14ac:dyDescent="0.15">
      <c r="B39" s="1034"/>
      <c r="C39" s="1037"/>
      <c r="D39" s="1037"/>
      <c r="E39" s="1037"/>
      <c r="F39" s="1037"/>
      <c r="G39" s="1037"/>
      <c r="H39" s="1037"/>
      <c r="I39" s="1037"/>
      <c r="J39" s="1037"/>
      <c r="K39" s="1037"/>
      <c r="L39" s="1037"/>
      <c r="M39" s="1037"/>
      <c r="N39" s="1037"/>
      <c r="O39" s="1037"/>
      <c r="P39" s="1037"/>
      <c r="Q39" s="1016"/>
      <c r="BD39" s="668"/>
      <c r="BE39" s="668"/>
      <c r="BF39" s="668"/>
      <c r="BK39" s="147"/>
      <c r="BL39" s="147"/>
      <c r="BM39" s="147"/>
      <c r="BN39" s="147"/>
      <c r="BO39" s="147"/>
      <c r="BP39" s="147"/>
      <c r="BQ39" s="147"/>
      <c r="BR39" s="147"/>
      <c r="BS39" s="147"/>
      <c r="BT39" s="147"/>
      <c r="BU39" s="147"/>
      <c r="BV39" s="147"/>
    </row>
    <row r="40" spans="1:74" ht="13.2" x14ac:dyDescent="0.15">
      <c r="B40" s="1136"/>
      <c r="C40" s="1035"/>
      <c r="D40" s="1035"/>
      <c r="E40" s="1035"/>
      <c r="F40" s="1035"/>
      <c r="G40" s="1035"/>
      <c r="H40" s="1035"/>
      <c r="I40" s="1035"/>
      <c r="J40" s="1035"/>
      <c r="K40" s="1035"/>
      <c r="L40" s="1035"/>
      <c r="M40" s="1035"/>
      <c r="N40" s="1035"/>
      <c r="O40" s="1035"/>
      <c r="P40" s="1035"/>
      <c r="Q40" s="1016"/>
      <c r="BK40" s="147"/>
      <c r="BL40" s="147"/>
      <c r="BM40" s="147"/>
      <c r="BN40" s="147"/>
      <c r="BO40" s="147"/>
      <c r="BP40" s="147"/>
      <c r="BQ40" s="147"/>
      <c r="BR40" s="147"/>
      <c r="BS40" s="147"/>
      <c r="BT40" s="147"/>
      <c r="BU40" s="147"/>
      <c r="BV40" s="147"/>
    </row>
    <row r="41" spans="1:74" ht="13.2" x14ac:dyDescent="0.15">
      <c r="B41" s="1032"/>
      <c r="C41" s="1016"/>
      <c r="D41" s="1016"/>
      <c r="E41" s="1016"/>
      <c r="F41" s="1016"/>
      <c r="G41" s="1016"/>
      <c r="H41" s="1016"/>
      <c r="I41" s="1016"/>
      <c r="J41" s="1016"/>
      <c r="K41" s="1016"/>
      <c r="L41" s="1016"/>
      <c r="M41" s="1016"/>
      <c r="N41" s="1016"/>
      <c r="O41" s="1016"/>
      <c r="P41" s="1016"/>
      <c r="Q41" s="1016"/>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row r="125" spans="63:74" x14ac:dyDescent="0.15">
      <c r="BK125" s="147"/>
      <c r="BL125" s="147"/>
      <c r="BM125" s="147"/>
      <c r="BN125" s="147"/>
      <c r="BO125" s="147"/>
      <c r="BP125" s="147"/>
      <c r="BQ125" s="147"/>
      <c r="BR125" s="147"/>
      <c r="BS125" s="147"/>
      <c r="BT125" s="147"/>
      <c r="BU125" s="147"/>
      <c r="BV125" s="147"/>
    </row>
    <row r="126" spans="63:74" x14ac:dyDescent="0.15">
      <c r="BK126" s="147"/>
      <c r="BL126" s="147"/>
      <c r="BM126" s="147"/>
      <c r="BN126" s="147"/>
      <c r="BO126" s="147"/>
      <c r="BP126" s="147"/>
      <c r="BQ126" s="147"/>
      <c r="BR126" s="147"/>
      <c r="BS126" s="147"/>
      <c r="BT126" s="147"/>
      <c r="BU126" s="147"/>
      <c r="BV126" s="147"/>
    </row>
    <row r="127" spans="63:74" x14ac:dyDescent="0.15">
      <c r="BK127" s="147"/>
      <c r="BL127" s="147"/>
      <c r="BM127" s="147"/>
      <c r="BN127" s="147"/>
      <c r="BO127" s="147"/>
      <c r="BP127" s="147"/>
      <c r="BQ127" s="147"/>
      <c r="BR127" s="147"/>
      <c r="BS127" s="147"/>
      <c r="BT127" s="147"/>
      <c r="BU127" s="147"/>
      <c r="BV127" s="147"/>
    </row>
    <row r="128" spans="63:74" x14ac:dyDescent="0.15">
      <c r="BK128" s="147"/>
      <c r="BL128" s="147"/>
      <c r="BM128" s="147"/>
      <c r="BN128" s="147"/>
      <c r="BO128" s="147"/>
      <c r="BP128" s="147"/>
      <c r="BQ128" s="147"/>
      <c r="BR128" s="147"/>
      <c r="BS128" s="147"/>
      <c r="BT128" s="147"/>
      <c r="BU128" s="147"/>
      <c r="BV128" s="147"/>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T5" transitionEvaluation="1" transitionEntry="1">
    <pageSetUpPr fitToPage="1"/>
  </sheetPr>
  <dimension ref="A1:BV145"/>
  <sheetViews>
    <sheetView showGridLines="0" tabSelected="1" zoomScaleNormal="100" workbookViewId="0">
      <pane xSplit="2" ySplit="4" topLeftCell="AT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0.5546875" style="7" bestFit="1" customWidth="1"/>
    <col min="2" max="2" width="56.5546875" style="7" customWidth="1"/>
    <col min="3" max="12" width="6.5546875" style="7" customWidth="1"/>
    <col min="13" max="13" width="7.44140625" style="7" customWidth="1"/>
    <col min="14" max="50" width="6.5546875" style="7" customWidth="1"/>
    <col min="51" max="54" width="6.5546875" style="840" customWidth="1"/>
    <col min="55" max="55" width="6.5546875" style="132" customWidth="1"/>
    <col min="56" max="56" width="6.5546875" style="649" customWidth="1"/>
    <col min="57" max="57" width="6.5546875" style="309" customWidth="1"/>
    <col min="58" max="58" width="6.5546875" style="649" customWidth="1"/>
    <col min="59" max="61" width="6.5546875" style="840" customWidth="1"/>
    <col min="62" max="62" width="6.5546875" style="132" customWidth="1"/>
    <col min="63" max="74" width="6.5546875" style="7" customWidth="1"/>
    <col min="75" max="16384" width="9.5546875" style="7"/>
  </cols>
  <sheetData>
    <row r="1" spans="1:74" ht="13.2" x14ac:dyDescent="0.25">
      <c r="A1" s="997" t="s">
        <v>479</v>
      </c>
      <c r="B1" s="999" t="s">
        <v>142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8" customFormat="1" ht="13.2" x14ac:dyDescent="0.25">
      <c r="A2" s="998"/>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1"/>
      <c r="AZ2" s="841"/>
      <c r="BA2" s="841"/>
      <c r="BB2" s="841"/>
      <c r="BC2" s="153"/>
      <c r="BD2" s="343"/>
      <c r="BE2" s="278"/>
      <c r="BF2" s="343"/>
      <c r="BG2" s="841"/>
      <c r="BH2" s="841"/>
      <c r="BI2" s="841"/>
      <c r="BJ2" s="153"/>
    </row>
    <row r="3" spans="1:74"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770</v>
      </c>
      <c r="C5" s="356"/>
      <c r="D5" s="356"/>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911"/>
      <c r="AZ5" s="911"/>
      <c r="BA5" s="911"/>
      <c r="BB5" s="911"/>
      <c r="BC5" s="868"/>
      <c r="BD5" s="869"/>
      <c r="BE5" s="869"/>
      <c r="BF5" s="869"/>
      <c r="BG5" s="869"/>
      <c r="BH5" s="366"/>
      <c r="BI5" s="366"/>
      <c r="BJ5" s="366"/>
      <c r="BK5" s="366"/>
      <c r="BL5" s="366"/>
      <c r="BM5" s="366"/>
      <c r="BN5" s="366"/>
      <c r="BO5" s="366"/>
      <c r="BP5" s="366"/>
      <c r="BQ5" s="366"/>
      <c r="BR5" s="366"/>
      <c r="BS5" s="366"/>
      <c r="BT5" s="366"/>
      <c r="BU5" s="366"/>
      <c r="BV5" s="366"/>
    </row>
    <row r="6" spans="1:74" ht="11.1" customHeight="1" x14ac:dyDescent="0.2">
      <c r="A6" s="13"/>
      <c r="B6" s="14"/>
      <c r="C6" s="356"/>
      <c r="D6" s="356"/>
      <c r="E6" s="356"/>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911"/>
      <c r="AZ6" s="911"/>
      <c r="BA6" s="911"/>
      <c r="BB6" s="911"/>
      <c r="BC6" s="868"/>
      <c r="BD6" s="869"/>
      <c r="BE6" s="869"/>
      <c r="BF6" s="869"/>
      <c r="BG6" s="869"/>
      <c r="BH6" s="366"/>
      <c r="BI6" s="366"/>
      <c r="BJ6" s="366"/>
      <c r="BK6" s="366"/>
      <c r="BL6" s="366"/>
      <c r="BM6" s="366" t="s">
        <v>546</v>
      </c>
      <c r="BN6" s="366"/>
      <c r="BO6" s="366"/>
      <c r="BP6" s="366"/>
      <c r="BQ6" s="366"/>
      <c r="BR6" s="366"/>
      <c r="BS6" s="366"/>
      <c r="BT6" s="366"/>
      <c r="BU6" s="366"/>
      <c r="BV6" s="366"/>
    </row>
    <row r="7" spans="1:74" ht="11.1" customHeight="1" x14ac:dyDescent="0.2">
      <c r="A7" s="13"/>
      <c r="B7" s="377" t="s">
        <v>64</v>
      </c>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56"/>
      <c r="AW7" s="356"/>
      <c r="AX7" s="356"/>
      <c r="AY7" s="911"/>
      <c r="AZ7" s="987"/>
      <c r="BA7" s="911"/>
      <c r="BB7" s="911"/>
      <c r="BC7" s="868"/>
      <c r="BD7" s="869"/>
      <c r="BE7" s="869"/>
      <c r="BF7" s="869"/>
      <c r="BG7" s="869"/>
      <c r="BH7" s="366"/>
      <c r="BI7" s="366"/>
      <c r="BJ7" s="366"/>
      <c r="BK7" s="366"/>
      <c r="BL7" s="366"/>
      <c r="BM7" s="366"/>
      <c r="BN7" s="366"/>
      <c r="BO7" s="366"/>
      <c r="BP7" s="366"/>
      <c r="BQ7" s="366"/>
      <c r="BR7" s="366"/>
      <c r="BS7" s="367"/>
      <c r="BT7" s="366"/>
      <c r="BU7" s="366"/>
      <c r="BV7" s="366"/>
    </row>
    <row r="8" spans="1:74" ht="11.1" customHeight="1" x14ac:dyDescent="0.2">
      <c r="A8" s="13" t="s">
        <v>233</v>
      </c>
      <c r="B8" s="378" t="s">
        <v>53</v>
      </c>
      <c r="C8" s="357">
        <v>11.152018</v>
      </c>
      <c r="D8" s="357">
        <v>9.9382450000000002</v>
      </c>
      <c r="E8" s="357">
        <v>11.372411</v>
      </c>
      <c r="F8" s="357">
        <v>11.352838999999999</v>
      </c>
      <c r="G8" s="357">
        <v>11.422691</v>
      </c>
      <c r="H8" s="357">
        <v>11.393758</v>
      </c>
      <c r="I8" s="357">
        <v>11.416297999999999</v>
      </c>
      <c r="J8" s="357">
        <v>11.314076999999999</v>
      </c>
      <c r="K8" s="357">
        <v>10.957162</v>
      </c>
      <c r="L8" s="357">
        <v>11.636974</v>
      </c>
      <c r="M8" s="357">
        <v>11.867466</v>
      </c>
      <c r="N8" s="357">
        <v>11.752307</v>
      </c>
      <c r="O8" s="357">
        <v>11.442453</v>
      </c>
      <c r="P8" s="357">
        <v>11.467150999999999</v>
      </c>
      <c r="Q8" s="357">
        <v>11.875298000000001</v>
      </c>
      <c r="R8" s="357">
        <v>11.812170999999999</v>
      </c>
      <c r="S8" s="357">
        <v>11.741680000000001</v>
      </c>
      <c r="T8" s="357">
        <v>11.912832999999999</v>
      </c>
      <c r="U8" s="357">
        <v>11.991593</v>
      </c>
      <c r="V8" s="357">
        <v>12.122529</v>
      </c>
      <c r="W8" s="357">
        <v>12.438625999999999</v>
      </c>
      <c r="X8" s="357">
        <v>12.431267</v>
      </c>
      <c r="Y8" s="357">
        <v>12.466752</v>
      </c>
      <c r="Z8" s="357">
        <v>12.17512</v>
      </c>
      <c r="AA8" s="357">
        <v>12.610580000000001</v>
      </c>
      <c r="AB8" s="357">
        <v>12.590515</v>
      </c>
      <c r="AC8" s="357">
        <v>12.815473000000001</v>
      </c>
      <c r="AD8" s="357">
        <v>12.680327999999999</v>
      </c>
      <c r="AE8" s="357">
        <v>12.729638</v>
      </c>
      <c r="AF8" s="357">
        <v>12.865575</v>
      </c>
      <c r="AG8" s="357">
        <v>12.935294000000001</v>
      </c>
      <c r="AH8" s="357">
        <v>13.047376</v>
      </c>
      <c r="AI8" s="357">
        <v>13.176662</v>
      </c>
      <c r="AJ8" s="357">
        <v>13.148883</v>
      </c>
      <c r="AK8" s="357">
        <v>13.281094</v>
      </c>
      <c r="AL8" s="357">
        <v>13.307957999999999</v>
      </c>
      <c r="AM8" s="357">
        <v>12.553566</v>
      </c>
      <c r="AN8" s="357">
        <v>13.102080000000001</v>
      </c>
      <c r="AO8" s="357">
        <v>13.170783</v>
      </c>
      <c r="AP8" s="357">
        <v>13.248628999999999</v>
      </c>
      <c r="AQ8" s="357">
        <v>13.201128000000001</v>
      </c>
      <c r="AR8" s="357">
        <v>13.239855</v>
      </c>
      <c r="AS8" s="357">
        <v>13.191927</v>
      </c>
      <c r="AT8" s="357">
        <v>13.363545</v>
      </c>
      <c r="AU8" s="357">
        <v>13.184703000000001</v>
      </c>
      <c r="AV8" s="357">
        <v>13.450094</v>
      </c>
      <c r="AW8" s="357">
        <v>13.352046</v>
      </c>
      <c r="AX8" s="357">
        <v>13.437830999999999</v>
      </c>
      <c r="AY8" s="912">
        <v>13.130205</v>
      </c>
      <c r="AZ8" s="912">
        <v>13.159172999999999</v>
      </c>
      <c r="BA8" s="912">
        <v>13.233592383</v>
      </c>
      <c r="BB8" s="912">
        <v>13.330331654</v>
      </c>
      <c r="BC8" s="368">
        <v>13.36999</v>
      </c>
      <c r="BD8" s="368">
        <v>13.39598</v>
      </c>
      <c r="BE8" s="368">
        <v>13.469110000000001</v>
      </c>
      <c r="BF8" s="368">
        <v>13.50911</v>
      </c>
      <c r="BG8" s="368">
        <v>13.47306</v>
      </c>
      <c r="BH8" s="368">
        <v>13.543900000000001</v>
      </c>
      <c r="BI8" s="368">
        <v>13.661289999999999</v>
      </c>
      <c r="BJ8" s="368">
        <v>13.69821</v>
      </c>
      <c r="BK8" s="368">
        <v>13.56654</v>
      </c>
      <c r="BL8" s="368">
        <v>13.50822</v>
      </c>
      <c r="BM8" s="368">
        <v>13.56992</v>
      </c>
      <c r="BN8" s="368">
        <v>13.575089999999999</v>
      </c>
      <c r="BO8" s="368">
        <v>13.547790000000001</v>
      </c>
      <c r="BP8" s="368">
        <v>13.536210000000001</v>
      </c>
      <c r="BQ8" s="368">
        <v>13.529719999999999</v>
      </c>
      <c r="BR8" s="368">
        <v>13.479050000000001</v>
      </c>
      <c r="BS8" s="368">
        <v>13.339270000000001</v>
      </c>
      <c r="BT8" s="368">
        <v>13.38335</v>
      </c>
      <c r="BU8" s="368">
        <v>13.464930000000001</v>
      </c>
      <c r="BV8" s="368">
        <v>13.438879999999999</v>
      </c>
    </row>
    <row r="9" spans="1:74" ht="11.1" customHeight="1" x14ac:dyDescent="0.2">
      <c r="A9" s="13"/>
      <c r="B9" s="378"/>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912"/>
      <c r="AZ9" s="912"/>
      <c r="BA9" s="912"/>
      <c r="BB9" s="912"/>
      <c r="BC9" s="368"/>
      <c r="BD9" s="368"/>
      <c r="BE9" s="368"/>
      <c r="BF9" s="368"/>
      <c r="BG9" s="368"/>
      <c r="BH9" s="368"/>
      <c r="BI9" s="368"/>
      <c r="BJ9" s="368"/>
      <c r="BK9" s="368"/>
      <c r="BL9" s="368"/>
      <c r="BM9" s="368"/>
      <c r="BN9" s="368"/>
      <c r="BO9" s="368"/>
      <c r="BP9" s="368"/>
      <c r="BQ9" s="368"/>
      <c r="BR9" s="368"/>
      <c r="BS9" s="368"/>
      <c r="BT9" s="368"/>
      <c r="BU9" s="368"/>
      <c r="BV9" s="368"/>
    </row>
    <row r="10" spans="1:74" ht="11.1" customHeight="1" x14ac:dyDescent="0.2">
      <c r="A10" s="13"/>
      <c r="B10" s="377" t="s">
        <v>776</v>
      </c>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913"/>
      <c r="AZ10" s="913"/>
      <c r="BA10" s="913"/>
      <c r="BB10" s="913"/>
      <c r="BC10" s="369"/>
      <c r="BD10" s="369"/>
      <c r="BE10" s="369"/>
      <c r="BF10" s="369"/>
      <c r="BG10" s="369"/>
      <c r="BH10" s="369"/>
      <c r="BI10" s="369"/>
      <c r="BJ10" s="369"/>
      <c r="BK10" s="369"/>
      <c r="BL10" s="369"/>
      <c r="BM10" s="369"/>
      <c r="BN10" s="369"/>
      <c r="BO10" s="369"/>
      <c r="BP10" s="369"/>
      <c r="BQ10" s="369"/>
      <c r="BR10" s="369"/>
      <c r="BS10" s="369"/>
      <c r="BT10" s="369"/>
      <c r="BU10" s="369"/>
      <c r="BV10" s="369"/>
    </row>
    <row r="11" spans="1:74" ht="11.1" customHeight="1" x14ac:dyDescent="0.2">
      <c r="A11" s="13" t="s">
        <v>260</v>
      </c>
      <c r="B11" s="378" t="s">
        <v>54</v>
      </c>
      <c r="C11" s="359">
        <v>92.644387097000006</v>
      </c>
      <c r="D11" s="359">
        <v>85.780857143000006</v>
      </c>
      <c r="E11" s="359">
        <v>93.553870967999998</v>
      </c>
      <c r="F11" s="359">
        <v>94.286233332999998</v>
      </c>
      <c r="G11" s="359">
        <v>94.210677419000007</v>
      </c>
      <c r="H11" s="359">
        <v>93.873199999999997</v>
      </c>
      <c r="I11" s="359">
        <v>94.760225805999994</v>
      </c>
      <c r="J11" s="359">
        <v>95.041032258000001</v>
      </c>
      <c r="K11" s="359">
        <v>95.686233333000004</v>
      </c>
      <c r="L11" s="359">
        <v>97.205645161000007</v>
      </c>
      <c r="M11" s="359">
        <v>98.302733333000006</v>
      </c>
      <c r="N11" s="359">
        <v>99.131096774</v>
      </c>
      <c r="O11" s="359">
        <v>95.189354839000003</v>
      </c>
      <c r="P11" s="359">
        <v>96.099785714000006</v>
      </c>
      <c r="Q11" s="359">
        <v>97.676806451999994</v>
      </c>
      <c r="R11" s="359">
        <v>98.637933333000007</v>
      </c>
      <c r="S11" s="359">
        <v>98.706225806000006</v>
      </c>
      <c r="T11" s="359">
        <v>99.000966667</v>
      </c>
      <c r="U11" s="359">
        <v>99.790580645000006</v>
      </c>
      <c r="V11" s="359">
        <v>100.43803226</v>
      </c>
      <c r="W11" s="359">
        <v>101.9952</v>
      </c>
      <c r="X11" s="359">
        <v>101.81396774</v>
      </c>
      <c r="Y11" s="359">
        <v>101.9417</v>
      </c>
      <c r="Z11" s="359">
        <v>100.47758064999999</v>
      </c>
      <c r="AA11" s="359">
        <v>102.04648387</v>
      </c>
      <c r="AB11" s="359">
        <v>101.78489286</v>
      </c>
      <c r="AC11" s="359">
        <v>103.21383871</v>
      </c>
      <c r="AD11" s="359">
        <v>102.29973333</v>
      </c>
      <c r="AE11" s="359">
        <v>103.49554839</v>
      </c>
      <c r="AF11" s="359">
        <v>103.1194</v>
      </c>
      <c r="AG11" s="359">
        <v>103.33883871</v>
      </c>
      <c r="AH11" s="359">
        <v>104.05980645</v>
      </c>
      <c r="AI11" s="359">
        <v>104.18313333</v>
      </c>
      <c r="AJ11" s="359">
        <v>104.06154839</v>
      </c>
      <c r="AK11" s="359">
        <v>105.5497</v>
      </c>
      <c r="AL11" s="359">
        <v>105.54935484000001</v>
      </c>
      <c r="AM11" s="359">
        <v>103.43012903</v>
      </c>
      <c r="AN11" s="359">
        <v>105.90217241000001</v>
      </c>
      <c r="AO11" s="359">
        <v>102.59780644999999</v>
      </c>
      <c r="AP11" s="359">
        <v>101.6829</v>
      </c>
      <c r="AQ11" s="359">
        <v>101.5013871</v>
      </c>
      <c r="AR11" s="359">
        <v>102.76996667</v>
      </c>
      <c r="AS11" s="359">
        <v>104.11870967999999</v>
      </c>
      <c r="AT11" s="359">
        <v>103.04990323</v>
      </c>
      <c r="AU11" s="359">
        <v>101.79993333</v>
      </c>
      <c r="AV11" s="359">
        <v>102.88677419</v>
      </c>
      <c r="AW11" s="359">
        <v>102.99290000000001</v>
      </c>
      <c r="AX11" s="359">
        <v>105.57870968</v>
      </c>
      <c r="AY11" s="914">
        <v>104.38651613</v>
      </c>
      <c r="AZ11" s="914">
        <v>104.82842857</v>
      </c>
      <c r="BA11" s="914">
        <v>104.7603</v>
      </c>
      <c r="BB11" s="914">
        <v>105.172</v>
      </c>
      <c r="BC11" s="370">
        <v>104.9676</v>
      </c>
      <c r="BD11" s="370">
        <v>105.5438</v>
      </c>
      <c r="BE11" s="370">
        <v>104.8271</v>
      </c>
      <c r="BF11" s="370">
        <v>104.8642</v>
      </c>
      <c r="BG11" s="370">
        <v>104.3</v>
      </c>
      <c r="BH11" s="370">
        <v>104.15560000000001</v>
      </c>
      <c r="BI11" s="370">
        <v>105.3241</v>
      </c>
      <c r="BJ11" s="370">
        <v>105.6645</v>
      </c>
      <c r="BK11" s="370">
        <v>105.5476</v>
      </c>
      <c r="BL11" s="370">
        <v>104.1378</v>
      </c>
      <c r="BM11" s="370">
        <v>105.5423</v>
      </c>
      <c r="BN11" s="370">
        <v>106.0117</v>
      </c>
      <c r="BO11" s="370">
        <v>106.31529999999999</v>
      </c>
      <c r="BP11" s="370">
        <v>106.6123</v>
      </c>
      <c r="BQ11" s="370">
        <v>106.6374</v>
      </c>
      <c r="BR11" s="370">
        <v>106.4281</v>
      </c>
      <c r="BS11" s="370">
        <v>106.2105</v>
      </c>
      <c r="BT11" s="370">
        <v>107.0656</v>
      </c>
      <c r="BU11" s="370">
        <v>107.8236</v>
      </c>
      <c r="BV11" s="370">
        <v>108.49</v>
      </c>
    </row>
    <row r="12" spans="1:74" ht="11.1" customHeight="1" x14ac:dyDescent="0.2">
      <c r="A12" s="13"/>
      <c r="B12" s="379"/>
      <c r="C12" s="357"/>
      <c r="D12" s="357"/>
      <c r="E12" s="357"/>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912"/>
      <c r="AZ12" s="912"/>
      <c r="BA12" s="912"/>
      <c r="BB12" s="912"/>
      <c r="BC12" s="368"/>
      <c r="BD12" s="368"/>
      <c r="BE12" s="368"/>
      <c r="BF12" s="368"/>
      <c r="BG12" s="368"/>
      <c r="BH12" s="368"/>
      <c r="BI12" s="368"/>
      <c r="BJ12" s="368"/>
      <c r="BK12" s="368"/>
      <c r="BL12" s="368"/>
      <c r="BM12" s="368"/>
      <c r="BN12" s="368"/>
      <c r="BO12" s="368"/>
      <c r="BP12" s="368"/>
      <c r="BQ12" s="368"/>
      <c r="BR12" s="368"/>
      <c r="BS12" s="368"/>
      <c r="BT12" s="368"/>
      <c r="BU12" s="368"/>
      <c r="BV12" s="368"/>
    </row>
    <row r="13" spans="1:74" ht="11.1" customHeight="1" x14ac:dyDescent="0.2">
      <c r="A13" s="13"/>
      <c r="B13" s="377" t="s">
        <v>472</v>
      </c>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913"/>
      <c r="AZ13" s="913"/>
      <c r="BA13" s="913"/>
      <c r="BB13" s="913"/>
      <c r="BC13" s="369"/>
      <c r="BD13" s="369"/>
      <c r="BE13" s="369"/>
      <c r="BF13" s="369"/>
      <c r="BG13" s="369"/>
      <c r="BH13" s="369"/>
      <c r="BI13" s="369"/>
      <c r="BJ13" s="369"/>
      <c r="BK13" s="369"/>
      <c r="BL13" s="369"/>
      <c r="BM13" s="369"/>
      <c r="BN13" s="369"/>
      <c r="BO13" s="369"/>
      <c r="BP13" s="369"/>
      <c r="BQ13" s="369"/>
      <c r="BR13" s="369"/>
      <c r="BS13" s="369"/>
      <c r="BT13" s="369"/>
      <c r="BU13" s="369"/>
      <c r="BV13" s="369"/>
    </row>
    <row r="14" spans="1:74" ht="11.1" customHeight="1" x14ac:dyDescent="0.2">
      <c r="A14" s="13" t="s">
        <v>115</v>
      </c>
      <c r="B14" s="378" t="s">
        <v>480</v>
      </c>
      <c r="C14" s="359">
        <v>48.495550999999999</v>
      </c>
      <c r="D14" s="359">
        <v>40.817064999999999</v>
      </c>
      <c r="E14" s="359">
        <v>50.817703000000002</v>
      </c>
      <c r="F14" s="359">
        <v>45.294547000000001</v>
      </c>
      <c r="G14" s="359">
        <v>48.607135999999997</v>
      </c>
      <c r="H14" s="359">
        <v>48.772692999999997</v>
      </c>
      <c r="I14" s="359">
        <v>48.47289</v>
      </c>
      <c r="J14" s="359">
        <v>50.039026</v>
      </c>
      <c r="K14" s="359">
        <v>49.759599999999999</v>
      </c>
      <c r="L14" s="359">
        <v>48.953837999999998</v>
      </c>
      <c r="M14" s="359">
        <v>48.825009999999999</v>
      </c>
      <c r="N14" s="359">
        <v>48.576219000000002</v>
      </c>
      <c r="O14" s="359">
        <v>49.887262999999997</v>
      </c>
      <c r="P14" s="359">
        <v>47.875067000000001</v>
      </c>
      <c r="Q14" s="359">
        <v>51.548139999999997</v>
      </c>
      <c r="R14" s="359">
        <v>46.387467999999998</v>
      </c>
      <c r="S14" s="359">
        <v>49.552526</v>
      </c>
      <c r="T14" s="359">
        <v>48.670070000000003</v>
      </c>
      <c r="U14" s="359">
        <v>49.301246999999996</v>
      </c>
      <c r="V14" s="359">
        <v>53.601346999999997</v>
      </c>
      <c r="W14" s="359">
        <v>51.574119000000003</v>
      </c>
      <c r="X14" s="359">
        <v>51.331895000000003</v>
      </c>
      <c r="Y14" s="359">
        <v>48.753593000000002</v>
      </c>
      <c r="Z14" s="359">
        <v>45.672547000000002</v>
      </c>
      <c r="AA14" s="359">
        <v>51.052731999999999</v>
      </c>
      <c r="AB14" s="359">
        <v>45.750903999999998</v>
      </c>
      <c r="AC14" s="359">
        <v>52.027268999999997</v>
      </c>
      <c r="AD14" s="359">
        <v>47.006179000000003</v>
      </c>
      <c r="AE14" s="359">
        <v>48.262134000000003</v>
      </c>
      <c r="AF14" s="359">
        <v>47.18356</v>
      </c>
      <c r="AG14" s="359">
        <v>46.594642999999998</v>
      </c>
      <c r="AH14" s="359">
        <v>50.624502999999997</v>
      </c>
      <c r="AI14" s="359">
        <v>48.619798000000003</v>
      </c>
      <c r="AJ14" s="359">
        <v>47.602803999999999</v>
      </c>
      <c r="AK14" s="359">
        <v>47.518639</v>
      </c>
      <c r="AL14" s="359">
        <v>45.710852000000003</v>
      </c>
      <c r="AM14" s="359">
        <v>44.052010000000003</v>
      </c>
      <c r="AN14" s="359">
        <v>44.010722000000001</v>
      </c>
      <c r="AO14" s="359">
        <v>41.808231999999997</v>
      </c>
      <c r="AP14" s="359">
        <v>35.709395000000001</v>
      </c>
      <c r="AQ14" s="359">
        <v>39.370106</v>
      </c>
      <c r="AR14" s="359">
        <v>43.003757999999998</v>
      </c>
      <c r="AS14" s="359">
        <v>43.342917999999997</v>
      </c>
      <c r="AT14" s="359">
        <v>47.110135</v>
      </c>
      <c r="AU14" s="359">
        <v>45.723695999999997</v>
      </c>
      <c r="AV14" s="359">
        <v>44.295355000000001</v>
      </c>
      <c r="AW14" s="359">
        <v>40.96387</v>
      </c>
      <c r="AX14" s="359">
        <v>42.738095999999999</v>
      </c>
      <c r="AY14" s="914">
        <v>44.103883000000003</v>
      </c>
      <c r="AZ14" s="914">
        <v>38.761046</v>
      </c>
      <c r="BA14" s="914">
        <v>46.747526000000001</v>
      </c>
      <c r="BB14" s="914">
        <v>43.335875274999999</v>
      </c>
      <c r="BC14" s="370">
        <v>43.504869999999997</v>
      </c>
      <c r="BD14" s="370">
        <v>41.444540000000003</v>
      </c>
      <c r="BE14" s="370">
        <v>41.81053</v>
      </c>
      <c r="BF14" s="370">
        <v>46.134979999999999</v>
      </c>
      <c r="BG14" s="370">
        <v>40.703220000000002</v>
      </c>
      <c r="BH14" s="370">
        <v>41.385460000000002</v>
      </c>
      <c r="BI14" s="370">
        <v>39.302149999999997</v>
      </c>
      <c r="BJ14" s="370">
        <v>39.167250000000003</v>
      </c>
      <c r="BK14" s="370">
        <v>41.3992</v>
      </c>
      <c r="BL14" s="370">
        <v>37.122010000000003</v>
      </c>
      <c r="BM14" s="370">
        <v>41.432989999999997</v>
      </c>
      <c r="BN14" s="370">
        <v>36.716360000000002</v>
      </c>
      <c r="BO14" s="370">
        <v>38.569600000000001</v>
      </c>
      <c r="BP14" s="370">
        <v>37.418109999999999</v>
      </c>
      <c r="BQ14" s="370">
        <v>39.074640000000002</v>
      </c>
      <c r="BR14" s="370">
        <v>43.929139999999997</v>
      </c>
      <c r="BS14" s="370">
        <v>39.91066</v>
      </c>
      <c r="BT14" s="370">
        <v>41.16619</v>
      </c>
      <c r="BU14" s="370">
        <v>39.660780000000003</v>
      </c>
      <c r="BV14" s="370">
        <v>38.460169999999998</v>
      </c>
    </row>
    <row r="15" spans="1:74" ht="11.1" customHeight="1" x14ac:dyDescent="0.2">
      <c r="A15" s="13"/>
      <c r="B15" s="15"/>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913"/>
      <c r="AZ15" s="913"/>
      <c r="BA15" s="913"/>
      <c r="BB15" s="913"/>
      <c r="BC15" s="369"/>
      <c r="BD15" s="369"/>
      <c r="BE15" s="369"/>
      <c r="BF15" s="369"/>
      <c r="BG15" s="369"/>
      <c r="BH15" s="369"/>
      <c r="BI15" s="369"/>
      <c r="BJ15" s="369"/>
      <c r="BK15" s="369"/>
      <c r="BL15" s="369"/>
      <c r="BM15" s="369"/>
      <c r="BN15" s="369"/>
      <c r="BO15" s="369"/>
      <c r="BP15" s="369"/>
      <c r="BQ15" s="369"/>
      <c r="BR15" s="369"/>
      <c r="BS15" s="369"/>
      <c r="BT15" s="369"/>
      <c r="BU15" s="369"/>
      <c r="BV15" s="369"/>
    </row>
    <row r="16" spans="1:74" ht="11.1" customHeight="1" x14ac:dyDescent="0.2">
      <c r="A16" s="10"/>
      <c r="B16" s="14" t="s">
        <v>473</v>
      </c>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913"/>
      <c r="AZ16" s="913"/>
      <c r="BA16" s="913"/>
      <c r="BB16" s="913"/>
      <c r="BC16" s="369"/>
      <c r="BD16" s="369"/>
      <c r="BE16" s="369"/>
      <c r="BF16" s="369"/>
      <c r="BG16" s="369"/>
      <c r="BH16" s="369"/>
      <c r="BI16" s="369"/>
      <c r="BJ16" s="369"/>
      <c r="BK16" s="369"/>
      <c r="BL16" s="369"/>
      <c r="BM16" s="369"/>
      <c r="BN16" s="369"/>
      <c r="BO16" s="369"/>
      <c r="BP16" s="369"/>
      <c r="BQ16" s="369"/>
      <c r="BR16" s="369"/>
      <c r="BS16" s="369"/>
      <c r="BT16" s="369"/>
      <c r="BU16" s="369"/>
      <c r="BV16" s="369"/>
    </row>
    <row r="17" spans="1:74" ht="11.1" customHeight="1" x14ac:dyDescent="0.2">
      <c r="A17" s="10"/>
      <c r="B17" s="14"/>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913"/>
      <c r="AZ17" s="913"/>
      <c r="BA17" s="913"/>
      <c r="BB17" s="913"/>
      <c r="BC17" s="369"/>
      <c r="BD17" s="369"/>
      <c r="BE17" s="369"/>
      <c r="BF17" s="369"/>
      <c r="BG17" s="369"/>
      <c r="BH17" s="369"/>
      <c r="BI17" s="369"/>
      <c r="BJ17" s="369"/>
      <c r="BK17" s="369"/>
      <c r="BL17" s="369"/>
      <c r="BM17" s="369"/>
      <c r="BN17" s="369"/>
      <c r="BO17" s="369"/>
      <c r="BP17" s="369"/>
      <c r="BQ17" s="369"/>
      <c r="BR17" s="369"/>
      <c r="BS17" s="369"/>
      <c r="BT17" s="369"/>
      <c r="BU17" s="369"/>
      <c r="BV17" s="369"/>
    </row>
    <row r="18" spans="1:74" ht="11.1" customHeight="1" x14ac:dyDescent="0.2">
      <c r="A18" s="10"/>
      <c r="B18" s="377" t="s">
        <v>261</v>
      </c>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915"/>
      <c r="AZ18" s="915"/>
      <c r="BA18" s="915"/>
      <c r="BB18" s="915"/>
      <c r="BC18" s="371"/>
      <c r="BD18" s="371"/>
      <c r="BE18" s="371"/>
      <c r="BF18" s="371"/>
      <c r="BG18" s="371"/>
      <c r="BH18" s="371"/>
      <c r="BI18" s="371"/>
      <c r="BJ18" s="371"/>
      <c r="BK18" s="371"/>
      <c r="BL18" s="371"/>
      <c r="BM18" s="371"/>
      <c r="BN18" s="371"/>
      <c r="BO18" s="371"/>
      <c r="BP18" s="371"/>
      <c r="BQ18" s="371"/>
      <c r="BR18" s="371"/>
      <c r="BS18" s="371"/>
      <c r="BT18" s="371"/>
      <c r="BU18" s="371"/>
      <c r="BV18" s="371"/>
    </row>
    <row r="19" spans="1:74" ht="11.1" customHeight="1" x14ac:dyDescent="0.2">
      <c r="A19" s="13" t="s">
        <v>247</v>
      </c>
      <c r="B19" s="378" t="s">
        <v>53</v>
      </c>
      <c r="C19" s="357">
        <v>18.814347999999999</v>
      </c>
      <c r="D19" s="357">
        <v>17.699107999999999</v>
      </c>
      <c r="E19" s="357">
        <v>19.132116</v>
      </c>
      <c r="F19" s="357">
        <v>19.743698999999999</v>
      </c>
      <c r="G19" s="357">
        <v>20.049742999999999</v>
      </c>
      <c r="H19" s="357">
        <v>20.585872999999999</v>
      </c>
      <c r="I19" s="357">
        <v>20.171831000000001</v>
      </c>
      <c r="J19" s="357">
        <v>20.572572999999998</v>
      </c>
      <c r="K19" s="357">
        <v>20.138569</v>
      </c>
      <c r="L19" s="357">
        <v>20.37715</v>
      </c>
      <c r="M19" s="357">
        <v>20.572648000000001</v>
      </c>
      <c r="N19" s="357">
        <v>20.656690000000001</v>
      </c>
      <c r="O19" s="357">
        <v>19.613111</v>
      </c>
      <c r="P19" s="357">
        <v>20.190412999999999</v>
      </c>
      <c r="Q19" s="357">
        <v>20.483485999999999</v>
      </c>
      <c r="R19" s="357">
        <v>19.727340999999999</v>
      </c>
      <c r="S19" s="357">
        <v>19.839566999999999</v>
      </c>
      <c r="T19" s="357">
        <v>20.433236999999998</v>
      </c>
      <c r="U19" s="357">
        <v>19.925560999999998</v>
      </c>
      <c r="V19" s="357">
        <v>20.265028999999998</v>
      </c>
      <c r="W19" s="357">
        <v>20.129058000000001</v>
      </c>
      <c r="X19" s="357">
        <v>20.006618</v>
      </c>
      <c r="Y19" s="357">
        <v>20.214213999999998</v>
      </c>
      <c r="Z19" s="357">
        <v>19.327209</v>
      </c>
      <c r="AA19" s="357">
        <v>19.353483000000001</v>
      </c>
      <c r="AB19" s="357">
        <v>19.941524000000001</v>
      </c>
      <c r="AC19" s="357">
        <v>20.207293</v>
      </c>
      <c r="AD19" s="357">
        <v>19.971914999999999</v>
      </c>
      <c r="AE19" s="357">
        <v>20.323443000000001</v>
      </c>
      <c r="AF19" s="357">
        <v>20.755185999999998</v>
      </c>
      <c r="AG19" s="357">
        <v>20.042788999999999</v>
      </c>
      <c r="AH19" s="357">
        <v>20.767872000000001</v>
      </c>
      <c r="AI19" s="357">
        <v>20.154582999999999</v>
      </c>
      <c r="AJ19" s="357">
        <v>20.631443999999998</v>
      </c>
      <c r="AK19" s="357">
        <v>20.738980000000002</v>
      </c>
      <c r="AL19" s="357">
        <v>20.396183000000001</v>
      </c>
      <c r="AM19" s="357">
        <v>19.586971999999999</v>
      </c>
      <c r="AN19" s="357">
        <v>19.948526999999999</v>
      </c>
      <c r="AO19" s="357">
        <v>19.877115</v>
      </c>
      <c r="AP19" s="357">
        <v>20.008413999999998</v>
      </c>
      <c r="AQ19" s="357">
        <v>20.800183000000001</v>
      </c>
      <c r="AR19" s="357">
        <v>20.249020999999999</v>
      </c>
      <c r="AS19" s="357">
        <v>20.482396000000001</v>
      </c>
      <c r="AT19" s="357">
        <v>20.710635</v>
      </c>
      <c r="AU19" s="357">
        <v>20.308129000000001</v>
      </c>
      <c r="AV19" s="357">
        <v>21.009778000000001</v>
      </c>
      <c r="AW19" s="357">
        <v>20.234642000000001</v>
      </c>
      <c r="AX19" s="357">
        <v>20.432569000000001</v>
      </c>
      <c r="AY19" s="912">
        <v>20.735623</v>
      </c>
      <c r="AZ19" s="912">
        <v>20.225491000000002</v>
      </c>
      <c r="BA19" s="912">
        <v>20.115118974000001</v>
      </c>
      <c r="BB19" s="912">
        <v>20.132156027000001</v>
      </c>
      <c r="BC19" s="368">
        <v>20.552669999999999</v>
      </c>
      <c r="BD19" s="368">
        <v>20.797550000000001</v>
      </c>
      <c r="BE19" s="368">
        <v>20.69378</v>
      </c>
      <c r="BF19" s="368">
        <v>20.84564</v>
      </c>
      <c r="BG19" s="368">
        <v>20.458089999999999</v>
      </c>
      <c r="BH19" s="368">
        <v>20.702739999999999</v>
      </c>
      <c r="BI19" s="368">
        <v>20.365739999999999</v>
      </c>
      <c r="BJ19" s="368">
        <v>20.366219999999998</v>
      </c>
      <c r="BK19" s="368">
        <v>20.050429999999999</v>
      </c>
      <c r="BL19" s="368">
        <v>20.146270000000001</v>
      </c>
      <c r="BM19" s="368">
        <v>20.361750000000001</v>
      </c>
      <c r="BN19" s="368">
        <v>20.276479999999999</v>
      </c>
      <c r="BO19" s="368">
        <v>20.46641</v>
      </c>
      <c r="BP19" s="368">
        <v>20.804819999999999</v>
      </c>
      <c r="BQ19" s="368">
        <v>20.703810000000001</v>
      </c>
      <c r="BR19" s="368">
        <v>20.78557</v>
      </c>
      <c r="BS19" s="368">
        <v>20.32809</v>
      </c>
      <c r="BT19" s="368">
        <v>20.548220000000001</v>
      </c>
      <c r="BU19" s="368">
        <v>20.39837</v>
      </c>
      <c r="BV19" s="368">
        <v>20.363040000000002</v>
      </c>
    </row>
    <row r="20" spans="1:74" ht="11.1" customHeight="1" x14ac:dyDescent="0.2">
      <c r="A20" s="13"/>
      <c r="B20" s="380"/>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912"/>
      <c r="AZ20" s="912"/>
      <c r="BA20" s="912"/>
      <c r="BB20" s="912"/>
      <c r="BC20" s="368"/>
      <c r="BD20" s="368"/>
      <c r="BE20" s="368"/>
      <c r="BF20" s="368"/>
      <c r="BG20" s="368"/>
      <c r="BH20" s="368"/>
      <c r="BI20" s="368"/>
      <c r="BJ20" s="368"/>
      <c r="BK20" s="368"/>
      <c r="BL20" s="368"/>
      <c r="BM20" s="368"/>
      <c r="BN20" s="368"/>
      <c r="BO20" s="368"/>
      <c r="BP20" s="368"/>
      <c r="BQ20" s="368"/>
      <c r="BR20" s="368"/>
      <c r="BS20" s="368"/>
      <c r="BT20" s="368"/>
      <c r="BU20" s="368"/>
      <c r="BV20" s="368"/>
    </row>
    <row r="21" spans="1:74" ht="11.1" customHeight="1" x14ac:dyDescent="0.2">
      <c r="A21" s="10"/>
      <c r="B21" s="377" t="s">
        <v>315</v>
      </c>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1"/>
      <c r="AI21" s="361"/>
      <c r="AJ21" s="361"/>
      <c r="AK21" s="361"/>
      <c r="AL21" s="361"/>
      <c r="AM21" s="361"/>
      <c r="AN21" s="361"/>
      <c r="AO21" s="361"/>
      <c r="AP21" s="361"/>
      <c r="AQ21" s="361"/>
      <c r="AR21" s="361"/>
      <c r="AS21" s="361"/>
      <c r="AT21" s="361"/>
      <c r="AU21" s="361"/>
      <c r="AV21" s="361"/>
      <c r="AW21" s="361"/>
      <c r="AX21" s="361"/>
      <c r="AY21" s="916"/>
      <c r="AZ21" s="916"/>
      <c r="BA21" s="916"/>
      <c r="BB21" s="916"/>
      <c r="BC21" s="372"/>
      <c r="BD21" s="372"/>
      <c r="BE21" s="372"/>
      <c r="BF21" s="372"/>
      <c r="BG21" s="372"/>
      <c r="BH21" s="372"/>
      <c r="BI21" s="372"/>
      <c r="BJ21" s="372"/>
      <c r="BK21" s="372"/>
      <c r="BL21" s="372"/>
      <c r="BM21" s="372"/>
      <c r="BN21" s="372"/>
      <c r="BO21" s="372"/>
      <c r="BP21" s="372"/>
      <c r="BQ21" s="372"/>
      <c r="BR21" s="372"/>
      <c r="BS21" s="372"/>
      <c r="BT21" s="372"/>
      <c r="BU21" s="372"/>
      <c r="BV21" s="372"/>
    </row>
    <row r="22" spans="1:74" ht="11.1" customHeight="1" x14ac:dyDescent="0.2">
      <c r="A22" s="13" t="s">
        <v>272</v>
      </c>
      <c r="B22" s="378" t="s">
        <v>54</v>
      </c>
      <c r="C22" s="359">
        <v>107.58770968</v>
      </c>
      <c r="D22" s="359">
        <v>110.56132143000001</v>
      </c>
      <c r="E22" s="359">
        <v>85.164580645000001</v>
      </c>
      <c r="F22" s="359">
        <v>75.720699999999994</v>
      </c>
      <c r="G22" s="359">
        <v>68.271612903000005</v>
      </c>
      <c r="H22" s="359">
        <v>74.734366667000003</v>
      </c>
      <c r="I22" s="359">
        <v>77.986774194000006</v>
      </c>
      <c r="J22" s="359">
        <v>78.589225806000002</v>
      </c>
      <c r="K22" s="359">
        <v>71.273700000000005</v>
      </c>
      <c r="L22" s="359">
        <v>72.881516129000005</v>
      </c>
      <c r="M22" s="359">
        <v>89.499233333000006</v>
      </c>
      <c r="N22" s="359">
        <v>97.039387097000002</v>
      </c>
      <c r="O22" s="359">
        <v>115.55025806</v>
      </c>
      <c r="P22" s="359">
        <v>109.01546429</v>
      </c>
      <c r="Q22" s="359">
        <v>89.734451613000004</v>
      </c>
      <c r="R22" s="359">
        <v>78.606233333000006</v>
      </c>
      <c r="S22" s="359">
        <v>72.265258064999998</v>
      </c>
      <c r="T22" s="359">
        <v>77.236466667000002</v>
      </c>
      <c r="U22" s="359">
        <v>83.535548387000006</v>
      </c>
      <c r="V22" s="359">
        <v>82.796806451999998</v>
      </c>
      <c r="W22" s="359">
        <v>76.451033332999998</v>
      </c>
      <c r="X22" s="359">
        <v>76.207193548000006</v>
      </c>
      <c r="Y22" s="359">
        <v>92.298199999999994</v>
      </c>
      <c r="Z22" s="359">
        <v>108.99809677</v>
      </c>
      <c r="AA22" s="359">
        <v>107.18551613</v>
      </c>
      <c r="AB22" s="359">
        <v>105.87621428999999</v>
      </c>
      <c r="AC22" s="359">
        <v>97.627516129</v>
      </c>
      <c r="AD22" s="359">
        <v>80.943266667000003</v>
      </c>
      <c r="AE22" s="359">
        <v>74.845903226000004</v>
      </c>
      <c r="AF22" s="359">
        <v>78.971366666999998</v>
      </c>
      <c r="AG22" s="359">
        <v>86.207322581</v>
      </c>
      <c r="AH22" s="359">
        <v>86.409451613000002</v>
      </c>
      <c r="AI22" s="359">
        <v>79.385666666999995</v>
      </c>
      <c r="AJ22" s="359">
        <v>78.918645161000001</v>
      </c>
      <c r="AK22" s="359">
        <v>94.372633332999996</v>
      </c>
      <c r="AL22" s="359">
        <v>102.50525806</v>
      </c>
      <c r="AM22" s="359">
        <v>120.3901652</v>
      </c>
      <c r="AN22" s="359">
        <v>102.68403965</v>
      </c>
      <c r="AO22" s="359">
        <v>90.552098834000006</v>
      </c>
      <c r="AP22" s="359">
        <v>80.151328397</v>
      </c>
      <c r="AQ22" s="359">
        <v>75.512521324000005</v>
      </c>
      <c r="AR22" s="359">
        <v>81.275747167000006</v>
      </c>
      <c r="AS22" s="359">
        <v>88.828691840999994</v>
      </c>
      <c r="AT22" s="359">
        <v>87.841357673000005</v>
      </c>
      <c r="AU22" s="359">
        <v>80.804947795000004</v>
      </c>
      <c r="AV22" s="359">
        <v>78.628615132999997</v>
      </c>
      <c r="AW22" s="359">
        <v>90.576047298000006</v>
      </c>
      <c r="AX22" s="359">
        <v>108.47260574000001</v>
      </c>
      <c r="AY22" s="914">
        <v>126.71284396999999</v>
      </c>
      <c r="AZ22" s="914">
        <v>115.88988789</v>
      </c>
      <c r="BA22" s="914">
        <v>89.112854100000007</v>
      </c>
      <c r="BB22" s="914">
        <v>78.582589100000007</v>
      </c>
      <c r="BC22" s="370">
        <v>72.645629999999997</v>
      </c>
      <c r="BD22" s="370">
        <v>78.166690000000003</v>
      </c>
      <c r="BE22" s="370">
        <v>87.262550000000005</v>
      </c>
      <c r="BF22" s="370">
        <v>87.46114</v>
      </c>
      <c r="BG22" s="370">
        <v>79.259299999999996</v>
      </c>
      <c r="BH22" s="370">
        <v>80.122559999999993</v>
      </c>
      <c r="BI22" s="370">
        <v>93.194959999999995</v>
      </c>
      <c r="BJ22" s="370">
        <v>108.4228</v>
      </c>
      <c r="BK22" s="370">
        <v>115.327</v>
      </c>
      <c r="BL22" s="370">
        <v>108.3569</v>
      </c>
      <c r="BM22" s="370">
        <v>93.194130000000001</v>
      </c>
      <c r="BN22" s="370">
        <v>79.447680000000005</v>
      </c>
      <c r="BO22" s="370">
        <v>73.623099999999994</v>
      </c>
      <c r="BP22" s="370">
        <v>78.912989999999994</v>
      </c>
      <c r="BQ22" s="370">
        <v>88.189179999999993</v>
      </c>
      <c r="BR22" s="370">
        <v>88.29365</v>
      </c>
      <c r="BS22" s="370">
        <v>80.328649999999996</v>
      </c>
      <c r="BT22" s="370">
        <v>80.345879999999994</v>
      </c>
      <c r="BU22" s="370">
        <v>94.346429999999998</v>
      </c>
      <c r="BV22" s="370">
        <v>109.2761</v>
      </c>
    </row>
    <row r="23" spans="1:74" ht="11.1" customHeight="1" x14ac:dyDescent="0.2">
      <c r="A23" s="10"/>
      <c r="B23" s="37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912"/>
      <c r="AZ23" s="912"/>
      <c r="BA23" s="912"/>
      <c r="BB23" s="912"/>
      <c r="BC23" s="368"/>
      <c r="BD23" s="368"/>
      <c r="BE23" s="368"/>
      <c r="BF23" s="368"/>
      <c r="BG23" s="368"/>
      <c r="BH23" s="368"/>
      <c r="BI23" s="368"/>
      <c r="BJ23" s="368"/>
      <c r="BK23" s="368"/>
      <c r="BL23" s="368"/>
      <c r="BM23" s="368"/>
      <c r="BN23" s="368"/>
      <c r="BO23" s="368"/>
      <c r="BP23" s="368"/>
      <c r="BQ23" s="368"/>
      <c r="BR23" s="368"/>
      <c r="BS23" s="368"/>
      <c r="BT23" s="368"/>
      <c r="BU23" s="368"/>
      <c r="BV23" s="368"/>
    </row>
    <row r="24" spans="1:74" ht="11.1" customHeight="1" x14ac:dyDescent="0.2">
      <c r="A24" s="10"/>
      <c r="B24" s="377" t="s">
        <v>65</v>
      </c>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912"/>
      <c r="AZ24" s="912"/>
      <c r="BA24" s="912"/>
      <c r="BB24" s="912"/>
      <c r="BC24" s="368"/>
      <c r="BD24" s="368"/>
      <c r="BE24" s="368"/>
      <c r="BF24" s="368"/>
      <c r="BG24" s="368"/>
      <c r="BH24" s="368"/>
      <c r="BI24" s="368"/>
      <c r="BJ24" s="368"/>
      <c r="BK24" s="368"/>
      <c r="BL24" s="368"/>
      <c r="BM24" s="368"/>
      <c r="BN24" s="368"/>
      <c r="BO24" s="368"/>
      <c r="BP24" s="368"/>
      <c r="BQ24" s="368"/>
      <c r="BR24" s="368"/>
      <c r="BS24" s="368"/>
      <c r="BT24" s="368"/>
      <c r="BU24" s="368"/>
      <c r="BV24" s="368"/>
    </row>
    <row r="25" spans="1:74" ht="11.1" customHeight="1" x14ac:dyDescent="0.2">
      <c r="A25" s="13" t="s">
        <v>133</v>
      </c>
      <c r="B25" s="378" t="s">
        <v>480</v>
      </c>
      <c r="C25" s="359">
        <v>49.009761674000003</v>
      </c>
      <c r="D25" s="359">
        <v>51.520742167999998</v>
      </c>
      <c r="E25" s="359">
        <v>38.330783930999999</v>
      </c>
      <c r="F25" s="359">
        <v>33.633784050000003</v>
      </c>
      <c r="G25" s="359">
        <v>39.281848803000003</v>
      </c>
      <c r="H25" s="359">
        <v>51.589706790000001</v>
      </c>
      <c r="I25" s="359">
        <v>60.022262775000002</v>
      </c>
      <c r="J25" s="359">
        <v>59.903693634</v>
      </c>
      <c r="K25" s="359">
        <v>47.960249910000002</v>
      </c>
      <c r="L25" s="359">
        <v>39.435283179000002</v>
      </c>
      <c r="M25" s="359">
        <v>36.623472419999999</v>
      </c>
      <c r="N25" s="359">
        <v>38.367695847999997</v>
      </c>
      <c r="O25" s="359">
        <v>52.532774033999999</v>
      </c>
      <c r="P25" s="359">
        <v>43.693880972000002</v>
      </c>
      <c r="Q25" s="359">
        <v>38.218616445000002</v>
      </c>
      <c r="R25" s="359">
        <v>34.553562149999998</v>
      </c>
      <c r="S25" s="359">
        <v>38.843298312999998</v>
      </c>
      <c r="T25" s="359">
        <v>45.339655229999998</v>
      </c>
      <c r="U25" s="359">
        <v>53.059303763999999</v>
      </c>
      <c r="V25" s="359">
        <v>51.962850938000003</v>
      </c>
      <c r="W25" s="359">
        <v>40.842045900000002</v>
      </c>
      <c r="X25" s="359">
        <v>35.108945034000001</v>
      </c>
      <c r="Y25" s="359">
        <v>35.986838069999997</v>
      </c>
      <c r="Z25" s="359">
        <v>45.392050513999997</v>
      </c>
      <c r="AA25" s="359">
        <v>39.086708391000002</v>
      </c>
      <c r="AB25" s="359">
        <v>30.343000828000001</v>
      </c>
      <c r="AC25" s="359">
        <v>32.321369574999999</v>
      </c>
      <c r="AD25" s="359">
        <v>26.055296009999999</v>
      </c>
      <c r="AE25" s="359">
        <v>28.687868998999999</v>
      </c>
      <c r="AF25" s="359">
        <v>36.727088999999999</v>
      </c>
      <c r="AG25" s="359">
        <v>47.568216290000002</v>
      </c>
      <c r="AH25" s="359">
        <v>47.059060541000001</v>
      </c>
      <c r="AI25" s="359">
        <v>37.344524280000002</v>
      </c>
      <c r="AJ25" s="359">
        <v>32.726950727999998</v>
      </c>
      <c r="AK25" s="359">
        <v>32.802301649999997</v>
      </c>
      <c r="AL25" s="359">
        <v>35.231803335000002</v>
      </c>
      <c r="AM25" s="359">
        <v>45.652058859999997</v>
      </c>
      <c r="AN25" s="359">
        <v>29.115925035</v>
      </c>
      <c r="AO25" s="359">
        <v>25.529744991000001</v>
      </c>
      <c r="AP25" s="359">
        <v>24.25304199</v>
      </c>
      <c r="AQ25" s="359">
        <v>29.280802743999999</v>
      </c>
      <c r="AR25" s="359">
        <v>37.458718679999997</v>
      </c>
      <c r="AS25" s="359">
        <v>43.441373188999997</v>
      </c>
      <c r="AT25" s="359">
        <v>42.420239512999999</v>
      </c>
      <c r="AU25" s="359">
        <v>34.504966379999999</v>
      </c>
      <c r="AV25" s="359">
        <v>30.596423182999999</v>
      </c>
      <c r="AW25" s="359">
        <v>29.614638060000001</v>
      </c>
      <c r="AX25" s="359">
        <v>38.588267141000003</v>
      </c>
      <c r="AY25" s="914">
        <v>49.002914330000003</v>
      </c>
      <c r="AZ25" s="914">
        <v>38.373133519</v>
      </c>
      <c r="BA25" s="914">
        <v>29.367346869999999</v>
      </c>
      <c r="BB25" s="914">
        <v>25.4038614</v>
      </c>
      <c r="BC25" s="370">
        <v>28.01221</v>
      </c>
      <c r="BD25" s="370">
        <v>34.245449999999998</v>
      </c>
      <c r="BE25" s="370">
        <v>44.704720000000002</v>
      </c>
      <c r="BF25" s="370">
        <v>45.020820000000001</v>
      </c>
      <c r="BG25" s="370">
        <v>34.234020000000001</v>
      </c>
      <c r="BH25" s="370">
        <v>30.308450000000001</v>
      </c>
      <c r="BI25" s="370">
        <v>30.438749999999999</v>
      </c>
      <c r="BJ25" s="370">
        <v>37.98695</v>
      </c>
      <c r="BK25" s="370">
        <v>41.000839999999997</v>
      </c>
      <c r="BL25" s="370">
        <v>34.066490000000002</v>
      </c>
      <c r="BM25" s="370">
        <v>27.995609999999999</v>
      </c>
      <c r="BN25" s="370">
        <v>22.29241</v>
      </c>
      <c r="BO25" s="370">
        <v>25.713930000000001</v>
      </c>
      <c r="BP25" s="370">
        <v>32.541530000000002</v>
      </c>
      <c r="BQ25" s="370">
        <v>42.070900000000002</v>
      </c>
      <c r="BR25" s="370">
        <v>42.013649999999998</v>
      </c>
      <c r="BS25" s="370">
        <v>33.810569999999998</v>
      </c>
      <c r="BT25" s="370">
        <v>27.72692</v>
      </c>
      <c r="BU25" s="370">
        <v>29.04786</v>
      </c>
      <c r="BV25" s="370">
        <v>35.623139999999999</v>
      </c>
    </row>
    <row r="26" spans="1:74" ht="11.1" customHeight="1" x14ac:dyDescent="0.2">
      <c r="A26" s="10"/>
      <c r="B26" s="377"/>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c r="AL26" s="361"/>
      <c r="AM26" s="361"/>
      <c r="AN26" s="361"/>
      <c r="AO26" s="361"/>
      <c r="AP26" s="361"/>
      <c r="AQ26" s="361"/>
      <c r="AR26" s="361"/>
      <c r="AS26" s="361"/>
      <c r="AT26" s="361"/>
      <c r="AU26" s="361"/>
      <c r="AV26" s="361"/>
      <c r="AW26" s="361"/>
      <c r="AX26" s="361"/>
      <c r="AY26" s="916"/>
      <c r="AZ26" s="916"/>
      <c r="BA26" s="916"/>
      <c r="BB26" s="916"/>
      <c r="BC26" s="372"/>
      <c r="BD26" s="372"/>
      <c r="BE26" s="372"/>
      <c r="BF26" s="372"/>
      <c r="BG26" s="372"/>
      <c r="BH26" s="372"/>
      <c r="BI26" s="372"/>
      <c r="BJ26" s="372"/>
      <c r="BK26" s="372"/>
      <c r="BL26" s="372"/>
      <c r="BM26" s="372"/>
      <c r="BN26" s="372"/>
      <c r="BO26" s="372"/>
      <c r="BP26" s="372"/>
      <c r="BQ26" s="372"/>
      <c r="BR26" s="372"/>
      <c r="BS26" s="372"/>
      <c r="BT26" s="372"/>
      <c r="BU26" s="372"/>
      <c r="BV26" s="372"/>
    </row>
    <row r="27" spans="1:74" ht="11.1" customHeight="1" x14ac:dyDescent="0.2">
      <c r="A27" s="10"/>
      <c r="B27" s="377" t="s">
        <v>471</v>
      </c>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912"/>
      <c r="AZ27" s="912"/>
      <c r="BA27" s="912"/>
      <c r="BB27" s="912"/>
      <c r="BC27" s="368"/>
      <c r="BD27" s="368"/>
      <c r="BE27" s="368"/>
      <c r="BF27" s="368"/>
      <c r="BG27" s="368"/>
      <c r="BH27" s="368"/>
      <c r="BI27" s="368"/>
      <c r="BJ27" s="368"/>
      <c r="BK27" s="368"/>
      <c r="BL27" s="368"/>
      <c r="BM27" s="368"/>
      <c r="BN27" s="368"/>
      <c r="BO27" s="368"/>
      <c r="BP27" s="368"/>
      <c r="BQ27" s="368"/>
      <c r="BR27" s="368"/>
      <c r="BS27" s="368"/>
      <c r="BT27" s="368"/>
      <c r="BU27" s="368"/>
      <c r="BV27" s="368"/>
    </row>
    <row r="28" spans="1:74" ht="11.1" customHeight="1" x14ac:dyDescent="0.2">
      <c r="A28" s="10" t="s">
        <v>313</v>
      </c>
      <c r="B28" s="378" t="s">
        <v>56</v>
      </c>
      <c r="C28" s="357">
        <v>10.773436439999999</v>
      </c>
      <c r="D28" s="357">
        <v>11.06486726</v>
      </c>
      <c r="E28" s="357">
        <v>9.879763122</v>
      </c>
      <c r="F28" s="357">
        <v>9.4442929899999992</v>
      </c>
      <c r="G28" s="357">
        <v>9.7136223160000004</v>
      </c>
      <c r="H28" s="357">
        <v>11.67330898</v>
      </c>
      <c r="I28" s="357">
        <v>12.471803960000001</v>
      </c>
      <c r="J28" s="357">
        <v>12.69767553</v>
      </c>
      <c r="K28" s="357">
        <v>11.59440976</v>
      </c>
      <c r="L28" s="357">
        <v>10.11655942</v>
      </c>
      <c r="M28" s="357">
        <v>9.9612955400000001</v>
      </c>
      <c r="N28" s="357">
        <v>10.30758501</v>
      </c>
      <c r="O28" s="357">
        <v>11.32429587</v>
      </c>
      <c r="P28" s="357">
        <v>11.310503690000001</v>
      </c>
      <c r="Q28" s="357">
        <v>10.189891060000001</v>
      </c>
      <c r="R28" s="357">
        <v>9.8595849409999996</v>
      </c>
      <c r="S28" s="357">
        <v>10.360125630000001</v>
      </c>
      <c r="T28" s="357">
        <v>11.959861350000001</v>
      </c>
      <c r="U28" s="357">
        <v>12.96069791</v>
      </c>
      <c r="V28" s="357">
        <v>12.97373767</v>
      </c>
      <c r="W28" s="357">
        <v>11.72841837</v>
      </c>
      <c r="X28" s="357">
        <v>9.9471910890000004</v>
      </c>
      <c r="Y28" s="357">
        <v>10.127078109999999</v>
      </c>
      <c r="Z28" s="357">
        <v>10.9522022</v>
      </c>
      <c r="AA28" s="357">
        <v>10.86549329</v>
      </c>
      <c r="AB28" s="357">
        <v>10.841806589999999</v>
      </c>
      <c r="AC28" s="357">
        <v>10.252958039999999</v>
      </c>
      <c r="AD28" s="357">
        <v>9.6960508720000007</v>
      </c>
      <c r="AE28" s="357">
        <v>9.9921462719999994</v>
      </c>
      <c r="AF28" s="357">
        <v>11.344315249999999</v>
      </c>
      <c r="AG28" s="357">
        <v>12.88517115</v>
      </c>
      <c r="AH28" s="357">
        <v>13.055028910000001</v>
      </c>
      <c r="AI28" s="357">
        <v>11.93613871</v>
      </c>
      <c r="AJ28" s="357">
        <v>10.29921519</v>
      </c>
      <c r="AK28" s="357">
        <v>10.189307660000001</v>
      </c>
      <c r="AL28" s="357">
        <v>10.476650319999999</v>
      </c>
      <c r="AM28" s="357">
        <v>11.489777739999999</v>
      </c>
      <c r="AN28" s="357">
        <v>10.80926096</v>
      </c>
      <c r="AO28" s="357">
        <v>9.9105428950000007</v>
      </c>
      <c r="AP28" s="357">
        <v>9.8641001070000005</v>
      </c>
      <c r="AQ28" s="357">
        <v>10.44276749</v>
      </c>
      <c r="AR28" s="357">
        <v>12.173811600000001</v>
      </c>
      <c r="AS28" s="357">
        <v>13.17923395</v>
      </c>
      <c r="AT28" s="357">
        <v>13.067101470000001</v>
      </c>
      <c r="AU28" s="357">
        <v>11.789861289999999</v>
      </c>
      <c r="AV28" s="357">
        <v>10.502016769999999</v>
      </c>
      <c r="AW28" s="357">
        <v>10.14497104</v>
      </c>
      <c r="AX28" s="357">
        <v>10.91642219</v>
      </c>
      <c r="AY28" s="912">
        <v>12.043738524</v>
      </c>
      <c r="AZ28" s="912">
        <v>11.802350451000001</v>
      </c>
      <c r="BA28" s="912">
        <v>10.25038</v>
      </c>
      <c r="BB28" s="912">
        <v>10.154170000000001</v>
      </c>
      <c r="BC28" s="368">
        <v>10.52101</v>
      </c>
      <c r="BD28" s="368">
        <v>12.17418</v>
      </c>
      <c r="BE28" s="368">
        <v>13.48995</v>
      </c>
      <c r="BF28" s="368">
        <v>13.51275</v>
      </c>
      <c r="BG28" s="368">
        <v>12.03206</v>
      </c>
      <c r="BH28" s="368">
        <v>10.679309999999999</v>
      </c>
      <c r="BI28" s="368">
        <v>10.40132</v>
      </c>
      <c r="BJ28" s="368">
        <v>11.159520000000001</v>
      </c>
      <c r="BK28" s="368">
        <v>11.72739</v>
      </c>
      <c r="BL28" s="368">
        <v>11.67116</v>
      </c>
      <c r="BM28" s="368">
        <v>10.508850000000001</v>
      </c>
      <c r="BN28" s="368">
        <v>10.32935</v>
      </c>
      <c r="BO28" s="368">
        <v>10.74011</v>
      </c>
      <c r="BP28" s="368">
        <v>12.39758</v>
      </c>
      <c r="BQ28" s="368">
        <v>13.700469999999999</v>
      </c>
      <c r="BR28" s="368">
        <v>13.72057</v>
      </c>
      <c r="BS28" s="368">
        <v>12.22392</v>
      </c>
      <c r="BT28" s="368">
        <v>10.85557</v>
      </c>
      <c r="BU28" s="368">
        <v>10.56376</v>
      </c>
      <c r="BV28" s="368">
        <v>11.32343</v>
      </c>
    </row>
    <row r="29" spans="1:74" ht="11.1" customHeight="1" x14ac:dyDescent="0.2">
      <c r="A29" s="10"/>
      <c r="B29" s="37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912"/>
      <c r="AZ29" s="912"/>
      <c r="BA29" s="912"/>
      <c r="BB29" s="912"/>
      <c r="BC29" s="368"/>
      <c r="BD29" s="368"/>
      <c r="BE29" s="368"/>
      <c r="BF29" s="368"/>
      <c r="BG29" s="368"/>
      <c r="BH29" s="368"/>
      <c r="BI29" s="368"/>
      <c r="BJ29" s="368"/>
      <c r="BK29" s="368"/>
      <c r="BL29" s="368"/>
      <c r="BM29" s="368"/>
      <c r="BN29" s="368"/>
      <c r="BO29" s="368"/>
      <c r="BP29" s="368"/>
      <c r="BQ29" s="368"/>
      <c r="BR29" s="368"/>
      <c r="BS29" s="368"/>
      <c r="BT29" s="368"/>
      <c r="BU29" s="368"/>
      <c r="BV29" s="368"/>
    </row>
    <row r="30" spans="1:74" ht="11.1" customHeight="1" x14ac:dyDescent="0.2">
      <c r="A30" s="10"/>
      <c r="B30" s="377" t="s">
        <v>139</v>
      </c>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912"/>
      <c r="AZ30" s="912"/>
      <c r="BA30" s="912"/>
      <c r="BB30" s="912"/>
      <c r="BC30" s="368"/>
      <c r="BD30" s="368"/>
      <c r="BE30" s="368"/>
      <c r="BF30" s="368"/>
      <c r="BG30" s="368"/>
      <c r="BH30" s="368"/>
      <c r="BI30" s="368"/>
      <c r="BJ30" s="368"/>
      <c r="BK30" s="368"/>
      <c r="BL30" s="368"/>
      <c r="BM30" s="368"/>
      <c r="BN30" s="368"/>
      <c r="BO30" s="368"/>
      <c r="BP30" s="368"/>
      <c r="BQ30" s="368"/>
      <c r="BR30" s="368"/>
      <c r="BS30" s="368"/>
      <c r="BT30" s="368"/>
      <c r="BU30" s="368"/>
      <c r="BV30" s="368"/>
    </row>
    <row r="31" spans="1:74" ht="11.1" customHeight="1" x14ac:dyDescent="0.2">
      <c r="A31" s="70" t="s">
        <v>15</v>
      </c>
      <c r="B31" s="381" t="s">
        <v>57</v>
      </c>
      <c r="C31" s="357">
        <v>0.60710719627999998</v>
      </c>
      <c r="D31" s="357">
        <v>0.54659475926000001</v>
      </c>
      <c r="E31" s="357">
        <v>0.66650846503000005</v>
      </c>
      <c r="F31" s="357">
        <v>0.64154748160999997</v>
      </c>
      <c r="G31" s="357">
        <v>0.68179655607</v>
      </c>
      <c r="H31" s="357">
        <v>0.64477022233000003</v>
      </c>
      <c r="I31" s="357">
        <v>0.63861982068000001</v>
      </c>
      <c r="J31" s="357">
        <v>0.64261627412</v>
      </c>
      <c r="K31" s="357">
        <v>0.61053667712000004</v>
      </c>
      <c r="L31" s="357">
        <v>0.64123474661000002</v>
      </c>
      <c r="M31" s="357">
        <v>0.64326969683000002</v>
      </c>
      <c r="N31" s="357">
        <v>0.67974641647</v>
      </c>
      <c r="O31" s="357">
        <v>0.66748575565000001</v>
      </c>
      <c r="P31" s="357">
        <v>0.62891163337</v>
      </c>
      <c r="Q31" s="357">
        <v>0.71636685775999998</v>
      </c>
      <c r="R31" s="357">
        <v>0.70113342472999995</v>
      </c>
      <c r="S31" s="357">
        <v>0.72619946006000002</v>
      </c>
      <c r="T31" s="357">
        <v>0.71148678709000002</v>
      </c>
      <c r="U31" s="357">
        <v>0.69311056872999999</v>
      </c>
      <c r="V31" s="357">
        <v>0.66583283082</v>
      </c>
      <c r="W31" s="357">
        <v>0.61927236957999998</v>
      </c>
      <c r="X31" s="357">
        <v>0.64784239451000003</v>
      </c>
      <c r="Y31" s="357">
        <v>0.66629542101999994</v>
      </c>
      <c r="Z31" s="357">
        <v>0.66244535018999995</v>
      </c>
      <c r="AA31" s="357">
        <v>0.67112852888999996</v>
      </c>
      <c r="AB31" s="357">
        <v>0.63739802641999999</v>
      </c>
      <c r="AC31" s="357">
        <v>0.71384834390999996</v>
      </c>
      <c r="AD31" s="357">
        <v>0.68961294682999996</v>
      </c>
      <c r="AE31" s="357">
        <v>0.73009501819</v>
      </c>
      <c r="AF31" s="357">
        <v>0.68202268845000003</v>
      </c>
      <c r="AG31" s="357">
        <v>0.69161370689000001</v>
      </c>
      <c r="AH31" s="357">
        <v>0.69856245420999996</v>
      </c>
      <c r="AI31" s="357">
        <v>0.64985215121999995</v>
      </c>
      <c r="AJ31" s="357">
        <v>0.67865253058999997</v>
      </c>
      <c r="AK31" s="357">
        <v>0.65625894692999998</v>
      </c>
      <c r="AL31" s="357">
        <v>0.68642957177999997</v>
      </c>
      <c r="AM31" s="357">
        <v>0.65962330959000004</v>
      </c>
      <c r="AN31" s="357">
        <v>0.67880364344999999</v>
      </c>
      <c r="AO31" s="357">
        <v>0.74697621215999999</v>
      </c>
      <c r="AP31" s="357">
        <v>0.73345381261999998</v>
      </c>
      <c r="AQ31" s="357">
        <v>0.75575604741000002</v>
      </c>
      <c r="AR31" s="357">
        <v>0.73976143472</v>
      </c>
      <c r="AS31" s="357">
        <v>0.73076162637999997</v>
      </c>
      <c r="AT31" s="357">
        <v>0.72972107472000003</v>
      </c>
      <c r="AU31" s="357">
        <v>0.67726999219999995</v>
      </c>
      <c r="AV31" s="357">
        <v>0.71842507866000005</v>
      </c>
      <c r="AW31" s="357">
        <v>0.70221599705000004</v>
      </c>
      <c r="AX31" s="357">
        <v>0.70450806939999999</v>
      </c>
      <c r="AY31" s="912">
        <v>0.70314713336000001</v>
      </c>
      <c r="AZ31" s="912">
        <v>0.66376821468000002</v>
      </c>
      <c r="BA31" s="912">
        <v>0.76822515745999997</v>
      </c>
      <c r="BB31" s="912">
        <v>0.77804791805999995</v>
      </c>
      <c r="BC31" s="368">
        <v>0.8067394</v>
      </c>
      <c r="BD31" s="368">
        <v>0.80455730000000003</v>
      </c>
      <c r="BE31" s="368">
        <v>0.78164829999999996</v>
      </c>
      <c r="BF31" s="368">
        <v>0.77024689999999996</v>
      </c>
      <c r="BG31" s="368">
        <v>0.71815269999999998</v>
      </c>
      <c r="BH31" s="368">
        <v>0.75757430000000003</v>
      </c>
      <c r="BI31" s="368">
        <v>0.72700710000000002</v>
      </c>
      <c r="BJ31" s="368">
        <v>0.74207860000000003</v>
      </c>
      <c r="BK31" s="368">
        <v>0.76368170000000002</v>
      </c>
      <c r="BL31" s="368">
        <v>0.70920419999999995</v>
      </c>
      <c r="BM31" s="368">
        <v>0.81274650000000004</v>
      </c>
      <c r="BN31" s="368">
        <v>0.82899920000000005</v>
      </c>
      <c r="BO31" s="368">
        <v>0.85205529999999996</v>
      </c>
      <c r="BP31" s="368">
        <v>0.84552970000000005</v>
      </c>
      <c r="BQ31" s="368">
        <v>0.82165739999999998</v>
      </c>
      <c r="BR31" s="368">
        <v>0.80987390000000004</v>
      </c>
      <c r="BS31" s="368">
        <v>0.73978080000000002</v>
      </c>
      <c r="BT31" s="368">
        <v>0.78916560000000002</v>
      </c>
      <c r="BU31" s="368">
        <v>0.74301240000000002</v>
      </c>
      <c r="BV31" s="368">
        <v>0.76726510000000003</v>
      </c>
    </row>
    <row r="32" spans="1:74" ht="11.1" customHeight="1" x14ac:dyDescent="0.2">
      <c r="A32" s="10"/>
      <c r="B32" s="37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912"/>
      <c r="AZ32" s="912"/>
      <c r="BA32" s="912"/>
      <c r="BB32" s="912"/>
      <c r="BC32" s="368"/>
      <c r="BD32" s="368"/>
      <c r="BE32" s="368"/>
      <c r="BF32" s="368"/>
      <c r="BG32" s="368"/>
      <c r="BH32" s="368"/>
      <c r="BI32" s="368"/>
      <c r="BJ32" s="368"/>
      <c r="BK32" s="368"/>
      <c r="BL32" s="368"/>
      <c r="BM32" s="368"/>
      <c r="BN32" s="368"/>
      <c r="BO32" s="368"/>
      <c r="BP32" s="368"/>
      <c r="BQ32" s="368"/>
      <c r="BR32" s="368"/>
      <c r="BS32" s="368"/>
      <c r="BT32" s="368"/>
      <c r="BU32" s="368"/>
      <c r="BV32" s="368"/>
    </row>
    <row r="33" spans="1:74" ht="11.1" customHeight="1" x14ac:dyDescent="0.2">
      <c r="A33" s="10"/>
      <c r="B33" s="377" t="s">
        <v>140</v>
      </c>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1"/>
      <c r="AD33" s="361"/>
      <c r="AE33" s="361"/>
      <c r="AF33" s="361"/>
      <c r="AG33" s="361"/>
      <c r="AH33" s="361"/>
      <c r="AI33" s="361"/>
      <c r="AJ33" s="361"/>
      <c r="AK33" s="361"/>
      <c r="AL33" s="361"/>
      <c r="AM33" s="361"/>
      <c r="AN33" s="361"/>
      <c r="AO33" s="361"/>
      <c r="AP33" s="361"/>
      <c r="AQ33" s="361"/>
      <c r="AR33" s="361"/>
      <c r="AS33" s="361"/>
      <c r="AT33" s="361"/>
      <c r="AU33" s="361"/>
      <c r="AV33" s="361"/>
      <c r="AW33" s="361"/>
      <c r="AX33" s="361"/>
      <c r="AY33" s="916"/>
      <c r="AZ33" s="916"/>
      <c r="BA33" s="916"/>
      <c r="BB33" s="916"/>
      <c r="BC33" s="372"/>
      <c r="BD33" s="372"/>
      <c r="BE33" s="372"/>
      <c r="BF33" s="372"/>
      <c r="BG33" s="372"/>
      <c r="BH33" s="372"/>
      <c r="BI33" s="372"/>
      <c r="BJ33" s="372"/>
      <c r="BK33" s="372"/>
      <c r="BL33" s="372"/>
      <c r="BM33" s="372"/>
      <c r="BN33" s="372"/>
      <c r="BO33" s="372"/>
      <c r="BP33" s="372"/>
      <c r="BQ33" s="372"/>
      <c r="BR33" s="372"/>
      <c r="BS33" s="372"/>
      <c r="BT33" s="372"/>
      <c r="BU33" s="372"/>
      <c r="BV33" s="372"/>
    </row>
    <row r="34" spans="1:74" ht="11.1" customHeight="1" x14ac:dyDescent="0.2">
      <c r="A34" s="13" t="s">
        <v>316</v>
      </c>
      <c r="B34" s="381" t="s">
        <v>57</v>
      </c>
      <c r="C34" s="357">
        <v>8.5795018750000001</v>
      </c>
      <c r="D34" s="357">
        <v>7.8267212349999999</v>
      </c>
      <c r="E34" s="357">
        <v>7.702725644</v>
      </c>
      <c r="F34" s="357">
        <v>7.1245601049999996</v>
      </c>
      <c r="G34" s="357">
        <v>7.3102144149999999</v>
      </c>
      <c r="H34" s="357">
        <v>7.6691207810000002</v>
      </c>
      <c r="I34" s="357">
        <v>8.0703653949999996</v>
      </c>
      <c r="J34" s="357">
        <v>8.1630521030000001</v>
      </c>
      <c r="K34" s="357">
        <v>7.3754683830000003</v>
      </c>
      <c r="L34" s="357">
        <v>7.4187722569999996</v>
      </c>
      <c r="M34" s="357">
        <v>7.7740562549999996</v>
      </c>
      <c r="N34" s="357">
        <v>8.3493944520000003</v>
      </c>
      <c r="O34" s="357">
        <v>9.0379596220000007</v>
      </c>
      <c r="P34" s="357">
        <v>8.0000975279999995</v>
      </c>
      <c r="Q34" s="357">
        <v>8.0495450430000002</v>
      </c>
      <c r="R34" s="357">
        <v>7.2396946910000004</v>
      </c>
      <c r="S34" s="357">
        <v>7.430244933</v>
      </c>
      <c r="T34" s="357">
        <v>7.6402222430000002</v>
      </c>
      <c r="U34" s="357">
        <v>8.1064845129999998</v>
      </c>
      <c r="V34" s="357">
        <v>8.1147280849999994</v>
      </c>
      <c r="W34" s="357">
        <v>7.3897793810000003</v>
      </c>
      <c r="X34" s="357">
        <v>7.3834534600000001</v>
      </c>
      <c r="Y34" s="357">
        <v>7.8043179499999997</v>
      </c>
      <c r="Z34" s="357">
        <v>8.6418385489999991</v>
      </c>
      <c r="AA34" s="357">
        <v>8.4657040680000009</v>
      </c>
      <c r="AB34" s="357">
        <v>7.5947680269999998</v>
      </c>
      <c r="AC34" s="357">
        <v>8.1323634150000004</v>
      </c>
      <c r="AD34" s="357">
        <v>7.1636070289999996</v>
      </c>
      <c r="AE34" s="357">
        <v>7.3259756869999997</v>
      </c>
      <c r="AF34" s="357">
        <v>7.5037851299999998</v>
      </c>
      <c r="AG34" s="357">
        <v>8.0708896689999996</v>
      </c>
      <c r="AH34" s="357">
        <v>8.2128537959999992</v>
      </c>
      <c r="AI34" s="357">
        <v>7.422701043</v>
      </c>
      <c r="AJ34" s="357">
        <v>7.5370892710000001</v>
      </c>
      <c r="AK34" s="357">
        <v>7.8344475689999999</v>
      </c>
      <c r="AL34" s="357">
        <v>8.3564546009999994</v>
      </c>
      <c r="AM34" s="357">
        <v>9.0071222160000008</v>
      </c>
      <c r="AN34" s="357">
        <v>7.7172388139999999</v>
      </c>
      <c r="AO34" s="357">
        <v>7.7181458550000004</v>
      </c>
      <c r="AP34" s="357">
        <v>7.153667263</v>
      </c>
      <c r="AQ34" s="357">
        <v>7.4910046479999997</v>
      </c>
      <c r="AR34" s="357">
        <v>7.5920255269999997</v>
      </c>
      <c r="AS34" s="357">
        <v>8.1983179909999997</v>
      </c>
      <c r="AT34" s="357">
        <v>8.1571407140000005</v>
      </c>
      <c r="AU34" s="357">
        <v>7.396463464</v>
      </c>
      <c r="AV34" s="357">
        <v>7.5345625309999997</v>
      </c>
      <c r="AW34" s="357">
        <v>7.5933232390000001</v>
      </c>
      <c r="AX34" s="357">
        <v>8.6477194130000008</v>
      </c>
      <c r="AY34" s="912">
        <v>9.5142570860000006</v>
      </c>
      <c r="AZ34" s="912">
        <v>7.9737270000000002</v>
      </c>
      <c r="BA34" s="912">
        <v>7.8141829999999999</v>
      </c>
      <c r="BB34" s="912">
        <v>7.2125190000000003</v>
      </c>
      <c r="BC34" s="368">
        <v>7.3692640000000003</v>
      </c>
      <c r="BD34" s="368">
        <v>7.580457</v>
      </c>
      <c r="BE34" s="368">
        <v>8.2396349999999998</v>
      </c>
      <c r="BF34" s="368">
        <v>8.266966</v>
      </c>
      <c r="BG34" s="368">
        <v>7.4433860000000003</v>
      </c>
      <c r="BH34" s="368">
        <v>7.5693070000000002</v>
      </c>
      <c r="BI34" s="368">
        <v>7.7674019999999997</v>
      </c>
      <c r="BJ34" s="368">
        <v>8.6690039999999993</v>
      </c>
      <c r="BK34" s="368">
        <v>8.9430350000000001</v>
      </c>
      <c r="BL34" s="368">
        <v>7.8249050000000002</v>
      </c>
      <c r="BM34" s="368">
        <v>7.9923359999999999</v>
      </c>
      <c r="BN34" s="368">
        <v>7.2161090000000003</v>
      </c>
      <c r="BO34" s="368">
        <v>7.4021619999999997</v>
      </c>
      <c r="BP34" s="368">
        <v>7.599507</v>
      </c>
      <c r="BQ34" s="368">
        <v>8.2510680000000001</v>
      </c>
      <c r="BR34" s="368">
        <v>8.2545479999999998</v>
      </c>
      <c r="BS34" s="368">
        <v>7.457541</v>
      </c>
      <c r="BT34" s="368">
        <v>7.5463680000000002</v>
      </c>
      <c r="BU34" s="368">
        <v>7.7834250000000003</v>
      </c>
      <c r="BV34" s="368">
        <v>8.6638009999999994</v>
      </c>
    </row>
    <row r="35" spans="1:74" ht="11.1" customHeight="1" x14ac:dyDescent="0.2">
      <c r="A35" s="10"/>
      <c r="B35" s="15"/>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2"/>
      <c r="AM35" s="362"/>
      <c r="AN35" s="362"/>
      <c r="AO35" s="362"/>
      <c r="AP35" s="362"/>
      <c r="AQ35" s="362"/>
      <c r="AR35" s="362"/>
      <c r="AS35" s="362"/>
      <c r="AT35" s="362"/>
      <c r="AU35" s="362"/>
      <c r="AV35" s="362"/>
      <c r="AW35" s="362"/>
      <c r="AX35" s="362"/>
      <c r="AY35" s="917"/>
      <c r="AZ35" s="917"/>
      <c r="BA35" s="917"/>
      <c r="BB35" s="917"/>
      <c r="BC35" s="373"/>
      <c r="BD35" s="373"/>
      <c r="BE35" s="373"/>
      <c r="BF35" s="373"/>
      <c r="BG35" s="373"/>
      <c r="BH35" s="373"/>
      <c r="BI35" s="373"/>
      <c r="BJ35" s="373"/>
      <c r="BK35" s="373"/>
      <c r="BL35" s="373"/>
      <c r="BM35" s="373"/>
      <c r="BN35" s="373"/>
      <c r="BO35" s="373"/>
      <c r="BP35" s="373"/>
      <c r="BQ35" s="373"/>
      <c r="BR35" s="373"/>
      <c r="BS35" s="373"/>
      <c r="BT35" s="373"/>
      <c r="BU35" s="373"/>
      <c r="BV35" s="373"/>
    </row>
    <row r="36" spans="1:74" ht="11.1" customHeight="1" x14ac:dyDescent="0.2">
      <c r="A36" s="10"/>
      <c r="B36" s="14" t="s">
        <v>66</v>
      </c>
      <c r="C36" s="362"/>
      <c r="D36" s="362"/>
      <c r="E36" s="362"/>
      <c r="F36" s="362"/>
      <c r="G36" s="362"/>
      <c r="H36" s="362"/>
      <c r="I36" s="362"/>
      <c r="J36" s="362"/>
      <c r="K36" s="362"/>
      <c r="L36" s="362"/>
      <c r="M36" s="362"/>
      <c r="N36" s="362"/>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2"/>
      <c r="AM36" s="362"/>
      <c r="AN36" s="362"/>
      <c r="AO36" s="362"/>
      <c r="AP36" s="362"/>
      <c r="AQ36" s="362"/>
      <c r="AR36" s="362"/>
      <c r="AS36" s="362"/>
      <c r="AT36" s="362"/>
      <c r="AU36" s="362"/>
      <c r="AV36" s="362"/>
      <c r="AW36" s="362"/>
      <c r="AX36" s="362"/>
      <c r="AY36" s="917"/>
      <c r="AZ36" s="917"/>
      <c r="BA36" s="917"/>
      <c r="BB36" s="917"/>
      <c r="BC36" s="373"/>
      <c r="BD36" s="373"/>
      <c r="BE36" s="373"/>
      <c r="BF36" s="373"/>
      <c r="BG36" s="373"/>
      <c r="BH36" s="373"/>
      <c r="BI36" s="373"/>
      <c r="BJ36" s="373"/>
      <c r="BK36" s="373"/>
      <c r="BL36" s="373"/>
      <c r="BM36" s="373"/>
      <c r="BN36" s="373"/>
      <c r="BO36" s="373"/>
      <c r="BP36" s="373"/>
      <c r="BQ36" s="373"/>
      <c r="BR36" s="373"/>
      <c r="BS36" s="373"/>
      <c r="BT36" s="373"/>
      <c r="BU36" s="373"/>
      <c r="BV36" s="373"/>
    </row>
    <row r="37" spans="1:74" ht="11.1" customHeight="1" x14ac:dyDescent="0.2">
      <c r="A37" s="13"/>
      <c r="B37" s="15"/>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913"/>
      <c r="AZ37" s="913"/>
      <c r="BA37" s="913"/>
      <c r="BB37" s="913"/>
      <c r="BC37" s="369"/>
      <c r="BD37" s="369"/>
      <c r="BE37" s="369"/>
      <c r="BF37" s="369"/>
      <c r="BG37" s="369"/>
      <c r="BH37" s="369"/>
      <c r="BI37" s="369"/>
      <c r="BJ37" s="369"/>
      <c r="BK37" s="369"/>
      <c r="BL37" s="369"/>
      <c r="BM37" s="369"/>
      <c r="BN37" s="369"/>
      <c r="BO37" s="369"/>
      <c r="BP37" s="369"/>
      <c r="BQ37" s="369"/>
      <c r="BR37" s="369"/>
      <c r="BS37" s="369"/>
      <c r="BT37" s="369"/>
      <c r="BU37" s="369"/>
      <c r="BV37" s="369"/>
    </row>
    <row r="38" spans="1:74" ht="11.1" customHeight="1" x14ac:dyDescent="0.2">
      <c r="A38" s="267"/>
      <c r="B38" s="377" t="s">
        <v>547</v>
      </c>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913"/>
      <c r="AZ38" s="913"/>
      <c r="BA38" s="913"/>
      <c r="BB38" s="913"/>
      <c r="BC38" s="369"/>
      <c r="BD38" s="369"/>
      <c r="BE38" s="369"/>
      <c r="BF38" s="369"/>
      <c r="BG38" s="369"/>
      <c r="BH38" s="369"/>
      <c r="BI38" s="369"/>
      <c r="BJ38" s="369"/>
      <c r="BK38" s="369"/>
      <c r="BL38" s="369"/>
      <c r="BM38" s="369"/>
      <c r="BN38" s="369"/>
      <c r="BO38" s="369"/>
      <c r="BP38" s="369"/>
      <c r="BQ38" s="369"/>
      <c r="BR38" s="369"/>
      <c r="BS38" s="369"/>
      <c r="BT38" s="369"/>
      <c r="BU38" s="369"/>
      <c r="BV38" s="369"/>
    </row>
    <row r="39" spans="1:74" ht="11.1" customHeight="1" x14ac:dyDescent="0.2">
      <c r="A39" s="267" t="s">
        <v>254</v>
      </c>
      <c r="B39" s="381" t="s">
        <v>61</v>
      </c>
      <c r="C39" s="357">
        <v>52</v>
      </c>
      <c r="D39" s="357">
        <v>59.04</v>
      </c>
      <c r="E39" s="357">
        <v>62.33</v>
      </c>
      <c r="F39" s="357">
        <v>61.72</v>
      </c>
      <c r="G39" s="357">
        <v>65.17</v>
      </c>
      <c r="H39" s="357">
        <v>71.38</v>
      </c>
      <c r="I39" s="357">
        <v>72.489999999999995</v>
      </c>
      <c r="J39" s="357">
        <v>67.73</v>
      </c>
      <c r="K39" s="357">
        <v>71.650000000000006</v>
      </c>
      <c r="L39" s="357">
        <v>81.48</v>
      </c>
      <c r="M39" s="357">
        <v>79.150000000000006</v>
      </c>
      <c r="N39" s="357">
        <v>71.709999999999994</v>
      </c>
      <c r="O39" s="357">
        <v>83.22</v>
      </c>
      <c r="P39" s="357">
        <v>91.64</v>
      </c>
      <c r="Q39" s="357">
        <v>108.5</v>
      </c>
      <c r="R39" s="357">
        <v>101.78</v>
      </c>
      <c r="S39" s="357">
        <v>109.55</v>
      </c>
      <c r="T39" s="357">
        <v>114.84</v>
      </c>
      <c r="U39" s="357">
        <v>101.62</v>
      </c>
      <c r="V39" s="357">
        <v>93.67</v>
      </c>
      <c r="W39" s="357">
        <v>84.26</v>
      </c>
      <c r="X39" s="357">
        <v>87.55</v>
      </c>
      <c r="Y39" s="357">
        <v>84.37</v>
      </c>
      <c r="Z39" s="357">
        <v>76.44</v>
      </c>
      <c r="AA39" s="357">
        <v>78.12</v>
      </c>
      <c r="AB39" s="357">
        <v>76.83</v>
      </c>
      <c r="AC39" s="357">
        <v>73.28</v>
      </c>
      <c r="AD39" s="357">
        <v>79.45</v>
      </c>
      <c r="AE39" s="357">
        <v>71.58</v>
      </c>
      <c r="AF39" s="357">
        <v>70.25</v>
      </c>
      <c r="AG39" s="357">
        <v>76.069999999999993</v>
      </c>
      <c r="AH39" s="357">
        <v>81.39</v>
      </c>
      <c r="AI39" s="357">
        <v>89.43</v>
      </c>
      <c r="AJ39" s="357">
        <v>85.64</v>
      </c>
      <c r="AK39" s="357">
        <v>77.69</v>
      </c>
      <c r="AL39" s="357">
        <v>71.900000000000006</v>
      </c>
      <c r="AM39" s="357">
        <v>74.150000000000006</v>
      </c>
      <c r="AN39" s="357">
        <v>77.25</v>
      </c>
      <c r="AO39" s="357">
        <v>81.28</v>
      </c>
      <c r="AP39" s="357">
        <v>85.35</v>
      </c>
      <c r="AQ39" s="357">
        <v>80.02</v>
      </c>
      <c r="AR39" s="357">
        <v>79.77</v>
      </c>
      <c r="AS39" s="357">
        <v>81.8</v>
      </c>
      <c r="AT39" s="357">
        <v>76.680000000000007</v>
      </c>
      <c r="AU39" s="357">
        <v>70.239999999999995</v>
      </c>
      <c r="AV39" s="357">
        <v>71.989999999999995</v>
      </c>
      <c r="AW39" s="357">
        <v>69.95</v>
      </c>
      <c r="AX39" s="357">
        <v>70.12</v>
      </c>
      <c r="AY39" s="912">
        <v>75.739999999999995</v>
      </c>
      <c r="AZ39" s="912">
        <v>71.53</v>
      </c>
      <c r="BA39" s="912">
        <v>68.239999999999995</v>
      </c>
      <c r="BB39" s="912">
        <v>63.54</v>
      </c>
      <c r="BC39" s="368">
        <v>60</v>
      </c>
      <c r="BD39" s="368">
        <v>59</v>
      </c>
      <c r="BE39" s="368">
        <v>58</v>
      </c>
      <c r="BF39" s="368">
        <v>58</v>
      </c>
      <c r="BG39" s="368">
        <v>58</v>
      </c>
      <c r="BH39" s="368">
        <v>57</v>
      </c>
      <c r="BI39" s="368">
        <v>57</v>
      </c>
      <c r="BJ39" s="368">
        <v>57</v>
      </c>
      <c r="BK39" s="368">
        <v>56</v>
      </c>
      <c r="BL39" s="368">
        <v>56</v>
      </c>
      <c r="BM39" s="368">
        <v>56</v>
      </c>
      <c r="BN39" s="368">
        <v>56</v>
      </c>
      <c r="BO39" s="368">
        <v>56</v>
      </c>
      <c r="BP39" s="368">
        <v>56</v>
      </c>
      <c r="BQ39" s="368">
        <v>55</v>
      </c>
      <c r="BR39" s="368">
        <v>55</v>
      </c>
      <c r="BS39" s="368">
        <v>55</v>
      </c>
      <c r="BT39" s="368">
        <v>54</v>
      </c>
      <c r="BU39" s="368">
        <v>54</v>
      </c>
      <c r="BV39" s="368">
        <v>54</v>
      </c>
    </row>
    <row r="40" spans="1:74" ht="11.1" customHeight="1" x14ac:dyDescent="0.2">
      <c r="A40" s="13"/>
      <c r="B40" s="377"/>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913"/>
      <c r="AZ40" s="913"/>
      <c r="BA40" s="913"/>
      <c r="BB40" s="913"/>
      <c r="BC40" s="369"/>
      <c r="BD40" s="369"/>
      <c r="BE40" s="369"/>
      <c r="BF40" s="369"/>
      <c r="BG40" s="369"/>
      <c r="BH40" s="369"/>
      <c r="BI40" s="369"/>
      <c r="BJ40" s="369"/>
      <c r="BK40" s="369"/>
      <c r="BL40" s="369"/>
      <c r="BM40" s="369"/>
      <c r="BN40" s="369"/>
      <c r="BO40" s="369"/>
      <c r="BP40" s="369"/>
      <c r="BQ40" s="369"/>
      <c r="BR40" s="369"/>
      <c r="BS40" s="369"/>
      <c r="BT40" s="369"/>
      <c r="BU40" s="369"/>
      <c r="BV40" s="369"/>
    </row>
    <row r="41" spans="1:74" ht="11.1" customHeight="1" x14ac:dyDescent="0.2">
      <c r="A41" s="266"/>
      <c r="B41" s="377" t="s">
        <v>484</v>
      </c>
      <c r="C41" s="362"/>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2"/>
      <c r="AN41" s="362"/>
      <c r="AO41" s="362"/>
      <c r="AP41" s="362"/>
      <c r="AQ41" s="362"/>
      <c r="AR41" s="362"/>
      <c r="AS41" s="362"/>
      <c r="AT41" s="362"/>
      <c r="AU41" s="362"/>
      <c r="AV41" s="362"/>
      <c r="AW41" s="362"/>
      <c r="AX41" s="362"/>
      <c r="AY41" s="917"/>
      <c r="AZ41" s="917"/>
      <c r="BA41" s="917"/>
      <c r="BB41" s="917"/>
      <c r="BC41" s="373"/>
      <c r="BD41" s="373"/>
      <c r="BE41" s="373"/>
      <c r="BF41" s="373"/>
      <c r="BG41" s="373"/>
      <c r="BH41" s="373"/>
      <c r="BI41" s="373"/>
      <c r="BJ41" s="373"/>
      <c r="BK41" s="373"/>
      <c r="BL41" s="373"/>
      <c r="BM41" s="373"/>
      <c r="BN41" s="373"/>
      <c r="BO41" s="373"/>
      <c r="BP41" s="373"/>
      <c r="BQ41" s="373"/>
      <c r="BR41" s="373"/>
      <c r="BS41" s="373"/>
      <c r="BT41" s="373"/>
      <c r="BU41" s="373"/>
      <c r="BV41" s="373"/>
    </row>
    <row r="42" spans="1:74" ht="11.1" customHeight="1" x14ac:dyDescent="0.2">
      <c r="A42" s="267" t="s">
        <v>70</v>
      </c>
      <c r="B42" s="381" t="s">
        <v>62</v>
      </c>
      <c r="C42" s="357">
        <v>2.71</v>
      </c>
      <c r="D42" s="357">
        <v>5.35</v>
      </c>
      <c r="E42" s="357">
        <v>2.62</v>
      </c>
      <c r="F42" s="357">
        <v>2.66</v>
      </c>
      <c r="G42" s="357">
        <v>2.91</v>
      </c>
      <c r="H42" s="357">
        <v>3.26</v>
      </c>
      <c r="I42" s="357">
        <v>3.84</v>
      </c>
      <c r="J42" s="357">
        <v>4.07</v>
      </c>
      <c r="K42" s="357">
        <v>5.16</v>
      </c>
      <c r="L42" s="357">
        <v>5.51</v>
      </c>
      <c r="M42" s="357">
        <v>5.05</v>
      </c>
      <c r="N42" s="357">
        <v>3.76</v>
      </c>
      <c r="O42" s="357">
        <v>4.38</v>
      </c>
      <c r="P42" s="357">
        <v>4.6900000000000004</v>
      </c>
      <c r="Q42" s="357">
        <v>4.9000000000000004</v>
      </c>
      <c r="R42" s="357">
        <v>6.6</v>
      </c>
      <c r="S42" s="357">
        <v>8.14</v>
      </c>
      <c r="T42" s="357">
        <v>7.7</v>
      </c>
      <c r="U42" s="357">
        <v>7.28</v>
      </c>
      <c r="V42" s="357">
        <v>8.81</v>
      </c>
      <c r="W42" s="357">
        <v>7.88</v>
      </c>
      <c r="X42" s="357">
        <v>5.66</v>
      </c>
      <c r="Y42" s="357">
        <v>5.45</v>
      </c>
      <c r="Z42" s="357">
        <v>5.53</v>
      </c>
      <c r="AA42" s="357">
        <v>3.27</v>
      </c>
      <c r="AB42" s="357">
        <v>2.38</v>
      </c>
      <c r="AC42" s="357">
        <v>2.31</v>
      </c>
      <c r="AD42" s="357">
        <v>2.16</v>
      </c>
      <c r="AE42" s="357">
        <v>2.15</v>
      </c>
      <c r="AF42" s="357">
        <v>2.1800000000000002</v>
      </c>
      <c r="AG42" s="357">
        <v>2.5499999999999998</v>
      </c>
      <c r="AH42" s="357">
        <v>2.58</v>
      </c>
      <c r="AI42" s="357">
        <v>2.64</v>
      </c>
      <c r="AJ42" s="357">
        <v>2.98</v>
      </c>
      <c r="AK42" s="357">
        <v>2.71</v>
      </c>
      <c r="AL42" s="357">
        <v>2.52</v>
      </c>
      <c r="AM42" s="357">
        <v>3.18</v>
      </c>
      <c r="AN42" s="357">
        <v>1.72</v>
      </c>
      <c r="AO42" s="357">
        <v>1.49</v>
      </c>
      <c r="AP42" s="357">
        <v>1.6</v>
      </c>
      <c r="AQ42" s="357">
        <v>2.12</v>
      </c>
      <c r="AR42" s="357">
        <v>2.54</v>
      </c>
      <c r="AS42" s="357">
        <v>2.0699999999999998</v>
      </c>
      <c r="AT42" s="357">
        <v>1.99</v>
      </c>
      <c r="AU42" s="357">
        <v>2.2799999999999998</v>
      </c>
      <c r="AV42" s="357">
        <v>2.2000000000000002</v>
      </c>
      <c r="AW42" s="357">
        <v>2.12</v>
      </c>
      <c r="AX42" s="357">
        <v>3.01</v>
      </c>
      <c r="AY42" s="912">
        <v>4.13</v>
      </c>
      <c r="AZ42" s="912">
        <v>4.1900000000000004</v>
      </c>
      <c r="BA42" s="912">
        <v>4.12</v>
      </c>
      <c r="BB42" s="912">
        <v>3.44</v>
      </c>
      <c r="BC42" s="368">
        <v>3.4149479999999999</v>
      </c>
      <c r="BD42" s="368">
        <v>3.5358869999999998</v>
      </c>
      <c r="BE42" s="368">
        <v>4.0393150000000002</v>
      </c>
      <c r="BF42" s="368">
        <v>4.2777089999999998</v>
      </c>
      <c r="BG42" s="368">
        <v>4.2553939999999999</v>
      </c>
      <c r="BH42" s="368">
        <v>4.3768320000000003</v>
      </c>
      <c r="BI42" s="368">
        <v>4.6309420000000001</v>
      </c>
      <c r="BJ42" s="368">
        <v>5.0437130000000003</v>
      </c>
      <c r="BK42" s="368">
        <v>5.4521280000000001</v>
      </c>
      <c r="BL42" s="368">
        <v>5.1558619999999999</v>
      </c>
      <c r="BM42" s="368">
        <v>4.6841720000000002</v>
      </c>
      <c r="BN42" s="368">
        <v>4.4034789999999999</v>
      </c>
      <c r="BO42" s="368">
        <v>4.2886810000000004</v>
      </c>
      <c r="BP42" s="368">
        <v>4.3633509999999998</v>
      </c>
      <c r="BQ42" s="368">
        <v>4.562506</v>
      </c>
      <c r="BR42" s="368">
        <v>5.0144539999999997</v>
      </c>
      <c r="BS42" s="368">
        <v>4.9518659999999999</v>
      </c>
      <c r="BT42" s="368">
        <v>4.7309000000000001</v>
      </c>
      <c r="BU42" s="368">
        <v>4.7817319999999999</v>
      </c>
      <c r="BV42" s="368">
        <v>5.1685129999999999</v>
      </c>
    </row>
    <row r="43" spans="1:74" ht="11.1" customHeight="1" x14ac:dyDescent="0.2">
      <c r="A43" s="10"/>
      <c r="B43" s="377"/>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916"/>
      <c r="AZ43" s="916"/>
      <c r="BA43" s="916"/>
      <c r="BB43" s="916"/>
      <c r="BC43" s="372"/>
      <c r="BD43" s="372"/>
      <c r="BE43" s="372"/>
      <c r="BF43" s="372"/>
      <c r="BG43" s="372"/>
      <c r="BH43" s="372"/>
      <c r="BI43" s="372"/>
      <c r="BJ43" s="372"/>
      <c r="BK43" s="372"/>
      <c r="BL43" s="372"/>
      <c r="BM43" s="372"/>
      <c r="BN43" s="372"/>
      <c r="BO43" s="372"/>
      <c r="BP43" s="372"/>
      <c r="BQ43" s="372"/>
      <c r="BR43" s="372"/>
      <c r="BS43" s="372"/>
      <c r="BT43" s="372"/>
      <c r="BU43" s="372"/>
      <c r="BV43" s="372"/>
    </row>
    <row r="44" spans="1:74" ht="11.1" customHeight="1" x14ac:dyDescent="0.2">
      <c r="A44" s="10"/>
      <c r="B44" s="377" t="s">
        <v>474</v>
      </c>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916"/>
      <c r="AZ44" s="916"/>
      <c r="BA44" s="916"/>
      <c r="BB44" s="916"/>
      <c r="BC44" s="372"/>
      <c r="BD44" s="372"/>
      <c r="BE44" s="372"/>
      <c r="BF44" s="372"/>
      <c r="BG44" s="372"/>
      <c r="BH44" s="372"/>
      <c r="BI44" s="372"/>
      <c r="BJ44" s="372"/>
      <c r="BK44" s="372"/>
      <c r="BL44" s="372"/>
      <c r="BM44" s="372"/>
      <c r="BN44" s="372"/>
      <c r="BO44" s="372"/>
      <c r="BP44" s="372"/>
      <c r="BQ44" s="372"/>
      <c r="BR44" s="372"/>
      <c r="BS44" s="372"/>
      <c r="BT44" s="372"/>
      <c r="BU44" s="372"/>
      <c r="BV44" s="372"/>
    </row>
    <row r="45" spans="1:74" ht="11.1" customHeight="1" x14ac:dyDescent="0.2">
      <c r="A45" s="13" t="s">
        <v>255</v>
      </c>
      <c r="B45" s="381" t="s">
        <v>62</v>
      </c>
      <c r="C45" s="357">
        <v>1.9002439028</v>
      </c>
      <c r="D45" s="357">
        <v>1.9264737038999999</v>
      </c>
      <c r="E45" s="357">
        <v>1.8933881796000001</v>
      </c>
      <c r="F45" s="357">
        <v>1.8952856568000001</v>
      </c>
      <c r="G45" s="357">
        <v>1.8931579256</v>
      </c>
      <c r="H45" s="357">
        <v>1.9520854196999999</v>
      </c>
      <c r="I45" s="357">
        <v>2.0075843822000001</v>
      </c>
      <c r="J45" s="357">
        <v>2.0562939591</v>
      </c>
      <c r="K45" s="357">
        <v>2.0089532846</v>
      </c>
      <c r="L45" s="357">
        <v>2.0282229179</v>
      </c>
      <c r="M45" s="357">
        <v>2.0357982250000002</v>
      </c>
      <c r="N45" s="357">
        <v>2.0715358930000001</v>
      </c>
      <c r="O45" s="357">
        <v>2.1999997519000001</v>
      </c>
      <c r="P45" s="357">
        <v>2.1699923609999998</v>
      </c>
      <c r="Q45" s="357">
        <v>2.1519612245999999</v>
      </c>
      <c r="R45" s="357">
        <v>2.1814958866</v>
      </c>
      <c r="S45" s="357">
        <v>2.2321288404000001</v>
      </c>
      <c r="T45" s="357">
        <v>2.3155552371999999</v>
      </c>
      <c r="U45" s="357">
        <v>2.4693298204</v>
      </c>
      <c r="V45" s="357">
        <v>2.5065243406</v>
      </c>
      <c r="W45" s="357">
        <v>2.5078223408000002</v>
      </c>
      <c r="X45" s="357">
        <v>2.4609091750999998</v>
      </c>
      <c r="Y45" s="357">
        <v>2.4777312747</v>
      </c>
      <c r="Z45" s="357">
        <v>2.6450427794000002</v>
      </c>
      <c r="AA45" s="357">
        <v>2.5903686218000002</v>
      </c>
      <c r="AB45" s="357">
        <v>2.5892527438999999</v>
      </c>
      <c r="AC45" s="357">
        <v>2.4979914435000001</v>
      </c>
      <c r="AD45" s="357">
        <v>2.4713572313999999</v>
      </c>
      <c r="AE45" s="357">
        <v>2.5092990619000002</v>
      </c>
      <c r="AF45" s="357">
        <v>2.4623011391</v>
      </c>
      <c r="AG45" s="357">
        <v>2.4738063500999998</v>
      </c>
      <c r="AH45" s="357">
        <v>2.4908998937</v>
      </c>
      <c r="AI45" s="357">
        <v>2.5303277523999999</v>
      </c>
      <c r="AJ45" s="357">
        <v>2.5308087511999999</v>
      </c>
      <c r="AK45" s="357">
        <v>2.5057355774999999</v>
      </c>
      <c r="AL45" s="357">
        <v>2.4743834294</v>
      </c>
      <c r="AM45" s="357">
        <v>2.4909272786000001</v>
      </c>
      <c r="AN45" s="357">
        <v>2.4934334855000002</v>
      </c>
      <c r="AO45" s="357">
        <v>2.5104000980999999</v>
      </c>
      <c r="AP45" s="357">
        <v>2.5468755035999999</v>
      </c>
      <c r="AQ45" s="357">
        <v>2.5722163308999999</v>
      </c>
      <c r="AR45" s="357">
        <v>2.5185120647999999</v>
      </c>
      <c r="AS45" s="357">
        <v>2.4822476193999998</v>
      </c>
      <c r="AT45" s="357">
        <v>2.4492336242000001</v>
      </c>
      <c r="AU45" s="357">
        <v>2.4219474131999998</v>
      </c>
      <c r="AV45" s="357">
        <v>2.4798309039999999</v>
      </c>
      <c r="AW45" s="357">
        <v>2.4268331958</v>
      </c>
      <c r="AX45" s="357">
        <v>2.4091985770000002</v>
      </c>
      <c r="AY45" s="912">
        <v>2.409516435</v>
      </c>
      <c r="AZ45" s="912">
        <v>2.4228706784999998</v>
      </c>
      <c r="BA45" s="912">
        <v>2.4220380000000001</v>
      </c>
      <c r="BB45" s="912">
        <v>2.4245589999999999</v>
      </c>
      <c r="BC45" s="368">
        <v>2.4247540000000001</v>
      </c>
      <c r="BD45" s="368">
        <v>2.409008</v>
      </c>
      <c r="BE45" s="368">
        <v>2.4153250000000002</v>
      </c>
      <c r="BF45" s="368">
        <v>2.422094</v>
      </c>
      <c r="BG45" s="368">
        <v>2.41425</v>
      </c>
      <c r="BH45" s="368">
        <v>2.3933469999999999</v>
      </c>
      <c r="BI45" s="368">
        <v>2.3953739999999999</v>
      </c>
      <c r="BJ45" s="368">
        <v>2.415216</v>
      </c>
      <c r="BK45" s="368">
        <v>2.4254169999999999</v>
      </c>
      <c r="BL45" s="368">
        <v>2.420941</v>
      </c>
      <c r="BM45" s="368">
        <v>2.4207580000000002</v>
      </c>
      <c r="BN45" s="368">
        <v>2.4236580000000001</v>
      </c>
      <c r="BO45" s="368">
        <v>2.425551</v>
      </c>
      <c r="BP45" s="368">
        <v>2.4122530000000002</v>
      </c>
      <c r="BQ45" s="368">
        <v>2.4183119999999998</v>
      </c>
      <c r="BR45" s="368">
        <v>2.4235060000000002</v>
      </c>
      <c r="BS45" s="368">
        <v>2.4147810000000001</v>
      </c>
      <c r="BT45" s="368">
        <v>2.3926229999999999</v>
      </c>
      <c r="BU45" s="368">
        <v>2.3935770000000001</v>
      </c>
      <c r="BV45" s="368">
        <v>2.4126940000000001</v>
      </c>
    </row>
    <row r="46" spans="1:74" ht="11.1" customHeight="1" x14ac:dyDescent="0.2">
      <c r="A46" s="13"/>
      <c r="B46" s="16"/>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913"/>
      <c r="AZ46" s="913"/>
      <c r="BA46" s="913"/>
      <c r="BB46" s="913"/>
      <c r="BC46" s="369"/>
      <c r="BD46" s="369"/>
      <c r="BE46" s="369"/>
      <c r="BF46" s="369"/>
      <c r="BG46" s="369"/>
      <c r="BH46" s="369"/>
      <c r="BI46" s="369"/>
      <c r="BJ46" s="369"/>
      <c r="BK46" s="369"/>
      <c r="BL46" s="369"/>
      <c r="BM46" s="369"/>
      <c r="BN46" s="369"/>
      <c r="BO46" s="369"/>
      <c r="BP46" s="369"/>
      <c r="BQ46" s="369"/>
      <c r="BR46" s="369"/>
      <c r="BS46" s="369"/>
      <c r="BT46" s="369"/>
      <c r="BU46" s="369"/>
      <c r="BV46" s="369"/>
    </row>
    <row r="47" spans="1:74" ht="11.1" customHeight="1" x14ac:dyDescent="0.2">
      <c r="A47" s="13"/>
      <c r="B47" s="14" t="s">
        <v>475</v>
      </c>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913"/>
      <c r="AZ47" s="913"/>
      <c r="BA47" s="913"/>
      <c r="BB47" s="913"/>
      <c r="BC47" s="369"/>
      <c r="BD47" s="369"/>
      <c r="BE47" s="369"/>
      <c r="BF47" s="369"/>
      <c r="BG47" s="369"/>
      <c r="BH47" s="369"/>
      <c r="BI47" s="369"/>
      <c r="BJ47" s="369"/>
      <c r="BK47" s="369"/>
      <c r="BL47" s="369"/>
      <c r="BM47" s="369"/>
      <c r="BN47" s="369"/>
      <c r="BO47" s="369"/>
      <c r="BP47" s="369"/>
      <c r="BQ47" s="369"/>
      <c r="BR47" s="369"/>
      <c r="BS47" s="369"/>
      <c r="BT47" s="369"/>
      <c r="BU47" s="369"/>
      <c r="BV47" s="369"/>
    </row>
    <row r="48" spans="1:74" ht="11.1" customHeight="1" x14ac:dyDescent="0.2">
      <c r="A48" s="13"/>
      <c r="B48" s="15"/>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913"/>
      <c r="AZ48" s="913"/>
      <c r="BA48" s="913"/>
      <c r="BB48" s="913"/>
      <c r="BC48" s="369"/>
      <c r="BD48" s="369"/>
      <c r="BE48" s="369"/>
      <c r="BF48" s="369"/>
      <c r="BG48" s="369"/>
      <c r="BH48" s="369"/>
      <c r="BI48" s="369"/>
      <c r="BJ48" s="369"/>
      <c r="BK48" s="369"/>
      <c r="BL48" s="369"/>
      <c r="BM48" s="369"/>
      <c r="BN48" s="369"/>
      <c r="BO48" s="369"/>
      <c r="BP48" s="369"/>
      <c r="BQ48" s="369"/>
      <c r="BR48" s="369"/>
      <c r="BS48" s="369"/>
      <c r="BT48" s="369"/>
      <c r="BU48" s="369"/>
      <c r="BV48" s="369"/>
    </row>
    <row r="49" spans="1:74" ht="11.1" customHeight="1" x14ac:dyDescent="0.2">
      <c r="A49" s="17"/>
      <c r="B49" s="382" t="s">
        <v>277</v>
      </c>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913"/>
      <c r="AZ49" s="913"/>
      <c r="BA49" s="913"/>
      <c r="BB49" s="913"/>
      <c r="BC49" s="369"/>
      <c r="BD49" s="369"/>
      <c r="BE49" s="369"/>
      <c r="BF49" s="369"/>
      <c r="BG49" s="369"/>
      <c r="BH49" s="369"/>
      <c r="BI49" s="369"/>
      <c r="BJ49" s="369"/>
      <c r="BK49" s="369"/>
      <c r="BL49" s="369"/>
      <c r="BM49" s="369"/>
      <c r="BN49" s="369"/>
      <c r="BO49" s="369"/>
      <c r="BP49" s="369"/>
      <c r="BQ49" s="369"/>
      <c r="BR49" s="369"/>
      <c r="BS49" s="369"/>
      <c r="BT49" s="369"/>
      <c r="BU49" s="369"/>
      <c r="BV49" s="369"/>
    </row>
    <row r="50" spans="1:74" ht="11.1" customHeight="1" x14ac:dyDescent="0.2">
      <c r="A50" s="17" t="s">
        <v>278</v>
      </c>
      <c r="B50" s="383" t="s">
        <v>823</v>
      </c>
      <c r="C50" s="363">
        <v>21058.379000000001</v>
      </c>
      <c r="D50" s="363">
        <v>21058.379000000001</v>
      </c>
      <c r="E50" s="363">
        <v>21058.379000000001</v>
      </c>
      <c r="F50" s="363">
        <v>21389.005000000001</v>
      </c>
      <c r="G50" s="363">
        <v>21389.005000000001</v>
      </c>
      <c r="H50" s="363">
        <v>21389.005000000001</v>
      </c>
      <c r="I50" s="363">
        <v>21571.420999999998</v>
      </c>
      <c r="J50" s="363">
        <v>21571.420999999998</v>
      </c>
      <c r="K50" s="363">
        <v>21571.420999999998</v>
      </c>
      <c r="L50" s="363">
        <v>21960.387999999999</v>
      </c>
      <c r="M50" s="363">
        <v>21960.387999999999</v>
      </c>
      <c r="N50" s="363">
        <v>21960.387999999999</v>
      </c>
      <c r="O50" s="363">
        <v>21903.85</v>
      </c>
      <c r="P50" s="363">
        <v>21903.85</v>
      </c>
      <c r="Q50" s="363">
        <v>21903.85</v>
      </c>
      <c r="R50" s="363">
        <v>21919.222000000002</v>
      </c>
      <c r="S50" s="363">
        <v>21919.222000000002</v>
      </c>
      <c r="T50" s="363">
        <v>21919.222000000002</v>
      </c>
      <c r="U50" s="363">
        <v>22066.784</v>
      </c>
      <c r="V50" s="363">
        <v>22066.784</v>
      </c>
      <c r="W50" s="363">
        <v>22066.784</v>
      </c>
      <c r="X50" s="363">
        <v>22249.458999999999</v>
      </c>
      <c r="Y50" s="363">
        <v>22249.458999999999</v>
      </c>
      <c r="Z50" s="363">
        <v>22249.458999999999</v>
      </c>
      <c r="AA50" s="363">
        <v>22403.435000000001</v>
      </c>
      <c r="AB50" s="363">
        <v>22403.435000000001</v>
      </c>
      <c r="AC50" s="363">
        <v>22403.435000000001</v>
      </c>
      <c r="AD50" s="363">
        <v>22539.418000000001</v>
      </c>
      <c r="AE50" s="363">
        <v>22539.418000000001</v>
      </c>
      <c r="AF50" s="363">
        <v>22539.418000000001</v>
      </c>
      <c r="AG50" s="363">
        <v>22780.933000000001</v>
      </c>
      <c r="AH50" s="363">
        <v>22780.933000000001</v>
      </c>
      <c r="AI50" s="363">
        <v>22780.933000000001</v>
      </c>
      <c r="AJ50" s="363">
        <v>22960.6</v>
      </c>
      <c r="AK50" s="363">
        <v>22960.6</v>
      </c>
      <c r="AL50" s="363">
        <v>22960.6</v>
      </c>
      <c r="AM50" s="363">
        <v>23053.544999999998</v>
      </c>
      <c r="AN50" s="363">
        <v>23053.544999999998</v>
      </c>
      <c r="AO50" s="363">
        <v>23053.544999999998</v>
      </c>
      <c r="AP50" s="363">
        <v>23223.905999999999</v>
      </c>
      <c r="AQ50" s="363">
        <v>23223.905999999999</v>
      </c>
      <c r="AR50" s="363">
        <v>23223.905999999999</v>
      </c>
      <c r="AS50" s="363">
        <v>23400.294000000002</v>
      </c>
      <c r="AT50" s="363">
        <v>23400.294000000002</v>
      </c>
      <c r="AU50" s="363">
        <v>23400.294000000002</v>
      </c>
      <c r="AV50" s="363">
        <v>23542.348999999998</v>
      </c>
      <c r="AW50" s="363">
        <v>23542.348999999998</v>
      </c>
      <c r="AX50" s="363">
        <v>23542.348999999998</v>
      </c>
      <c r="AY50" s="918">
        <v>23550.326150000001</v>
      </c>
      <c r="AZ50" s="918">
        <v>23558.606282000001</v>
      </c>
      <c r="BA50" s="918">
        <v>23569.461348000001</v>
      </c>
      <c r="BB50" s="918">
        <v>23583.853481999999</v>
      </c>
      <c r="BC50" s="374">
        <v>23599.14</v>
      </c>
      <c r="BD50" s="374">
        <v>23616.27</v>
      </c>
      <c r="BE50" s="374">
        <v>23630.86</v>
      </c>
      <c r="BF50" s="374">
        <v>23655.01</v>
      </c>
      <c r="BG50" s="374">
        <v>23684.31</v>
      </c>
      <c r="BH50" s="374">
        <v>23725.79</v>
      </c>
      <c r="BI50" s="374">
        <v>23760.12</v>
      </c>
      <c r="BJ50" s="374">
        <v>23794.34</v>
      </c>
      <c r="BK50" s="374">
        <v>23827.54</v>
      </c>
      <c r="BL50" s="374">
        <v>23862.2</v>
      </c>
      <c r="BM50" s="374">
        <v>23897.42</v>
      </c>
      <c r="BN50" s="374">
        <v>23935.83</v>
      </c>
      <c r="BO50" s="374">
        <v>23970.2</v>
      </c>
      <c r="BP50" s="374">
        <v>24003.17</v>
      </c>
      <c r="BQ50" s="374">
        <v>24031.7</v>
      </c>
      <c r="BR50" s="374">
        <v>24064.11</v>
      </c>
      <c r="BS50" s="374">
        <v>24097.38</v>
      </c>
      <c r="BT50" s="374">
        <v>24133.52</v>
      </c>
      <c r="BU50" s="374">
        <v>24167</v>
      </c>
      <c r="BV50" s="374">
        <v>24199.84</v>
      </c>
    </row>
    <row r="51" spans="1:74" ht="11.1" customHeight="1" x14ac:dyDescent="0.2">
      <c r="A51" s="17" t="s">
        <v>16</v>
      </c>
      <c r="B51" s="384" t="s">
        <v>5</v>
      </c>
      <c r="C51" s="359">
        <v>1.7645426008</v>
      </c>
      <c r="D51" s="359">
        <v>1.7645426008</v>
      </c>
      <c r="E51" s="359">
        <v>1.7645426008</v>
      </c>
      <c r="F51" s="359">
        <v>12.239255268000001</v>
      </c>
      <c r="G51" s="359">
        <v>12.239255268000001</v>
      </c>
      <c r="H51" s="359">
        <v>12.239255268000001</v>
      </c>
      <c r="I51" s="359">
        <v>4.9765842695</v>
      </c>
      <c r="J51" s="359">
        <v>4.9765842695</v>
      </c>
      <c r="K51" s="359">
        <v>4.9765842695</v>
      </c>
      <c r="L51" s="359">
        <v>5.7226780429000002</v>
      </c>
      <c r="M51" s="359">
        <v>5.7226780429000002</v>
      </c>
      <c r="N51" s="359">
        <v>5.7226780429000002</v>
      </c>
      <c r="O51" s="359">
        <v>4.0148911746999998</v>
      </c>
      <c r="P51" s="359">
        <v>4.0148911746999998</v>
      </c>
      <c r="Q51" s="359">
        <v>4.0148911746999998</v>
      </c>
      <c r="R51" s="359">
        <v>2.4789231664</v>
      </c>
      <c r="S51" s="359">
        <v>2.4789231664</v>
      </c>
      <c r="T51" s="359">
        <v>2.4789231664</v>
      </c>
      <c r="U51" s="359">
        <v>2.2963855741999999</v>
      </c>
      <c r="V51" s="359">
        <v>2.2963855741999999</v>
      </c>
      <c r="W51" s="359">
        <v>2.2963855741999999</v>
      </c>
      <c r="X51" s="359">
        <v>1.3163292015000001</v>
      </c>
      <c r="Y51" s="359">
        <v>1.3163292015000001</v>
      </c>
      <c r="Z51" s="359">
        <v>1.3163292015000001</v>
      </c>
      <c r="AA51" s="359">
        <v>2.2808090815000002</v>
      </c>
      <c r="AB51" s="359">
        <v>2.2808090815000002</v>
      </c>
      <c r="AC51" s="359">
        <v>2.2808090815000002</v>
      </c>
      <c r="AD51" s="359">
        <v>2.8294617391000001</v>
      </c>
      <c r="AE51" s="359">
        <v>2.8294617391000001</v>
      </c>
      <c r="AF51" s="359">
        <v>2.8294617391000001</v>
      </c>
      <c r="AG51" s="359">
        <v>3.2363075653000002</v>
      </c>
      <c r="AH51" s="359">
        <v>3.2363075653000002</v>
      </c>
      <c r="AI51" s="359">
        <v>3.2363075653000002</v>
      </c>
      <c r="AJ51" s="359">
        <v>3.1962170406000001</v>
      </c>
      <c r="AK51" s="359">
        <v>3.1962170406000001</v>
      </c>
      <c r="AL51" s="359">
        <v>3.1962170406000001</v>
      </c>
      <c r="AM51" s="359">
        <v>2.9018317950000001</v>
      </c>
      <c r="AN51" s="359">
        <v>2.9018317950000001</v>
      </c>
      <c r="AO51" s="359">
        <v>2.9018317950000001</v>
      </c>
      <c r="AP51" s="359">
        <v>3.0368486000999999</v>
      </c>
      <c r="AQ51" s="359">
        <v>3.0368486000999999</v>
      </c>
      <c r="AR51" s="359">
        <v>3.0368486000999999</v>
      </c>
      <c r="AS51" s="359">
        <v>2.7187692443999998</v>
      </c>
      <c r="AT51" s="359">
        <v>2.7187692443999998</v>
      </c>
      <c r="AU51" s="359">
        <v>2.7187692443999998</v>
      </c>
      <c r="AV51" s="359">
        <v>2.5336837887999999</v>
      </c>
      <c r="AW51" s="359">
        <v>2.5336837887999999</v>
      </c>
      <c r="AX51" s="359">
        <v>2.5336837887999999</v>
      </c>
      <c r="AY51" s="914">
        <v>2.1549013388999998</v>
      </c>
      <c r="AZ51" s="914">
        <v>2.1908182956000002</v>
      </c>
      <c r="BA51" s="914">
        <v>2.2379046153000002</v>
      </c>
      <c r="BB51" s="914">
        <v>1.5499007010999999</v>
      </c>
      <c r="BC51" s="370">
        <v>1.6157090000000001</v>
      </c>
      <c r="BD51" s="370">
        <v>1.6894979999999999</v>
      </c>
      <c r="BE51" s="370">
        <v>0.985321</v>
      </c>
      <c r="BF51" s="370">
        <v>1.0885009999999999</v>
      </c>
      <c r="BG51" s="370">
        <v>1.213708</v>
      </c>
      <c r="BH51" s="370">
        <v>0.77918860000000001</v>
      </c>
      <c r="BI51" s="370">
        <v>0.92503449999999998</v>
      </c>
      <c r="BJ51" s="370">
        <v>1.0703800000000001</v>
      </c>
      <c r="BK51" s="370">
        <v>1.1770970000000001</v>
      </c>
      <c r="BL51" s="370">
        <v>1.288664</v>
      </c>
      <c r="BM51" s="370">
        <v>1.3914550000000001</v>
      </c>
      <c r="BN51" s="370">
        <v>1.4924519999999999</v>
      </c>
      <c r="BO51" s="370">
        <v>1.572379</v>
      </c>
      <c r="BP51" s="370">
        <v>1.6382540000000001</v>
      </c>
      <c r="BQ51" s="370">
        <v>1.696231</v>
      </c>
      <c r="BR51" s="370">
        <v>1.7294510000000001</v>
      </c>
      <c r="BS51" s="370">
        <v>1.744084</v>
      </c>
      <c r="BT51" s="370">
        <v>1.718504</v>
      </c>
      <c r="BU51" s="370">
        <v>1.7124330000000001</v>
      </c>
      <c r="BV51" s="370">
        <v>1.7041660000000001</v>
      </c>
    </row>
    <row r="52" spans="1:74" ht="11.1" customHeight="1" x14ac:dyDescent="0.2">
      <c r="A52" s="13"/>
      <c r="B52" s="377"/>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913"/>
      <c r="AZ52" s="913"/>
      <c r="BA52" s="913"/>
      <c r="BB52" s="913"/>
      <c r="BC52" s="369"/>
      <c r="BD52" s="369"/>
      <c r="BE52" s="369"/>
      <c r="BF52" s="369"/>
      <c r="BG52" s="369"/>
      <c r="BH52" s="369"/>
      <c r="BI52" s="369"/>
      <c r="BJ52" s="369"/>
      <c r="BK52" s="369"/>
      <c r="BL52" s="369"/>
      <c r="BM52" s="369"/>
      <c r="BN52" s="369"/>
      <c r="BO52" s="369"/>
      <c r="BP52" s="369"/>
      <c r="BQ52" s="369"/>
      <c r="BR52" s="369"/>
      <c r="BS52" s="369"/>
      <c r="BT52" s="369"/>
      <c r="BU52" s="369"/>
      <c r="BV52" s="369"/>
    </row>
    <row r="53" spans="1:74" ht="11.1" customHeight="1" x14ac:dyDescent="0.2">
      <c r="A53" s="17"/>
      <c r="B53" s="382" t="s">
        <v>279</v>
      </c>
      <c r="C53" s="362"/>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917"/>
      <c r="AZ53" s="917"/>
      <c r="BA53" s="917"/>
      <c r="BB53" s="917"/>
      <c r="BC53" s="373"/>
      <c r="BD53" s="373"/>
      <c r="BE53" s="373"/>
      <c r="BF53" s="373"/>
      <c r="BG53" s="373"/>
      <c r="BH53" s="373"/>
      <c r="BI53" s="373"/>
      <c r="BJ53" s="373"/>
      <c r="BK53" s="373"/>
      <c r="BL53" s="373"/>
      <c r="BM53" s="373"/>
      <c r="BN53" s="373"/>
      <c r="BO53" s="373"/>
      <c r="BP53" s="373"/>
      <c r="BQ53" s="373"/>
      <c r="BR53" s="373"/>
      <c r="BS53" s="373"/>
      <c r="BT53" s="373"/>
      <c r="BU53" s="373"/>
      <c r="BV53" s="373"/>
    </row>
    <row r="54" spans="1:74" ht="11.1" customHeight="1" x14ac:dyDescent="0.2">
      <c r="A54" s="17" t="s">
        <v>280</v>
      </c>
      <c r="B54" s="383" t="s">
        <v>767</v>
      </c>
      <c r="C54" s="359">
        <v>107.645</v>
      </c>
      <c r="D54" s="359">
        <v>107.645</v>
      </c>
      <c r="E54" s="359">
        <v>107.645</v>
      </c>
      <c r="F54" s="359">
        <v>109.27800000000001</v>
      </c>
      <c r="G54" s="359">
        <v>109.27800000000001</v>
      </c>
      <c r="H54" s="359">
        <v>109.27800000000001</v>
      </c>
      <c r="I54" s="359">
        <v>110.931</v>
      </c>
      <c r="J54" s="359">
        <v>110.931</v>
      </c>
      <c r="K54" s="359">
        <v>110.931</v>
      </c>
      <c r="L54" s="359">
        <v>112.836</v>
      </c>
      <c r="M54" s="359">
        <v>112.836</v>
      </c>
      <c r="N54" s="359">
        <v>112.836</v>
      </c>
      <c r="O54" s="359">
        <v>115.16</v>
      </c>
      <c r="P54" s="359">
        <v>115.16</v>
      </c>
      <c r="Q54" s="359">
        <v>115.16</v>
      </c>
      <c r="R54" s="359">
        <v>117.76</v>
      </c>
      <c r="S54" s="359">
        <v>117.76</v>
      </c>
      <c r="T54" s="359">
        <v>117.76</v>
      </c>
      <c r="U54" s="359">
        <v>119.07299999999999</v>
      </c>
      <c r="V54" s="359">
        <v>119.07299999999999</v>
      </c>
      <c r="W54" s="359">
        <v>119.07299999999999</v>
      </c>
      <c r="X54" s="359">
        <v>120.173</v>
      </c>
      <c r="Y54" s="359">
        <v>120.173</v>
      </c>
      <c r="Z54" s="359">
        <v>120.173</v>
      </c>
      <c r="AA54" s="359">
        <v>121.247</v>
      </c>
      <c r="AB54" s="359">
        <v>121.247</v>
      </c>
      <c r="AC54" s="359">
        <v>121.247</v>
      </c>
      <c r="AD54" s="359">
        <v>121.809</v>
      </c>
      <c r="AE54" s="359">
        <v>121.809</v>
      </c>
      <c r="AF54" s="359">
        <v>121.809</v>
      </c>
      <c r="AG54" s="359">
        <v>122.785</v>
      </c>
      <c r="AH54" s="359">
        <v>122.785</v>
      </c>
      <c r="AI54" s="359">
        <v>122.785</v>
      </c>
      <c r="AJ54" s="359">
        <v>123.247</v>
      </c>
      <c r="AK54" s="359">
        <v>123.247</v>
      </c>
      <c r="AL54" s="359">
        <v>123.247</v>
      </c>
      <c r="AM54" s="359">
        <v>124.16800000000001</v>
      </c>
      <c r="AN54" s="359">
        <v>124.16800000000001</v>
      </c>
      <c r="AO54" s="359">
        <v>124.16800000000001</v>
      </c>
      <c r="AP54" s="359">
        <v>124.94199999999999</v>
      </c>
      <c r="AQ54" s="359">
        <v>124.94199999999999</v>
      </c>
      <c r="AR54" s="359">
        <v>124.94199999999999</v>
      </c>
      <c r="AS54" s="359">
        <v>125.54300000000001</v>
      </c>
      <c r="AT54" s="359">
        <v>125.54300000000001</v>
      </c>
      <c r="AU54" s="359">
        <v>125.54300000000001</v>
      </c>
      <c r="AV54" s="359">
        <v>126.27</v>
      </c>
      <c r="AW54" s="359">
        <v>126.27</v>
      </c>
      <c r="AX54" s="359">
        <v>126.27</v>
      </c>
      <c r="AY54" s="914">
        <v>126.86146454</v>
      </c>
      <c r="AZ54" s="914">
        <v>127.32892456</v>
      </c>
      <c r="BA54" s="914">
        <v>127.89942124</v>
      </c>
      <c r="BB54" s="914">
        <v>128.84381826000001</v>
      </c>
      <c r="BC54" s="370">
        <v>129.41720000000001</v>
      </c>
      <c r="BD54" s="370">
        <v>129.89060000000001</v>
      </c>
      <c r="BE54" s="370">
        <v>130.15100000000001</v>
      </c>
      <c r="BF54" s="370">
        <v>130.5087</v>
      </c>
      <c r="BG54" s="370">
        <v>130.85069999999999</v>
      </c>
      <c r="BH54" s="370">
        <v>131.15639999999999</v>
      </c>
      <c r="BI54" s="370">
        <v>131.483</v>
      </c>
      <c r="BJ54" s="370">
        <v>131.80950000000001</v>
      </c>
      <c r="BK54" s="370">
        <v>132.21899999999999</v>
      </c>
      <c r="BL54" s="370">
        <v>132.48349999999999</v>
      </c>
      <c r="BM54" s="370">
        <v>132.6858</v>
      </c>
      <c r="BN54" s="370">
        <v>132.72720000000001</v>
      </c>
      <c r="BO54" s="370">
        <v>132.8794</v>
      </c>
      <c r="BP54" s="370">
        <v>133.04349999999999</v>
      </c>
      <c r="BQ54" s="370">
        <v>133.22409999999999</v>
      </c>
      <c r="BR54" s="370">
        <v>133.40880000000001</v>
      </c>
      <c r="BS54" s="370">
        <v>133.60210000000001</v>
      </c>
      <c r="BT54" s="370">
        <v>133.83869999999999</v>
      </c>
      <c r="BU54" s="370">
        <v>134.023</v>
      </c>
      <c r="BV54" s="370">
        <v>134.18979999999999</v>
      </c>
    </row>
    <row r="55" spans="1:74" ht="11.1" customHeight="1" x14ac:dyDescent="0.2">
      <c r="A55" s="17" t="s">
        <v>17</v>
      </c>
      <c r="B55" s="384" t="s">
        <v>5</v>
      </c>
      <c r="C55" s="359">
        <v>2.5180712564999999</v>
      </c>
      <c r="D55" s="359">
        <v>2.5180712564999999</v>
      </c>
      <c r="E55" s="359">
        <v>2.5180712564999999</v>
      </c>
      <c r="F55" s="359">
        <v>4.4213624331999997</v>
      </c>
      <c r="G55" s="359">
        <v>4.4213624331999997</v>
      </c>
      <c r="H55" s="359">
        <v>4.4213624331999997</v>
      </c>
      <c r="I55" s="359">
        <v>5.0741659877999998</v>
      </c>
      <c r="J55" s="359">
        <v>5.0741659877999998</v>
      </c>
      <c r="K55" s="359">
        <v>5.0741659877999998</v>
      </c>
      <c r="L55" s="359">
        <v>6.1556264287999998</v>
      </c>
      <c r="M55" s="359">
        <v>6.1556264287999998</v>
      </c>
      <c r="N55" s="359">
        <v>6.1556264287999998</v>
      </c>
      <c r="O55" s="359">
        <v>6.9812810627999999</v>
      </c>
      <c r="P55" s="359">
        <v>6.9812810627999999</v>
      </c>
      <c r="Q55" s="359">
        <v>6.9812810627999999</v>
      </c>
      <c r="R55" s="359">
        <v>7.7618550851999997</v>
      </c>
      <c r="S55" s="359">
        <v>7.7618550851999997</v>
      </c>
      <c r="T55" s="359">
        <v>7.7618550851999997</v>
      </c>
      <c r="U55" s="359">
        <v>7.3396976498999997</v>
      </c>
      <c r="V55" s="359">
        <v>7.3396976498999997</v>
      </c>
      <c r="W55" s="359">
        <v>7.3396976498999997</v>
      </c>
      <c r="X55" s="359">
        <v>6.5023574036999996</v>
      </c>
      <c r="Y55" s="359">
        <v>6.5023574036999996</v>
      </c>
      <c r="Z55" s="359">
        <v>6.5023574036999996</v>
      </c>
      <c r="AA55" s="359">
        <v>5.2856894754999999</v>
      </c>
      <c r="AB55" s="359">
        <v>5.2856894754999999</v>
      </c>
      <c r="AC55" s="359">
        <v>5.2856894754999999</v>
      </c>
      <c r="AD55" s="359">
        <v>3.4383491847999998</v>
      </c>
      <c r="AE55" s="359">
        <v>3.4383491847999998</v>
      </c>
      <c r="AF55" s="359">
        <v>3.4383491847999998</v>
      </c>
      <c r="AG55" s="359">
        <v>3.117415367</v>
      </c>
      <c r="AH55" s="359">
        <v>3.117415367</v>
      </c>
      <c r="AI55" s="359">
        <v>3.117415367</v>
      </c>
      <c r="AJ55" s="359">
        <v>2.5579789137</v>
      </c>
      <c r="AK55" s="359">
        <v>2.5579789137</v>
      </c>
      <c r="AL55" s="359">
        <v>2.5579789137</v>
      </c>
      <c r="AM55" s="359">
        <v>2.4091317722999999</v>
      </c>
      <c r="AN55" s="359">
        <v>2.4091317722999999</v>
      </c>
      <c r="AO55" s="359">
        <v>2.4091317722999999</v>
      </c>
      <c r="AP55" s="359">
        <v>2.5720595357999998</v>
      </c>
      <c r="AQ55" s="359">
        <v>2.5720595357999998</v>
      </c>
      <c r="AR55" s="359">
        <v>2.5720595357999998</v>
      </c>
      <c r="AS55" s="359">
        <v>2.2462027121000001</v>
      </c>
      <c r="AT55" s="359">
        <v>2.2462027121000001</v>
      </c>
      <c r="AU55" s="359">
        <v>2.2462027121000001</v>
      </c>
      <c r="AV55" s="359">
        <v>2.4527980397000002</v>
      </c>
      <c r="AW55" s="359">
        <v>2.4527980397000002</v>
      </c>
      <c r="AX55" s="359">
        <v>2.4527980397000002</v>
      </c>
      <c r="AY55" s="914">
        <v>2.1692098898999999</v>
      </c>
      <c r="AZ55" s="914">
        <v>2.5456837197</v>
      </c>
      <c r="BA55" s="914">
        <v>3.0051391986999998</v>
      </c>
      <c r="BB55" s="914">
        <v>3.1229036358000002</v>
      </c>
      <c r="BC55" s="370">
        <v>3.5818539999999999</v>
      </c>
      <c r="BD55" s="370">
        <v>3.9606789999999998</v>
      </c>
      <c r="BE55" s="370">
        <v>3.6704759999999998</v>
      </c>
      <c r="BF55" s="370">
        <v>3.9553449999999999</v>
      </c>
      <c r="BG55" s="370">
        <v>4.2278149999999997</v>
      </c>
      <c r="BH55" s="370">
        <v>3.8698229999999998</v>
      </c>
      <c r="BI55" s="370">
        <v>4.1284219999999996</v>
      </c>
      <c r="BJ55" s="370">
        <v>4.3870480000000001</v>
      </c>
      <c r="BK55" s="370">
        <v>4.2231500000000004</v>
      </c>
      <c r="BL55" s="370">
        <v>4.0482209999999998</v>
      </c>
      <c r="BM55" s="370">
        <v>3.7423099999999998</v>
      </c>
      <c r="BN55" s="370">
        <v>3.0140340000000001</v>
      </c>
      <c r="BO55" s="370">
        <v>2.6751770000000001</v>
      </c>
      <c r="BP55" s="370">
        <v>2.4274</v>
      </c>
      <c r="BQ55" s="370">
        <v>2.361186</v>
      </c>
      <c r="BR55" s="370">
        <v>2.222191</v>
      </c>
      <c r="BS55" s="370">
        <v>2.1026560000000001</v>
      </c>
      <c r="BT55" s="370">
        <v>2.0451069999999998</v>
      </c>
      <c r="BU55" s="370">
        <v>1.9318519999999999</v>
      </c>
      <c r="BV55" s="370">
        <v>1.80583</v>
      </c>
    </row>
    <row r="56" spans="1:74" ht="11.1" customHeight="1" x14ac:dyDescent="0.2">
      <c r="A56" s="10"/>
      <c r="B56" s="377"/>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919"/>
      <c r="AZ56" s="919"/>
      <c r="BA56" s="919"/>
      <c r="BB56" s="919"/>
      <c r="BC56" s="375"/>
      <c r="BD56" s="375"/>
      <c r="BE56" s="375"/>
      <c r="BF56" s="375"/>
      <c r="BG56" s="375"/>
      <c r="BH56" s="375"/>
      <c r="BI56" s="375"/>
      <c r="BJ56" s="375"/>
      <c r="BK56" s="375"/>
      <c r="BL56" s="375"/>
      <c r="BM56" s="375"/>
      <c r="BN56" s="375"/>
      <c r="BO56" s="375"/>
      <c r="BP56" s="375"/>
      <c r="BQ56" s="375"/>
      <c r="BR56" s="375"/>
      <c r="BS56" s="375"/>
      <c r="BT56" s="375"/>
      <c r="BU56" s="375"/>
      <c r="BV56" s="375"/>
    </row>
    <row r="57" spans="1:74" ht="11.1" customHeight="1" x14ac:dyDescent="0.2">
      <c r="A57" s="17"/>
      <c r="B57" s="382" t="s">
        <v>281</v>
      </c>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917"/>
      <c r="AZ57" s="917"/>
      <c r="BA57" s="917"/>
      <c r="BB57" s="917"/>
      <c r="BC57" s="373"/>
      <c r="BD57" s="373"/>
      <c r="BE57" s="373"/>
      <c r="BF57" s="373"/>
      <c r="BG57" s="373"/>
      <c r="BH57" s="373"/>
      <c r="BI57" s="373"/>
      <c r="BJ57" s="373"/>
      <c r="BK57" s="373"/>
      <c r="BL57" s="373"/>
      <c r="BM57" s="373"/>
      <c r="BN57" s="373"/>
      <c r="BO57" s="373"/>
      <c r="BP57" s="373"/>
      <c r="BQ57" s="373"/>
      <c r="BR57" s="373"/>
      <c r="BS57" s="373"/>
      <c r="BT57" s="373"/>
      <c r="BU57" s="373"/>
      <c r="BV57" s="373"/>
    </row>
    <row r="58" spans="1:74" ht="11.1" customHeight="1" x14ac:dyDescent="0.2">
      <c r="A58" s="17" t="s">
        <v>282</v>
      </c>
      <c r="B58" s="383" t="s">
        <v>823</v>
      </c>
      <c r="C58" s="363">
        <v>18146.5</v>
      </c>
      <c r="D58" s="363">
        <v>16633.900000000001</v>
      </c>
      <c r="E58" s="363">
        <v>20445.8</v>
      </c>
      <c r="F58" s="363">
        <v>17335.400000000001</v>
      </c>
      <c r="G58" s="363">
        <v>16836.3</v>
      </c>
      <c r="H58" s="363">
        <v>16757.8</v>
      </c>
      <c r="I58" s="363">
        <v>16867.8</v>
      </c>
      <c r="J58" s="363">
        <v>16832.400000000001</v>
      </c>
      <c r="K58" s="363">
        <v>16641.8</v>
      </c>
      <c r="L58" s="363">
        <v>16648.099999999999</v>
      </c>
      <c r="M58" s="363">
        <v>16598.3</v>
      </c>
      <c r="N58" s="363">
        <v>16525.400000000001</v>
      </c>
      <c r="O58" s="363">
        <v>16143.2</v>
      </c>
      <c r="P58" s="363">
        <v>16143</v>
      </c>
      <c r="Q58" s="363">
        <v>16065.5</v>
      </c>
      <c r="R58" s="363">
        <v>16063.7</v>
      </c>
      <c r="S58" s="363">
        <v>16049.1</v>
      </c>
      <c r="T58" s="363">
        <v>16015.9</v>
      </c>
      <c r="U58" s="363">
        <v>16219.1</v>
      </c>
      <c r="V58" s="363">
        <v>16314.4</v>
      </c>
      <c r="W58" s="363">
        <v>16372.3</v>
      </c>
      <c r="X58" s="363">
        <v>16424.3</v>
      </c>
      <c r="Y58" s="363">
        <v>16436.5</v>
      </c>
      <c r="Z58" s="363">
        <v>16497.5</v>
      </c>
      <c r="AA58" s="363">
        <v>16808.5</v>
      </c>
      <c r="AB58" s="363">
        <v>16879.099999999999</v>
      </c>
      <c r="AC58" s="363">
        <v>16968</v>
      </c>
      <c r="AD58" s="363">
        <v>16983.3</v>
      </c>
      <c r="AE58" s="363">
        <v>17041.900000000001</v>
      </c>
      <c r="AF58" s="363">
        <v>17050.3</v>
      </c>
      <c r="AG58" s="363">
        <v>17061.599999999999</v>
      </c>
      <c r="AH58" s="363">
        <v>17085.8</v>
      </c>
      <c r="AI58" s="363">
        <v>17101.099999999999</v>
      </c>
      <c r="AJ58" s="363">
        <v>17152.8</v>
      </c>
      <c r="AK58" s="363">
        <v>17229.400000000001</v>
      </c>
      <c r="AL58" s="363">
        <v>17267.400000000001</v>
      </c>
      <c r="AM58" s="363">
        <v>17426.2</v>
      </c>
      <c r="AN58" s="363">
        <v>17442.400000000001</v>
      </c>
      <c r="AO58" s="363">
        <v>17486.900000000001</v>
      </c>
      <c r="AP58" s="363">
        <v>17464.900000000001</v>
      </c>
      <c r="AQ58" s="363">
        <v>17511.099999999999</v>
      </c>
      <c r="AR58" s="363">
        <v>17515.599999999999</v>
      </c>
      <c r="AS58" s="363">
        <v>17505</v>
      </c>
      <c r="AT58" s="363">
        <v>17494.599999999999</v>
      </c>
      <c r="AU58" s="363">
        <v>17519.599999999999</v>
      </c>
      <c r="AV58" s="363">
        <v>17568.5</v>
      </c>
      <c r="AW58" s="363">
        <v>17592.400000000001</v>
      </c>
      <c r="AX58" s="363">
        <v>17605.8</v>
      </c>
      <c r="AY58" s="918">
        <v>17661.400000000001</v>
      </c>
      <c r="AZ58" s="918">
        <v>17756.2</v>
      </c>
      <c r="BA58" s="918">
        <v>17754.625533999999</v>
      </c>
      <c r="BB58" s="918">
        <v>17670.582525999998</v>
      </c>
      <c r="BC58" s="374">
        <v>17682.07</v>
      </c>
      <c r="BD58" s="374">
        <v>17721.669999999998</v>
      </c>
      <c r="BE58" s="374">
        <v>17849.400000000001</v>
      </c>
      <c r="BF58" s="374">
        <v>17900.169999999998</v>
      </c>
      <c r="BG58" s="374">
        <v>17934.02</v>
      </c>
      <c r="BH58" s="374">
        <v>17917.5</v>
      </c>
      <c r="BI58" s="374">
        <v>17942.560000000001</v>
      </c>
      <c r="BJ58" s="374">
        <v>17975.77</v>
      </c>
      <c r="BK58" s="374">
        <v>18029.39</v>
      </c>
      <c r="BL58" s="374">
        <v>18069.7</v>
      </c>
      <c r="BM58" s="374">
        <v>18108.96</v>
      </c>
      <c r="BN58" s="374">
        <v>18145.25</v>
      </c>
      <c r="BO58" s="374">
        <v>18183.88</v>
      </c>
      <c r="BP58" s="374">
        <v>18222.900000000001</v>
      </c>
      <c r="BQ58" s="374">
        <v>18260.45</v>
      </c>
      <c r="BR58" s="374">
        <v>18301.7</v>
      </c>
      <c r="BS58" s="374">
        <v>18344.759999999998</v>
      </c>
      <c r="BT58" s="374">
        <v>18385.27</v>
      </c>
      <c r="BU58" s="374">
        <v>18435.23</v>
      </c>
      <c r="BV58" s="374">
        <v>18490.29</v>
      </c>
    </row>
    <row r="59" spans="1:74" ht="11.1" customHeight="1" x14ac:dyDescent="0.2">
      <c r="A59" s="17" t="s">
        <v>18</v>
      </c>
      <c r="B59" s="384" t="s">
        <v>5</v>
      </c>
      <c r="C59" s="359">
        <v>14.436253334</v>
      </c>
      <c r="D59" s="359">
        <v>4.5053025733999998</v>
      </c>
      <c r="E59" s="359">
        <v>30.187393743000001</v>
      </c>
      <c r="F59" s="359">
        <v>-3.8535346252</v>
      </c>
      <c r="G59" s="359">
        <v>-1.6249474127000001</v>
      </c>
      <c r="H59" s="359">
        <v>-1.699369409</v>
      </c>
      <c r="I59" s="359">
        <v>-1.9074425150000001</v>
      </c>
      <c r="J59" s="359">
        <v>1.8614446166</v>
      </c>
      <c r="K59" s="359">
        <v>0.15225829748</v>
      </c>
      <c r="L59" s="359">
        <v>0.57512580876999997</v>
      </c>
      <c r="M59" s="359">
        <v>1.5149291158</v>
      </c>
      <c r="N59" s="359">
        <v>0.81873200254</v>
      </c>
      <c r="O59" s="359">
        <v>-11.039594412</v>
      </c>
      <c r="P59" s="359">
        <v>-2.9512020632999998</v>
      </c>
      <c r="Q59" s="359">
        <v>-21.423959932999999</v>
      </c>
      <c r="R59" s="359">
        <v>-7.3358561094999999</v>
      </c>
      <c r="S59" s="359">
        <v>-4.6756116249000002</v>
      </c>
      <c r="T59" s="359">
        <v>-4.4271921135000003</v>
      </c>
      <c r="U59" s="359">
        <v>-3.8457890181000001</v>
      </c>
      <c r="V59" s="359">
        <v>-3.0773983507999998</v>
      </c>
      <c r="W59" s="359">
        <v>-1.6194161689</v>
      </c>
      <c r="X59" s="359">
        <v>-1.3442975475000001</v>
      </c>
      <c r="Y59" s="359">
        <v>-0.97479862396000005</v>
      </c>
      <c r="Z59" s="359">
        <v>-0.16883101165</v>
      </c>
      <c r="AA59" s="359">
        <v>4.1212399029000002</v>
      </c>
      <c r="AB59" s="359">
        <v>4.5598711516000003</v>
      </c>
      <c r="AC59" s="359">
        <v>5.6176278359999996</v>
      </c>
      <c r="AD59" s="359">
        <v>5.7247085042999997</v>
      </c>
      <c r="AE59" s="359">
        <v>6.1860166614000001</v>
      </c>
      <c r="AF59" s="359">
        <v>6.4585817843999997</v>
      </c>
      <c r="AG59" s="359">
        <v>5.1944929127000004</v>
      </c>
      <c r="AH59" s="359">
        <v>4.7283381552000003</v>
      </c>
      <c r="AI59" s="359">
        <v>4.4514209976999997</v>
      </c>
      <c r="AJ59" s="359">
        <v>4.4355010563999997</v>
      </c>
      <c r="AK59" s="359">
        <v>4.8240197122000001</v>
      </c>
      <c r="AL59" s="359">
        <v>4.6667676920999996</v>
      </c>
      <c r="AM59" s="359">
        <v>3.6749263765000002</v>
      </c>
      <c r="AN59" s="359">
        <v>3.3372632427000002</v>
      </c>
      <c r="AO59" s="359">
        <v>3.0581093824000001</v>
      </c>
      <c r="AP59" s="359">
        <v>2.8357268610999999</v>
      </c>
      <c r="AQ59" s="359">
        <v>2.7532141369000001</v>
      </c>
      <c r="AR59" s="359">
        <v>2.7289842407</v>
      </c>
      <c r="AS59" s="359">
        <v>2.5988183991999998</v>
      </c>
      <c r="AT59" s="359">
        <v>2.3926301372999998</v>
      </c>
      <c r="AU59" s="359">
        <v>2.4472109981000001</v>
      </c>
      <c r="AV59" s="359">
        <v>2.4235110302999998</v>
      </c>
      <c r="AW59" s="359">
        <v>2.1068638489999998</v>
      </c>
      <c r="AX59" s="359">
        <v>1.9597623266999999</v>
      </c>
      <c r="AY59" s="914">
        <v>1.3496918433</v>
      </c>
      <c r="AZ59" s="914">
        <v>1.7990643489</v>
      </c>
      <c r="BA59" s="914">
        <v>1.5310062606999999</v>
      </c>
      <c r="BB59" s="914">
        <v>1.1776908305</v>
      </c>
      <c r="BC59" s="370">
        <v>0.97636659999999997</v>
      </c>
      <c r="BD59" s="370">
        <v>1.1764699999999999</v>
      </c>
      <c r="BE59" s="370">
        <v>1.967452</v>
      </c>
      <c r="BF59" s="370">
        <v>2.318273</v>
      </c>
      <c r="BG59" s="370">
        <v>2.3654410000000001</v>
      </c>
      <c r="BH59" s="370">
        <v>1.986518</v>
      </c>
      <c r="BI59" s="370">
        <v>1.990432</v>
      </c>
      <c r="BJ59" s="370">
        <v>2.1014370000000002</v>
      </c>
      <c r="BK59" s="370">
        <v>2.0835699999999999</v>
      </c>
      <c r="BL59" s="370">
        <v>1.765574</v>
      </c>
      <c r="BM59" s="370">
        <v>1.9957549999999999</v>
      </c>
      <c r="BN59" s="370">
        <v>2.6862159999999999</v>
      </c>
      <c r="BO59" s="370">
        <v>2.8379210000000001</v>
      </c>
      <c r="BP59" s="370">
        <v>2.8283830000000001</v>
      </c>
      <c r="BQ59" s="370">
        <v>2.3028620000000002</v>
      </c>
      <c r="BR59" s="370">
        <v>2.2431209999999999</v>
      </c>
      <c r="BS59" s="370">
        <v>2.2902870000000002</v>
      </c>
      <c r="BT59" s="370">
        <v>2.610671</v>
      </c>
      <c r="BU59" s="370">
        <v>2.7458130000000001</v>
      </c>
      <c r="BV59" s="370">
        <v>2.8622619999999999</v>
      </c>
    </row>
    <row r="60" spans="1:74" ht="11.1" customHeight="1" x14ac:dyDescent="0.2">
      <c r="A60" s="13"/>
      <c r="B60" s="385"/>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913"/>
      <c r="AZ60" s="913"/>
      <c r="BA60" s="913"/>
      <c r="BB60" s="913"/>
      <c r="BC60" s="369"/>
      <c r="BD60" s="369"/>
      <c r="BE60" s="369"/>
      <c r="BF60" s="369"/>
      <c r="BG60" s="369"/>
      <c r="BH60" s="369"/>
      <c r="BI60" s="369"/>
      <c r="BJ60" s="369"/>
      <c r="BK60" s="369"/>
      <c r="BL60" s="369"/>
      <c r="BM60" s="369"/>
      <c r="BN60" s="369"/>
      <c r="BO60" s="369"/>
      <c r="BP60" s="369"/>
      <c r="BQ60" s="369"/>
      <c r="BR60" s="369"/>
      <c r="BS60" s="369"/>
      <c r="BT60" s="369"/>
      <c r="BU60" s="369"/>
      <c r="BV60" s="369"/>
    </row>
    <row r="61" spans="1:74" ht="11.1" customHeight="1" x14ac:dyDescent="0.2">
      <c r="A61" s="17"/>
      <c r="B61" s="382" t="s">
        <v>476</v>
      </c>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913"/>
      <c r="AZ61" s="913"/>
      <c r="BA61" s="913"/>
      <c r="BB61" s="913"/>
      <c r="BC61" s="369"/>
      <c r="BD61" s="369"/>
      <c r="BE61" s="369"/>
      <c r="BF61" s="369"/>
      <c r="BG61" s="369"/>
      <c r="BH61" s="369"/>
      <c r="BI61" s="369"/>
      <c r="BJ61" s="369"/>
      <c r="BK61" s="369"/>
      <c r="BL61" s="369"/>
      <c r="BM61" s="369"/>
      <c r="BN61" s="369"/>
      <c r="BO61" s="369"/>
      <c r="BP61" s="369"/>
      <c r="BQ61" s="369"/>
      <c r="BR61" s="369"/>
      <c r="BS61" s="369"/>
      <c r="BT61" s="369"/>
      <c r="BU61" s="369"/>
      <c r="BV61" s="369"/>
    </row>
    <row r="62" spans="1:74" ht="11.1" customHeight="1" x14ac:dyDescent="0.2">
      <c r="A62" s="17" t="s">
        <v>283</v>
      </c>
      <c r="B62" s="383" t="s">
        <v>767</v>
      </c>
      <c r="C62" s="359">
        <v>97.611800000000002</v>
      </c>
      <c r="D62" s="359">
        <v>93.566100000000006</v>
      </c>
      <c r="E62" s="359">
        <v>96.533900000000003</v>
      </c>
      <c r="F62" s="359">
        <v>96.602999999999994</v>
      </c>
      <c r="G62" s="359">
        <v>97.702799999999996</v>
      </c>
      <c r="H62" s="359">
        <v>97.798000000000002</v>
      </c>
      <c r="I62" s="359">
        <v>98.621499999999997</v>
      </c>
      <c r="J62" s="359">
        <v>98.265199999999993</v>
      </c>
      <c r="K62" s="359">
        <v>97.309600000000003</v>
      </c>
      <c r="L62" s="359">
        <v>98.706400000000002</v>
      </c>
      <c r="M62" s="359">
        <v>99.630300000000005</v>
      </c>
      <c r="N62" s="359">
        <v>99.7196</v>
      </c>
      <c r="O62" s="359">
        <v>99.090100000000007</v>
      </c>
      <c r="P62" s="359">
        <v>99.997399999999999</v>
      </c>
      <c r="Q62" s="359">
        <v>100.925</v>
      </c>
      <c r="R62" s="359">
        <v>100.9186</v>
      </c>
      <c r="S62" s="359">
        <v>100.7136</v>
      </c>
      <c r="T62" s="359">
        <v>100.3815</v>
      </c>
      <c r="U62" s="359">
        <v>100.5031</v>
      </c>
      <c r="V62" s="359">
        <v>100.744</v>
      </c>
      <c r="W62" s="359">
        <v>100.94329999999999</v>
      </c>
      <c r="X62" s="359">
        <v>101.0181</v>
      </c>
      <c r="Y62" s="359">
        <v>100.3051</v>
      </c>
      <c r="Z62" s="359">
        <v>98.441000000000003</v>
      </c>
      <c r="AA62" s="359">
        <v>100.2508</v>
      </c>
      <c r="AB62" s="359">
        <v>100.2323</v>
      </c>
      <c r="AC62" s="359">
        <v>99.640799999999999</v>
      </c>
      <c r="AD62" s="359">
        <v>100.3856</v>
      </c>
      <c r="AE62" s="359">
        <v>100.28870000000001</v>
      </c>
      <c r="AF62" s="359">
        <v>99.649900000000002</v>
      </c>
      <c r="AG62" s="359">
        <v>99.936700000000002</v>
      </c>
      <c r="AH62" s="359">
        <v>99.9923</v>
      </c>
      <c r="AI62" s="359">
        <v>100.1002</v>
      </c>
      <c r="AJ62" s="359">
        <v>99.316599999999994</v>
      </c>
      <c r="AK62" s="359">
        <v>99.869399999999999</v>
      </c>
      <c r="AL62" s="359">
        <v>99.825100000000006</v>
      </c>
      <c r="AM62" s="359">
        <v>98.448899999999995</v>
      </c>
      <c r="AN62" s="359">
        <v>99.8476</v>
      </c>
      <c r="AO62" s="359">
        <v>100.0599</v>
      </c>
      <c r="AP62" s="359">
        <v>99.369600000000005</v>
      </c>
      <c r="AQ62" s="359">
        <v>100.0424</v>
      </c>
      <c r="AR62" s="359">
        <v>99.993499999999997</v>
      </c>
      <c r="AS62" s="359">
        <v>99.358800000000002</v>
      </c>
      <c r="AT62" s="359">
        <v>99.927000000000007</v>
      </c>
      <c r="AU62" s="359">
        <v>99.610799999999998</v>
      </c>
      <c r="AV62" s="359">
        <v>99.0642</v>
      </c>
      <c r="AW62" s="359">
        <v>99.225399999999993</v>
      </c>
      <c r="AX62" s="359">
        <v>99.745199999999997</v>
      </c>
      <c r="AY62" s="914">
        <v>99.764600000000002</v>
      </c>
      <c r="AZ62" s="914">
        <v>100.6523</v>
      </c>
      <c r="BA62" s="914">
        <v>100.74809506</v>
      </c>
      <c r="BB62" s="914">
        <v>101.12844815</v>
      </c>
      <c r="BC62" s="370">
        <v>101.3202</v>
      </c>
      <c r="BD62" s="370">
        <v>101.4169</v>
      </c>
      <c r="BE62" s="370">
        <v>101.2752</v>
      </c>
      <c r="BF62" s="370">
        <v>101.2894</v>
      </c>
      <c r="BG62" s="370">
        <v>101.31610000000001</v>
      </c>
      <c r="BH62" s="370">
        <v>101.3964</v>
      </c>
      <c r="BI62" s="370">
        <v>101.41719999999999</v>
      </c>
      <c r="BJ62" s="370">
        <v>101.41970000000001</v>
      </c>
      <c r="BK62" s="370">
        <v>101.33240000000001</v>
      </c>
      <c r="BL62" s="370">
        <v>101.3518</v>
      </c>
      <c r="BM62" s="370">
        <v>101.4064</v>
      </c>
      <c r="BN62" s="370">
        <v>101.5899</v>
      </c>
      <c r="BO62" s="370">
        <v>101.6448</v>
      </c>
      <c r="BP62" s="370">
        <v>101.66459999999999</v>
      </c>
      <c r="BQ62" s="370">
        <v>101.56910000000001</v>
      </c>
      <c r="BR62" s="370">
        <v>101.5793</v>
      </c>
      <c r="BS62" s="370">
        <v>101.6147</v>
      </c>
      <c r="BT62" s="370">
        <v>101.7073</v>
      </c>
      <c r="BU62" s="370">
        <v>101.76949999999999</v>
      </c>
      <c r="BV62" s="370">
        <v>101.83320000000001</v>
      </c>
    </row>
    <row r="63" spans="1:74" ht="11.1" customHeight="1" x14ac:dyDescent="0.2">
      <c r="A63" s="17" t="s">
        <v>19</v>
      </c>
      <c r="B63" s="384" t="s">
        <v>5</v>
      </c>
      <c r="C63" s="359">
        <v>-1.2335210951</v>
      </c>
      <c r="D63" s="359">
        <v>-5.5463187573999999</v>
      </c>
      <c r="E63" s="359">
        <v>2.1023584237000001</v>
      </c>
      <c r="F63" s="359">
        <v>20.81959668</v>
      </c>
      <c r="G63" s="359">
        <v>16.999252759000001</v>
      </c>
      <c r="H63" s="359">
        <v>8.5680601332999995</v>
      </c>
      <c r="I63" s="359">
        <v>5.7483009974000003</v>
      </c>
      <c r="J63" s="359">
        <v>3.8947362856000001</v>
      </c>
      <c r="K63" s="359">
        <v>2.9482833771000001</v>
      </c>
      <c r="L63" s="359">
        <v>3.5324621926000002</v>
      </c>
      <c r="M63" s="359">
        <v>3.8444100023000001</v>
      </c>
      <c r="N63" s="359">
        <v>3.1574243229999999</v>
      </c>
      <c r="O63" s="359">
        <v>1.5144685376</v>
      </c>
      <c r="P63" s="359">
        <v>6.8735364624999997</v>
      </c>
      <c r="Q63" s="359">
        <v>4.5487647344999997</v>
      </c>
      <c r="R63" s="359">
        <v>4.4673560861999997</v>
      </c>
      <c r="S63" s="359">
        <v>3.0815902922</v>
      </c>
      <c r="T63" s="359">
        <v>2.6416695637999998</v>
      </c>
      <c r="U63" s="359">
        <v>1.9079004071000001</v>
      </c>
      <c r="V63" s="359">
        <v>2.5225613950999999</v>
      </c>
      <c r="W63" s="359">
        <v>3.7341639467999999</v>
      </c>
      <c r="X63" s="359">
        <v>2.3419960610000001</v>
      </c>
      <c r="Y63" s="359">
        <v>0.67730399285999998</v>
      </c>
      <c r="Z63" s="359">
        <v>-1.2821952755999999</v>
      </c>
      <c r="AA63" s="359">
        <v>1.1713581881999999</v>
      </c>
      <c r="AB63" s="359">
        <v>0.23490610755999999</v>
      </c>
      <c r="AC63" s="359">
        <v>-1.2724300223</v>
      </c>
      <c r="AD63" s="359">
        <v>-0.52814842853999999</v>
      </c>
      <c r="AE63" s="359">
        <v>-0.42188939726000002</v>
      </c>
      <c r="AF63" s="359">
        <v>-0.72881955340000004</v>
      </c>
      <c r="AG63" s="359">
        <v>-0.56356470595999997</v>
      </c>
      <c r="AH63" s="359">
        <v>-0.74614865400999997</v>
      </c>
      <c r="AI63" s="359">
        <v>-0.83522135693999999</v>
      </c>
      <c r="AJ63" s="359">
        <v>-1.6843516162000001</v>
      </c>
      <c r="AK63" s="359">
        <v>-0.43437472271999999</v>
      </c>
      <c r="AL63" s="359">
        <v>1.4060198495</v>
      </c>
      <c r="AM63" s="359">
        <v>-1.7973921405</v>
      </c>
      <c r="AN63" s="359">
        <v>-0.38380841306000002</v>
      </c>
      <c r="AO63" s="359">
        <v>0.42061083412</v>
      </c>
      <c r="AP63" s="359">
        <v>-1.0120973526000001</v>
      </c>
      <c r="AQ63" s="359">
        <v>-0.24559097884</v>
      </c>
      <c r="AR63" s="359">
        <v>0.34480716989999999</v>
      </c>
      <c r="AS63" s="359">
        <v>-0.57826604240000001</v>
      </c>
      <c r="AT63" s="359">
        <v>-6.5305028486999997E-2</v>
      </c>
      <c r="AU63" s="359">
        <v>-0.48891011207000001</v>
      </c>
      <c r="AV63" s="359">
        <v>-0.25413677069000001</v>
      </c>
      <c r="AW63" s="359">
        <v>-0.64484216387000004</v>
      </c>
      <c r="AX63" s="359">
        <v>-8.0039989941999998E-2</v>
      </c>
      <c r="AY63" s="914">
        <v>1.3364293557</v>
      </c>
      <c r="AZ63" s="914">
        <v>0.80592823462999996</v>
      </c>
      <c r="BA63" s="914">
        <v>0.68778307965999996</v>
      </c>
      <c r="BB63" s="914">
        <v>1.7700062676999999</v>
      </c>
      <c r="BC63" s="370">
        <v>1.2772289999999999</v>
      </c>
      <c r="BD63" s="370">
        <v>1.4234739999999999</v>
      </c>
      <c r="BE63" s="370">
        <v>1.9288160000000001</v>
      </c>
      <c r="BF63" s="370">
        <v>1.363432</v>
      </c>
      <c r="BG63" s="370">
        <v>1.711978</v>
      </c>
      <c r="BH63" s="370">
        <v>2.3542230000000002</v>
      </c>
      <c r="BI63" s="370">
        <v>2.2089249999999998</v>
      </c>
      <c r="BJ63" s="370">
        <v>1.6787700000000001</v>
      </c>
      <c r="BK63" s="370">
        <v>1.5714729999999999</v>
      </c>
      <c r="BL63" s="370">
        <v>0.69491890000000001</v>
      </c>
      <c r="BM63" s="370">
        <v>0.65339100000000006</v>
      </c>
      <c r="BN63" s="370">
        <v>0.45630270000000001</v>
      </c>
      <c r="BO63" s="370">
        <v>0.32036690000000001</v>
      </c>
      <c r="BP63" s="370">
        <v>0.24429049999999999</v>
      </c>
      <c r="BQ63" s="370">
        <v>0.29015170000000001</v>
      </c>
      <c r="BR63" s="370">
        <v>0.28614000000000001</v>
      </c>
      <c r="BS63" s="370">
        <v>0.29473939999999998</v>
      </c>
      <c r="BT63" s="370">
        <v>0.30660379999999998</v>
      </c>
      <c r="BU63" s="370">
        <v>0.3473733</v>
      </c>
      <c r="BV63" s="370">
        <v>0.40772999999999998</v>
      </c>
    </row>
    <row r="64" spans="1:74" ht="11.1" customHeight="1" x14ac:dyDescent="0.2">
      <c r="A64" s="13"/>
      <c r="B64" s="15"/>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913"/>
      <c r="AZ64" s="913"/>
      <c r="BA64" s="913"/>
      <c r="BB64" s="913"/>
      <c r="BC64" s="369"/>
      <c r="BD64" s="369"/>
      <c r="BE64" s="369"/>
      <c r="BF64" s="369"/>
      <c r="BG64" s="369"/>
      <c r="BH64" s="369"/>
      <c r="BI64" s="369"/>
      <c r="BJ64" s="369"/>
      <c r="BK64" s="369"/>
      <c r="BL64" s="369"/>
      <c r="BM64" s="369"/>
      <c r="BN64" s="369"/>
      <c r="BO64" s="369"/>
      <c r="BP64" s="369"/>
      <c r="BQ64" s="369"/>
      <c r="BR64" s="369"/>
      <c r="BS64" s="369"/>
      <c r="BT64" s="369"/>
      <c r="BU64" s="369"/>
      <c r="BV64" s="369"/>
    </row>
    <row r="65" spans="1:74" ht="11.1" customHeight="1" x14ac:dyDescent="0.2">
      <c r="A65" s="13"/>
      <c r="B65" s="14" t="s">
        <v>477</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913"/>
      <c r="AZ65" s="913"/>
      <c r="BA65" s="913"/>
      <c r="BB65" s="913"/>
      <c r="BC65" s="369"/>
      <c r="BD65" s="369"/>
      <c r="BE65" s="369"/>
      <c r="BF65" s="369"/>
      <c r="BG65" s="369"/>
      <c r="BH65" s="369"/>
      <c r="BI65" s="369"/>
      <c r="BJ65" s="369"/>
      <c r="BK65" s="369"/>
      <c r="BL65" s="369"/>
      <c r="BM65" s="369"/>
      <c r="BN65" s="369"/>
      <c r="BO65" s="369"/>
      <c r="BP65" s="369"/>
      <c r="BQ65" s="369"/>
      <c r="BR65" s="369"/>
      <c r="BS65" s="369"/>
      <c r="BT65" s="369"/>
      <c r="BU65" s="369"/>
      <c r="BV65" s="369"/>
    </row>
    <row r="66" spans="1:74" ht="11.1" customHeight="1" x14ac:dyDescent="0.2">
      <c r="A66" s="13"/>
      <c r="B66" s="15"/>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913"/>
      <c r="AZ66" s="913"/>
      <c r="BA66" s="913"/>
      <c r="BB66" s="913"/>
      <c r="BC66" s="369"/>
      <c r="BD66" s="369"/>
      <c r="BE66" s="369"/>
      <c r="BF66" s="369"/>
      <c r="BG66" s="369"/>
      <c r="BH66" s="369"/>
      <c r="BI66" s="369"/>
      <c r="BJ66" s="369"/>
      <c r="BK66" s="369"/>
      <c r="BL66" s="369"/>
      <c r="BM66" s="369"/>
      <c r="BN66" s="369"/>
      <c r="BO66" s="369"/>
      <c r="BP66" s="369"/>
      <c r="BQ66" s="369"/>
      <c r="BR66" s="369"/>
      <c r="BS66" s="369"/>
      <c r="BT66" s="369"/>
      <c r="BU66" s="369"/>
      <c r="BV66" s="369"/>
    </row>
    <row r="67" spans="1:74" ht="11.1" customHeight="1" x14ac:dyDescent="0.2">
      <c r="A67" s="17" t="s">
        <v>284</v>
      </c>
      <c r="B67" s="384" t="s">
        <v>478</v>
      </c>
      <c r="C67" s="363">
        <v>804.67133362000004</v>
      </c>
      <c r="D67" s="363">
        <v>794.01730326999996</v>
      </c>
      <c r="E67" s="363">
        <v>508.33095594000002</v>
      </c>
      <c r="F67" s="363">
        <v>308.26755990999999</v>
      </c>
      <c r="G67" s="363">
        <v>151.07586148999999</v>
      </c>
      <c r="H67" s="363">
        <v>12.329405179</v>
      </c>
      <c r="I67" s="363">
        <v>4.5605191965999996</v>
      </c>
      <c r="J67" s="363">
        <v>5.9701781909999996</v>
      </c>
      <c r="K67" s="363">
        <v>40.056315529999999</v>
      </c>
      <c r="L67" s="363">
        <v>179.9587047</v>
      </c>
      <c r="M67" s="363">
        <v>509.33275588999999</v>
      </c>
      <c r="N67" s="363">
        <v>615.59622116000003</v>
      </c>
      <c r="O67" s="363">
        <v>914.18136145000005</v>
      </c>
      <c r="P67" s="363">
        <v>711.94833312000003</v>
      </c>
      <c r="Q67" s="363">
        <v>524.62140565000004</v>
      </c>
      <c r="R67" s="363">
        <v>341.62299714</v>
      </c>
      <c r="S67" s="363">
        <v>122.27512939</v>
      </c>
      <c r="T67" s="363">
        <v>25.906265013999999</v>
      </c>
      <c r="U67" s="363">
        <v>3.6306086308999999</v>
      </c>
      <c r="V67" s="363">
        <v>5.8151096288000002</v>
      </c>
      <c r="W67" s="363">
        <v>44.433335556999999</v>
      </c>
      <c r="X67" s="363">
        <v>257.47617258999998</v>
      </c>
      <c r="Y67" s="363">
        <v>511.09704962000001</v>
      </c>
      <c r="Z67" s="363">
        <v>780.81939923000004</v>
      </c>
      <c r="AA67" s="363">
        <v>714.93977522</v>
      </c>
      <c r="AB67" s="363">
        <v>621.23824919000003</v>
      </c>
      <c r="AC67" s="363">
        <v>585.31849957999998</v>
      </c>
      <c r="AD67" s="363">
        <v>297.32383124</v>
      </c>
      <c r="AE67" s="363">
        <v>144.70757259999999</v>
      </c>
      <c r="AF67" s="363">
        <v>42.918999986000003</v>
      </c>
      <c r="AG67" s="363">
        <v>4.7386799197</v>
      </c>
      <c r="AH67" s="363">
        <v>9.7173214580000007</v>
      </c>
      <c r="AI67" s="363">
        <v>45.640318811</v>
      </c>
      <c r="AJ67" s="363">
        <v>206.56091867999999</v>
      </c>
      <c r="AK67" s="363">
        <v>504.56467063000002</v>
      </c>
      <c r="AL67" s="363">
        <v>623.90224531000001</v>
      </c>
      <c r="AM67" s="363">
        <v>840.25780864000001</v>
      </c>
      <c r="AN67" s="363">
        <v>575.13800360000005</v>
      </c>
      <c r="AO67" s="363">
        <v>489.06838564999998</v>
      </c>
      <c r="AP67" s="363">
        <v>280.77960217999998</v>
      </c>
      <c r="AQ67" s="363">
        <v>113.20042654</v>
      </c>
      <c r="AR67" s="363">
        <v>19.631046802</v>
      </c>
      <c r="AS67" s="363">
        <v>4.0481093135000004</v>
      </c>
      <c r="AT67" s="363">
        <v>9.1628314063000005</v>
      </c>
      <c r="AU67" s="363">
        <v>37.072102219000001</v>
      </c>
      <c r="AV67" s="363">
        <v>186.3482186</v>
      </c>
      <c r="AW67" s="363">
        <v>429.73523734999998</v>
      </c>
      <c r="AX67" s="363">
        <v>704.89544000000001</v>
      </c>
      <c r="AY67" s="918">
        <v>946.65282488000003</v>
      </c>
      <c r="AZ67" s="918">
        <v>686.24526258000003</v>
      </c>
      <c r="BA67" s="918">
        <v>469.50525851999998</v>
      </c>
      <c r="BB67" s="918">
        <v>284.13540968000001</v>
      </c>
      <c r="BC67" s="374">
        <v>131.2861188</v>
      </c>
      <c r="BD67" s="374">
        <v>31.089609578000001</v>
      </c>
      <c r="BE67" s="374">
        <v>7.2587725313</v>
      </c>
      <c r="BF67" s="374">
        <v>11.115762429</v>
      </c>
      <c r="BG67" s="374">
        <v>55.185659653000002</v>
      </c>
      <c r="BH67" s="374">
        <v>236.80904414</v>
      </c>
      <c r="BI67" s="374">
        <v>479.11307254000002</v>
      </c>
      <c r="BJ67" s="374">
        <v>714.12125497</v>
      </c>
      <c r="BK67" s="374">
        <v>790.63865739000005</v>
      </c>
      <c r="BL67" s="374">
        <v>643.85936713000001</v>
      </c>
      <c r="BM67" s="374">
        <v>525.41646462000006</v>
      </c>
      <c r="BN67" s="374">
        <v>298.01016658999998</v>
      </c>
      <c r="BO67" s="374">
        <v>134.60534815</v>
      </c>
      <c r="BP67" s="374">
        <v>31.000262327000002</v>
      </c>
      <c r="BQ67" s="374">
        <v>7.2454526666000003</v>
      </c>
      <c r="BR67" s="374">
        <v>11.084535916</v>
      </c>
      <c r="BS67" s="374">
        <v>54.979914190999999</v>
      </c>
      <c r="BT67" s="374">
        <v>235.76921687000001</v>
      </c>
      <c r="BU67" s="374">
        <v>477.01260119</v>
      </c>
      <c r="BV67" s="374">
        <v>710.96221975000003</v>
      </c>
    </row>
    <row r="68" spans="1:74" ht="11.1" customHeight="1" x14ac:dyDescent="0.2">
      <c r="A68" s="17" t="s">
        <v>287</v>
      </c>
      <c r="B68" s="386" t="s">
        <v>0</v>
      </c>
      <c r="C68" s="365">
        <v>9.7533668937000009</v>
      </c>
      <c r="D68" s="365">
        <v>12.053517133</v>
      </c>
      <c r="E68" s="365">
        <v>28.018806227999999</v>
      </c>
      <c r="F68" s="365">
        <v>36.150201129999999</v>
      </c>
      <c r="G68" s="365">
        <v>100.46820628</v>
      </c>
      <c r="H68" s="365">
        <v>273.91995735</v>
      </c>
      <c r="I68" s="365">
        <v>346.86482196999998</v>
      </c>
      <c r="J68" s="365">
        <v>357.36381684000003</v>
      </c>
      <c r="K68" s="365">
        <v>200.03026156999999</v>
      </c>
      <c r="L68" s="365">
        <v>84.115665094999997</v>
      </c>
      <c r="M68" s="365">
        <v>18.011209508</v>
      </c>
      <c r="N68" s="365">
        <v>25.562956359000001</v>
      </c>
      <c r="O68" s="365">
        <v>8.4358499403000007</v>
      </c>
      <c r="P68" s="365">
        <v>11.282330011999999</v>
      </c>
      <c r="Q68" s="365">
        <v>26.931083659999999</v>
      </c>
      <c r="R68" s="365">
        <v>48.813402511</v>
      </c>
      <c r="S68" s="365">
        <v>147.35461670000001</v>
      </c>
      <c r="T68" s="365">
        <v>269.86332525</v>
      </c>
      <c r="U68" s="365">
        <v>393.80841488999999</v>
      </c>
      <c r="V68" s="365">
        <v>358.90886461999997</v>
      </c>
      <c r="W68" s="365">
        <v>201.98145048999999</v>
      </c>
      <c r="X68" s="365">
        <v>55.186368698000003</v>
      </c>
      <c r="Y68" s="365">
        <v>23.288638936000002</v>
      </c>
      <c r="Z68" s="365">
        <v>10.862580508000001</v>
      </c>
      <c r="AA68" s="365">
        <v>16.792463298000001</v>
      </c>
      <c r="AB68" s="365">
        <v>19.845096843</v>
      </c>
      <c r="AC68" s="365">
        <v>31.574900508999999</v>
      </c>
      <c r="AD68" s="365">
        <v>43.885533580000001</v>
      </c>
      <c r="AE68" s="365">
        <v>109.4518521</v>
      </c>
      <c r="AF68" s="365">
        <v>210.01536669999999</v>
      </c>
      <c r="AG68" s="365">
        <v>390.28876510999999</v>
      </c>
      <c r="AH68" s="365">
        <v>349.78780595000001</v>
      </c>
      <c r="AI68" s="365">
        <v>203.66013819</v>
      </c>
      <c r="AJ68" s="365">
        <v>72.786426805999994</v>
      </c>
      <c r="AK68" s="365">
        <v>20.43297291</v>
      </c>
      <c r="AL68" s="365">
        <v>11.089150764999999</v>
      </c>
      <c r="AM68" s="365">
        <v>9.5292485457999998</v>
      </c>
      <c r="AN68" s="365">
        <v>12.736202882000001</v>
      </c>
      <c r="AO68" s="365">
        <v>31.496702336999999</v>
      </c>
      <c r="AP68" s="365">
        <v>46.419770356000001</v>
      </c>
      <c r="AQ68" s="365">
        <v>157.31097886000001</v>
      </c>
      <c r="AR68" s="365">
        <v>292.73649257</v>
      </c>
      <c r="AS68" s="365">
        <v>390.24087893000001</v>
      </c>
      <c r="AT68" s="365">
        <v>342.26922551000001</v>
      </c>
      <c r="AU68" s="365">
        <v>210.60187521</v>
      </c>
      <c r="AV68" s="365">
        <v>96.444314114999997</v>
      </c>
      <c r="AW68" s="365">
        <v>32.383868075999999</v>
      </c>
      <c r="AX68" s="365">
        <v>12.591538264</v>
      </c>
      <c r="AY68" s="920">
        <v>5.4289479260000002</v>
      </c>
      <c r="AZ68" s="920">
        <v>17.122816086</v>
      </c>
      <c r="BA68" s="920">
        <v>31.991376199000001</v>
      </c>
      <c r="BB68" s="920">
        <v>57.710182078000003</v>
      </c>
      <c r="BC68" s="376">
        <v>123.07491143</v>
      </c>
      <c r="BD68" s="376">
        <v>269.64228582999999</v>
      </c>
      <c r="BE68" s="376">
        <v>398.24362509999997</v>
      </c>
      <c r="BF68" s="376">
        <v>366.90884763999998</v>
      </c>
      <c r="BG68" s="376">
        <v>207.1576527</v>
      </c>
      <c r="BH68" s="376">
        <v>72.589715558999998</v>
      </c>
      <c r="BI68" s="376">
        <v>21.881483614</v>
      </c>
      <c r="BJ68" s="376">
        <v>11.839261933</v>
      </c>
      <c r="BK68" s="376">
        <v>11.401789911</v>
      </c>
      <c r="BL68" s="376">
        <v>12.973446593</v>
      </c>
      <c r="BM68" s="376">
        <v>26.928673794000002</v>
      </c>
      <c r="BN68" s="376">
        <v>45.142591078999999</v>
      </c>
      <c r="BO68" s="376">
        <v>134.44621355999999</v>
      </c>
      <c r="BP68" s="376">
        <v>271.61431931999999</v>
      </c>
      <c r="BQ68" s="376">
        <v>401.10975922</v>
      </c>
      <c r="BR68" s="376">
        <v>369.58531106999999</v>
      </c>
      <c r="BS68" s="376">
        <v>208.73952442000001</v>
      </c>
      <c r="BT68" s="376">
        <v>73.186100448000005</v>
      </c>
      <c r="BU68" s="376">
        <v>22.058561781000002</v>
      </c>
      <c r="BV68" s="376">
        <v>11.927914992</v>
      </c>
    </row>
    <row r="69" spans="1:74" s="155" customFormat="1" ht="12" customHeight="1" x14ac:dyDescent="0.25">
      <c r="A69" s="154"/>
      <c r="B69" s="1010" t="s">
        <v>1437</v>
      </c>
      <c r="C69" s="1011"/>
      <c r="D69" s="1011"/>
      <c r="E69" s="1011"/>
      <c r="F69" s="1011"/>
      <c r="G69" s="1011"/>
      <c r="H69" s="1011"/>
      <c r="I69" s="1011"/>
      <c r="J69" s="1011"/>
      <c r="K69" s="1011"/>
      <c r="L69" s="1011"/>
      <c r="M69" s="1011"/>
      <c r="N69" s="1011"/>
      <c r="O69" s="1011"/>
      <c r="P69" s="1011"/>
      <c r="Q69" s="1012"/>
      <c r="R69" s="797"/>
      <c r="AY69" s="842"/>
      <c r="AZ69" s="842"/>
      <c r="BA69" s="842"/>
      <c r="BB69" s="842"/>
      <c r="BC69" s="197"/>
      <c r="BD69" s="735"/>
      <c r="BE69" s="735"/>
      <c r="BF69" s="735"/>
      <c r="BG69" s="735"/>
      <c r="BH69" s="842"/>
      <c r="BI69" s="842"/>
      <c r="BJ69" s="197"/>
    </row>
    <row r="70" spans="1:74" s="155" customFormat="1" ht="12" customHeight="1" x14ac:dyDescent="0.25">
      <c r="A70" s="154"/>
      <c r="B70" s="1010" t="s">
        <v>1438</v>
      </c>
      <c r="C70" s="1011"/>
      <c r="D70" s="1011"/>
      <c r="E70" s="1011"/>
      <c r="F70" s="1011"/>
      <c r="G70" s="1011"/>
      <c r="H70" s="1011"/>
      <c r="I70" s="1011"/>
      <c r="J70" s="1011"/>
      <c r="K70" s="1011"/>
      <c r="L70" s="1011"/>
      <c r="M70" s="1011"/>
      <c r="N70" s="1011"/>
      <c r="O70" s="1011"/>
      <c r="P70" s="1011"/>
      <c r="Q70" s="1012"/>
      <c r="R70" s="797"/>
      <c r="AY70" s="842"/>
      <c r="AZ70" s="842"/>
      <c r="BA70" s="842"/>
      <c r="BB70" s="842"/>
      <c r="BC70" s="197"/>
      <c r="BD70" s="651"/>
      <c r="BE70" s="651"/>
      <c r="BF70" s="651"/>
      <c r="BG70" s="651"/>
      <c r="BH70" s="842"/>
      <c r="BI70" s="842"/>
      <c r="BJ70" s="197"/>
    </row>
    <row r="71" spans="1:74" s="155" customFormat="1" ht="12" customHeight="1" x14ac:dyDescent="0.25">
      <c r="A71" s="154"/>
      <c r="B71" s="1010" t="s">
        <v>1439</v>
      </c>
      <c r="C71" s="1011"/>
      <c r="D71" s="1011"/>
      <c r="E71" s="1011"/>
      <c r="F71" s="1011"/>
      <c r="G71" s="1011"/>
      <c r="H71" s="1011"/>
      <c r="I71" s="1011"/>
      <c r="J71" s="1011"/>
      <c r="K71" s="1011"/>
      <c r="L71" s="1011"/>
      <c r="M71" s="1011"/>
      <c r="N71" s="1011"/>
      <c r="O71" s="1011"/>
      <c r="P71" s="1011"/>
      <c r="Q71" s="1012"/>
      <c r="R71" s="797"/>
      <c r="AY71" s="842"/>
      <c r="AZ71" s="842"/>
      <c r="BA71" s="842"/>
      <c r="BB71" s="842"/>
      <c r="BC71" s="197"/>
      <c r="BD71" s="651"/>
      <c r="BE71" s="260"/>
      <c r="BF71" s="651"/>
      <c r="BG71" s="842"/>
      <c r="BH71" s="842"/>
      <c r="BI71" s="842"/>
      <c r="BJ71" s="197"/>
    </row>
    <row r="72" spans="1:74" s="155" customFormat="1" ht="12" customHeight="1" x14ac:dyDescent="0.25">
      <c r="A72" s="154"/>
      <c r="B72" s="1010" t="s">
        <v>812</v>
      </c>
      <c r="C72" s="1012"/>
      <c r="D72" s="1012"/>
      <c r="E72" s="1012"/>
      <c r="F72" s="1012"/>
      <c r="G72" s="1012"/>
      <c r="H72" s="1012"/>
      <c r="I72" s="1012"/>
      <c r="J72" s="1012"/>
      <c r="K72" s="1012"/>
      <c r="L72" s="1012"/>
      <c r="M72" s="1012"/>
      <c r="N72" s="1012"/>
      <c r="O72" s="1012"/>
      <c r="P72" s="1012"/>
      <c r="Q72" s="1012"/>
      <c r="R72" s="797"/>
      <c r="AY72" s="842"/>
      <c r="AZ72" s="842"/>
      <c r="BA72" s="842"/>
      <c r="BB72" s="842"/>
      <c r="BC72" s="197"/>
      <c r="BD72" s="651"/>
      <c r="BE72" s="260"/>
      <c r="BF72" s="651"/>
      <c r="BG72" s="842"/>
      <c r="BH72" s="842"/>
      <c r="BI72" s="842"/>
      <c r="BJ72" s="197"/>
    </row>
    <row r="73" spans="1:74" s="155" customFormat="1" ht="12" customHeight="1" x14ac:dyDescent="0.25">
      <c r="A73" s="154"/>
      <c r="B73" s="1010" t="s">
        <v>1440</v>
      </c>
      <c r="C73" s="1011"/>
      <c r="D73" s="1011"/>
      <c r="E73" s="1011"/>
      <c r="F73" s="1011"/>
      <c r="G73" s="1011"/>
      <c r="H73" s="1011"/>
      <c r="I73" s="1011"/>
      <c r="J73" s="1011"/>
      <c r="K73" s="1011"/>
      <c r="L73" s="1011"/>
      <c r="M73" s="1011"/>
      <c r="N73" s="1011"/>
      <c r="O73" s="1011"/>
      <c r="P73" s="1011"/>
      <c r="Q73" s="1012"/>
      <c r="R73" s="797"/>
      <c r="AY73" s="842"/>
      <c r="AZ73" s="842"/>
      <c r="BA73" s="842"/>
      <c r="BB73" s="842"/>
      <c r="BC73" s="197"/>
      <c r="BD73" s="735"/>
      <c r="BE73" s="260"/>
      <c r="BF73" s="651"/>
      <c r="BG73" s="842"/>
      <c r="BH73" s="842"/>
      <c r="BI73" s="842"/>
      <c r="BJ73" s="197"/>
    </row>
    <row r="74" spans="1:74" s="155" customFormat="1" ht="12" customHeight="1" x14ac:dyDescent="0.25">
      <c r="A74" s="154"/>
      <c r="B74" s="1010" t="s">
        <v>813</v>
      </c>
      <c r="C74" s="1012"/>
      <c r="D74" s="1012"/>
      <c r="E74" s="1012"/>
      <c r="F74" s="1012"/>
      <c r="G74" s="1012"/>
      <c r="H74" s="1012"/>
      <c r="I74" s="1012"/>
      <c r="J74" s="1012"/>
      <c r="K74" s="1012"/>
      <c r="L74" s="1012"/>
      <c r="M74" s="1012"/>
      <c r="N74" s="1012"/>
      <c r="O74" s="1012"/>
      <c r="P74" s="1012"/>
      <c r="Q74" s="1012"/>
      <c r="R74" s="797"/>
      <c r="AY74" s="842"/>
      <c r="AZ74" s="842"/>
      <c r="BA74" s="842"/>
      <c r="BB74" s="842"/>
      <c r="BC74" s="197"/>
      <c r="BD74" s="651"/>
      <c r="BE74" s="260"/>
      <c r="BF74" s="651"/>
      <c r="BG74" s="842"/>
      <c r="BH74" s="842"/>
      <c r="BI74" s="842"/>
      <c r="BJ74" s="197"/>
    </row>
    <row r="75" spans="1:74" s="155" customFormat="1" ht="12" customHeight="1" x14ac:dyDescent="0.2">
      <c r="A75" s="154"/>
      <c r="B75" s="793" t="s">
        <v>826</v>
      </c>
      <c r="C75" s="808"/>
      <c r="D75" s="808"/>
      <c r="E75" s="808"/>
      <c r="F75" s="808"/>
      <c r="G75" s="808"/>
      <c r="H75" s="820"/>
      <c r="I75" s="808"/>
      <c r="J75" s="808"/>
      <c r="K75" s="808"/>
      <c r="L75" s="808"/>
      <c r="M75" s="808"/>
      <c r="N75" s="808"/>
      <c r="O75" s="808"/>
      <c r="P75" s="808"/>
      <c r="Q75" s="808"/>
      <c r="R75" s="344"/>
      <c r="AY75" s="842"/>
      <c r="AZ75" s="842"/>
      <c r="BA75" s="842"/>
      <c r="BB75" s="842"/>
      <c r="BC75" s="197"/>
      <c r="BD75" s="651"/>
      <c r="BE75" s="260"/>
      <c r="BF75" s="651"/>
      <c r="BG75" s="842"/>
      <c r="BH75" s="842"/>
      <c r="BI75" s="842"/>
      <c r="BJ75" s="197"/>
    </row>
    <row r="76" spans="1:74" s="161" customFormat="1" ht="12" customHeight="1" x14ac:dyDescent="0.25">
      <c r="A76" s="160"/>
      <c r="B76" s="1013" t="str">
        <f>Dates!$G$2</f>
        <v>EIA completed modeling and analysis for this report on Thursday, May 1, 2025.</v>
      </c>
      <c r="C76" s="1000"/>
      <c r="D76" s="1000"/>
      <c r="E76" s="1000"/>
      <c r="F76" s="1000"/>
      <c r="G76" s="1000"/>
      <c r="H76" s="1000"/>
      <c r="I76" s="1000"/>
      <c r="J76" s="1000"/>
      <c r="K76" s="1000"/>
      <c r="L76" s="1000"/>
      <c r="M76" s="1000"/>
      <c r="N76" s="1000"/>
      <c r="O76" s="1000"/>
      <c r="P76" s="1000"/>
      <c r="Q76" s="1000"/>
      <c r="R76" s="344"/>
      <c r="AY76" s="843"/>
      <c r="AZ76" s="843"/>
      <c r="BA76" s="843"/>
      <c r="BB76" s="843"/>
      <c r="BC76" s="222"/>
      <c r="BD76" s="652"/>
      <c r="BE76" s="277"/>
      <c r="BF76" s="652"/>
      <c r="BG76" s="843"/>
      <c r="BH76" s="843"/>
      <c r="BI76" s="843"/>
      <c r="BJ76" s="222"/>
    </row>
    <row r="77" spans="1:74" s="155" customFormat="1" ht="12" customHeight="1" x14ac:dyDescent="0.25">
      <c r="A77" s="154"/>
      <c r="B77" s="1008" t="s">
        <v>483</v>
      </c>
      <c r="C77" s="1009"/>
      <c r="D77" s="1009"/>
      <c r="E77" s="1009"/>
      <c r="F77" s="1009"/>
      <c r="G77" s="1009"/>
      <c r="H77" s="1009"/>
      <c r="I77" s="1009"/>
      <c r="J77" s="1009"/>
      <c r="K77" s="1009"/>
      <c r="L77" s="1009"/>
      <c r="M77" s="1009"/>
      <c r="N77" s="1009"/>
      <c r="O77" s="1009"/>
      <c r="P77" s="1009"/>
      <c r="Q77" s="1009"/>
      <c r="R77" s="797"/>
      <c r="AY77" s="842"/>
      <c r="AZ77" s="842"/>
      <c r="BA77" s="842"/>
      <c r="BB77" s="842"/>
      <c r="BC77" s="197"/>
      <c r="BD77" s="651"/>
      <c r="BE77" s="260"/>
      <c r="BF77" s="651"/>
      <c r="BG77" s="842"/>
      <c r="BH77" s="842"/>
      <c r="BI77" s="842"/>
      <c r="BJ77" s="197"/>
    </row>
    <row r="78" spans="1:74" s="155" customFormat="1" ht="12" customHeight="1" x14ac:dyDescent="0.25">
      <c r="A78" s="154"/>
      <c r="B78" s="1022" t="s">
        <v>1435</v>
      </c>
      <c r="C78" s="1009"/>
      <c r="D78" s="1009"/>
      <c r="E78" s="1009"/>
      <c r="F78" s="1009"/>
      <c r="G78" s="1009"/>
      <c r="H78" s="1009"/>
      <c r="I78" s="1009"/>
      <c r="J78" s="1009"/>
      <c r="K78" s="1009"/>
      <c r="L78" s="1009"/>
      <c r="M78" s="1009"/>
      <c r="N78" s="1009"/>
      <c r="O78" s="1009"/>
      <c r="P78" s="1009"/>
      <c r="Q78" s="1009"/>
      <c r="R78" s="797"/>
      <c r="AY78" s="842"/>
      <c r="AZ78" s="842"/>
      <c r="BA78" s="842"/>
      <c r="BB78" s="842"/>
      <c r="BC78" s="197"/>
      <c r="BD78" s="651"/>
      <c r="BE78" s="260"/>
      <c r="BF78" s="651"/>
      <c r="BG78" s="842"/>
      <c r="BH78" s="842"/>
      <c r="BI78" s="842"/>
      <c r="BJ78" s="197"/>
    </row>
    <row r="79" spans="1:74" s="155" customFormat="1" ht="12" customHeight="1" x14ac:dyDescent="0.25">
      <c r="A79" s="154"/>
      <c r="B79" s="1023" t="s">
        <v>67</v>
      </c>
      <c r="C79" s="1009"/>
      <c r="D79" s="1009"/>
      <c r="E79" s="1009"/>
      <c r="F79" s="1009"/>
      <c r="G79" s="1009"/>
      <c r="H79" s="1009"/>
      <c r="I79" s="1009"/>
      <c r="J79" s="1009"/>
      <c r="K79" s="1009"/>
      <c r="L79" s="1009"/>
      <c r="M79" s="1009"/>
      <c r="N79" s="1009"/>
      <c r="O79" s="1009"/>
      <c r="P79" s="1009"/>
      <c r="Q79" s="1009"/>
      <c r="R79" s="797"/>
      <c r="AY79" s="842"/>
      <c r="AZ79" s="842"/>
      <c r="BA79" s="842"/>
      <c r="BB79" s="842"/>
      <c r="BC79" s="197"/>
      <c r="BD79" s="651"/>
      <c r="BE79" s="260"/>
      <c r="BF79" s="651"/>
      <c r="BG79" s="842"/>
      <c r="BH79" s="842"/>
      <c r="BI79" s="842"/>
      <c r="BJ79" s="197"/>
    </row>
    <row r="80" spans="1:74" s="155" customFormat="1" ht="12" customHeight="1" x14ac:dyDescent="0.2">
      <c r="A80" s="154"/>
      <c r="B80" s="1014" t="s">
        <v>840</v>
      </c>
      <c r="C80" s="1014"/>
      <c r="D80" s="1014"/>
      <c r="E80" s="1014"/>
      <c r="F80" s="1014"/>
      <c r="G80" s="1014"/>
      <c r="H80" s="1014"/>
      <c r="I80" s="1014"/>
      <c r="J80" s="1014"/>
      <c r="K80" s="1014"/>
      <c r="L80" s="1014"/>
      <c r="M80" s="1014"/>
      <c r="N80" s="1014"/>
      <c r="O80" s="1014"/>
      <c r="P80" s="1014"/>
      <c r="Q80" s="1014"/>
      <c r="R80" s="1014"/>
      <c r="AY80" s="842"/>
      <c r="AZ80" s="842"/>
      <c r="BA80" s="842"/>
      <c r="BB80" s="842"/>
      <c r="BC80" s="197"/>
      <c r="BD80" s="651"/>
      <c r="BE80" s="260"/>
      <c r="BF80" s="651"/>
      <c r="BG80" s="842"/>
      <c r="BH80" s="842"/>
      <c r="BI80" s="842"/>
      <c r="BJ80" s="197"/>
    </row>
    <row r="81" spans="1:74" s="155" customFormat="1" ht="12" customHeight="1" x14ac:dyDescent="0.25">
      <c r="A81" s="154"/>
      <c r="B81" s="1017" t="s">
        <v>1580</v>
      </c>
      <c r="C81" s="1018"/>
      <c r="D81" s="1018"/>
      <c r="E81" s="1018"/>
      <c r="F81" s="1018"/>
      <c r="G81" s="1018"/>
      <c r="H81" s="1018"/>
      <c r="I81" s="1018"/>
      <c r="J81" s="1018"/>
      <c r="K81" s="1018"/>
      <c r="L81" s="1018"/>
      <c r="M81" s="1018"/>
      <c r="N81" s="1018"/>
      <c r="O81" s="1018"/>
      <c r="P81" s="1018"/>
      <c r="Q81" s="1019"/>
      <c r="R81" s="797"/>
      <c r="AY81" s="842"/>
      <c r="AZ81" s="842"/>
      <c r="BA81" s="842"/>
      <c r="BB81" s="842"/>
      <c r="BC81" s="197"/>
      <c r="BD81" s="651"/>
      <c r="BE81" s="260"/>
      <c r="BF81" s="651"/>
      <c r="BG81" s="842"/>
      <c r="BH81" s="842"/>
      <c r="BI81" s="842"/>
      <c r="BJ81" s="197"/>
    </row>
    <row r="82" spans="1:74" s="155" customFormat="1" ht="12" customHeight="1" x14ac:dyDescent="0.25">
      <c r="A82" s="154"/>
      <c r="B82" s="1020" t="s">
        <v>1587</v>
      </c>
      <c r="C82" s="1019"/>
      <c r="D82" s="1019"/>
      <c r="E82" s="1019"/>
      <c r="F82" s="1019"/>
      <c r="G82" s="1019"/>
      <c r="H82" s="1019"/>
      <c r="I82" s="1019"/>
      <c r="J82" s="1019"/>
      <c r="K82" s="1019"/>
      <c r="L82" s="1019"/>
      <c r="M82" s="1019"/>
      <c r="N82" s="1019"/>
      <c r="O82" s="1019"/>
      <c r="P82" s="1019"/>
      <c r="Q82" s="1019"/>
      <c r="R82" s="797"/>
      <c r="AY82" s="842"/>
      <c r="AZ82" s="842"/>
      <c r="BA82" s="842"/>
      <c r="BB82" s="842"/>
      <c r="BC82" s="197"/>
      <c r="BD82" s="651"/>
      <c r="BE82" s="260"/>
      <c r="BF82" s="651"/>
      <c r="BG82" s="842"/>
      <c r="BH82" s="842"/>
      <c r="BI82" s="842"/>
      <c r="BJ82" s="197"/>
    </row>
    <row r="83" spans="1:74" s="155" customFormat="1" ht="12" customHeight="1" x14ac:dyDescent="0.25">
      <c r="A83" s="154"/>
      <c r="B83" s="1020" t="s">
        <v>1591</v>
      </c>
      <c r="C83" s="1019"/>
      <c r="D83" s="1019"/>
      <c r="E83" s="1019"/>
      <c r="F83" s="1019"/>
      <c r="G83" s="1019"/>
      <c r="H83" s="1019"/>
      <c r="I83" s="1019"/>
      <c r="J83" s="1019"/>
      <c r="K83" s="1019"/>
      <c r="L83" s="1019"/>
      <c r="M83" s="1019"/>
      <c r="N83" s="1019"/>
      <c r="O83" s="1019"/>
      <c r="P83" s="1019"/>
      <c r="Q83" s="1019"/>
      <c r="R83" s="797"/>
      <c r="AY83" s="842"/>
      <c r="AZ83" s="842"/>
      <c r="BA83" s="842"/>
      <c r="BB83" s="842"/>
      <c r="BC83" s="197"/>
      <c r="BD83" s="651"/>
      <c r="BE83" s="260"/>
      <c r="BF83" s="651"/>
      <c r="BG83" s="842"/>
      <c r="BH83" s="842"/>
      <c r="BI83" s="842"/>
      <c r="BJ83" s="197"/>
    </row>
    <row r="84" spans="1:74" s="155" customFormat="1" ht="12" customHeight="1" x14ac:dyDescent="0.25">
      <c r="A84" s="154"/>
      <c r="B84" s="1017" t="s">
        <v>492</v>
      </c>
      <c r="C84" s="1019"/>
      <c r="D84" s="1019"/>
      <c r="E84" s="1019"/>
      <c r="F84" s="1019"/>
      <c r="G84" s="1019"/>
      <c r="H84" s="1019"/>
      <c r="I84" s="1019"/>
      <c r="J84" s="1019"/>
      <c r="K84" s="1019"/>
      <c r="L84" s="1019"/>
      <c r="M84" s="1019"/>
      <c r="N84" s="1019"/>
      <c r="O84" s="1019"/>
      <c r="P84" s="1019"/>
      <c r="Q84" s="1019"/>
      <c r="R84" s="797"/>
      <c r="AY84" s="842"/>
      <c r="AZ84" s="842"/>
      <c r="BA84" s="842"/>
      <c r="BB84" s="842"/>
      <c r="BC84" s="197"/>
      <c r="BD84" s="651"/>
      <c r="BE84" s="260"/>
      <c r="BF84" s="651"/>
      <c r="BG84" s="842"/>
      <c r="BH84" s="842"/>
      <c r="BI84" s="842"/>
      <c r="BJ84" s="197"/>
    </row>
    <row r="85" spans="1:74" s="155" customFormat="1" ht="12" customHeight="1" x14ac:dyDescent="0.25">
      <c r="A85" s="154"/>
      <c r="B85" s="1021" t="s">
        <v>1436</v>
      </c>
      <c r="C85" s="1019"/>
      <c r="D85" s="1019"/>
      <c r="E85" s="1019"/>
      <c r="F85" s="1019"/>
      <c r="G85" s="1019"/>
      <c r="H85" s="1019"/>
      <c r="I85" s="1019"/>
      <c r="J85" s="1019"/>
      <c r="K85" s="1019"/>
      <c r="L85" s="1019"/>
      <c r="M85" s="1019"/>
      <c r="N85" s="1019"/>
      <c r="O85" s="1019"/>
      <c r="P85" s="1019"/>
      <c r="Q85" s="1019"/>
      <c r="R85" s="797"/>
      <c r="AY85" s="842"/>
      <c r="AZ85" s="842"/>
      <c r="BA85" s="842"/>
      <c r="BB85" s="842"/>
      <c r="BC85" s="197"/>
      <c r="BD85" s="651"/>
      <c r="BE85" s="260"/>
      <c r="BF85" s="651"/>
      <c r="BG85" s="842"/>
      <c r="BH85" s="842"/>
      <c r="BI85" s="842"/>
      <c r="BJ85" s="197"/>
    </row>
    <row r="86" spans="1:74" s="156" customFormat="1" ht="12" customHeight="1" x14ac:dyDescent="0.25">
      <c r="A86" s="154"/>
      <c r="B86" s="1021" t="s">
        <v>811</v>
      </c>
      <c r="C86" s="1019"/>
      <c r="D86" s="1019"/>
      <c r="E86" s="1019"/>
      <c r="F86" s="1019"/>
      <c r="G86" s="1019"/>
      <c r="H86" s="1019"/>
      <c r="I86" s="1019"/>
      <c r="J86" s="1019"/>
      <c r="K86" s="1019"/>
      <c r="L86" s="1019"/>
      <c r="M86" s="1019"/>
      <c r="N86" s="1019"/>
      <c r="O86" s="1019"/>
      <c r="P86" s="1019"/>
      <c r="Q86" s="1019"/>
      <c r="R86" s="674"/>
      <c r="AY86" s="842"/>
      <c r="AZ86" s="842"/>
      <c r="BA86" s="842"/>
      <c r="BB86" s="842"/>
      <c r="BC86" s="198"/>
      <c r="BD86" s="651"/>
      <c r="BE86" s="310"/>
      <c r="BF86" s="651"/>
      <c r="BG86" s="842"/>
      <c r="BH86" s="842"/>
      <c r="BI86" s="842"/>
      <c r="BJ86" s="198"/>
    </row>
    <row r="87" spans="1:74" s="156" customFormat="1" ht="12" customHeight="1" x14ac:dyDescent="0.2">
      <c r="A87" s="7"/>
      <c r="B87" s="1015"/>
      <c r="C87" s="1016"/>
      <c r="D87" s="1016"/>
      <c r="E87" s="1016"/>
      <c r="F87" s="1016"/>
      <c r="G87" s="1016"/>
      <c r="H87" s="1016"/>
      <c r="I87" s="1016"/>
      <c r="J87" s="1016"/>
      <c r="K87" s="1016"/>
      <c r="L87" s="1016"/>
      <c r="M87" s="1016"/>
      <c r="N87" s="1016"/>
      <c r="O87" s="1016"/>
      <c r="P87" s="1016"/>
      <c r="Q87" s="1016"/>
      <c r="AY87" s="842"/>
      <c r="AZ87" s="842"/>
      <c r="BA87" s="842"/>
      <c r="BB87" s="842"/>
      <c r="BC87" s="198"/>
      <c r="BD87" s="651"/>
      <c r="BE87" s="310"/>
      <c r="BF87" s="651"/>
      <c r="BG87" s="842"/>
      <c r="BH87" s="842"/>
      <c r="BI87" s="842"/>
      <c r="BJ87" s="198"/>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27"/>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B7" sqref="BB7"/>
    </sheetView>
  </sheetViews>
  <sheetFormatPr defaultColWidth="9.5546875" defaultRowHeight="10.199999999999999" x14ac:dyDescent="0.2"/>
  <cols>
    <col min="1" max="1" width="10.5546875" style="8" customWidth="1"/>
    <col min="2" max="2" width="40.44140625" style="8" customWidth="1"/>
    <col min="3" max="3" width="6.88671875" style="8" customWidth="1"/>
    <col min="4" max="50" width="6.5546875" style="8" customWidth="1"/>
    <col min="51" max="54" width="6.5546875" style="841" customWidth="1"/>
    <col min="55" max="55" width="6.5546875" style="153" customWidth="1"/>
    <col min="56" max="56" width="6.5546875" style="343" customWidth="1"/>
    <col min="57" max="57" width="6.5546875" style="278" customWidth="1"/>
    <col min="58" max="58" width="6.5546875" style="343" customWidth="1"/>
    <col min="59" max="61" width="6.5546875" style="841" customWidth="1"/>
    <col min="62" max="62" width="6.5546875" style="153" customWidth="1"/>
    <col min="63" max="74" width="6.5546875" style="8" customWidth="1"/>
    <col min="75" max="16384" width="9.5546875" style="8"/>
  </cols>
  <sheetData>
    <row r="1" spans="1:74" ht="13.35" customHeight="1" x14ac:dyDescent="0.25">
      <c r="A1" s="997" t="s">
        <v>479</v>
      </c>
      <c r="B1" s="1025" t="s">
        <v>544</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3.2" x14ac:dyDescent="0.25">
      <c r="A2" s="998"/>
      <c r="B2" s="223" t="str">
        <f>"U.S. Energy Information Administration  |  Short-Term Energy Outlook  - "&amp;Dates!D1</f>
        <v>U.S. Energy Information Administration  |  Short-Term Energy Outlook  - May 2025</v>
      </c>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row>
    <row r="3" spans="1:74" s="7" customFormat="1" ht="13.2" x14ac:dyDescent="0.25">
      <c r="A3" s="332" t="s">
        <v>777</v>
      </c>
      <c r="B3" s="9"/>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921"/>
      <c r="AZ5" s="921"/>
      <c r="BA5" s="921"/>
      <c r="BB5" s="921"/>
      <c r="BC5" s="870"/>
      <c r="BD5" s="871"/>
      <c r="BE5" s="871"/>
      <c r="BF5" s="871"/>
      <c r="BG5" s="871"/>
      <c r="BH5" s="871"/>
      <c r="BI5" s="871"/>
      <c r="BJ5" s="390"/>
      <c r="BK5" s="390"/>
      <c r="BL5" s="390"/>
      <c r="BM5" s="390"/>
      <c r="BN5" s="390"/>
      <c r="BO5" s="390"/>
      <c r="BP5" s="390"/>
      <c r="BQ5" s="390"/>
      <c r="BR5" s="390"/>
      <c r="BS5" s="390"/>
      <c r="BT5" s="390"/>
      <c r="BU5" s="390"/>
      <c r="BV5" s="390"/>
    </row>
    <row r="6" spans="1:74" ht="11.1" customHeight="1" x14ac:dyDescent="0.2">
      <c r="A6" s="29" t="s">
        <v>254</v>
      </c>
      <c r="B6" s="395" t="s">
        <v>937</v>
      </c>
      <c r="C6" s="357">
        <v>52</v>
      </c>
      <c r="D6" s="357">
        <v>59.04</v>
      </c>
      <c r="E6" s="357">
        <v>62.33</v>
      </c>
      <c r="F6" s="357">
        <v>61.72</v>
      </c>
      <c r="G6" s="357">
        <v>65.17</v>
      </c>
      <c r="H6" s="357">
        <v>71.38</v>
      </c>
      <c r="I6" s="357">
        <v>72.489999999999995</v>
      </c>
      <c r="J6" s="357">
        <v>67.73</v>
      </c>
      <c r="K6" s="357">
        <v>71.650000000000006</v>
      </c>
      <c r="L6" s="357">
        <v>81.48</v>
      </c>
      <c r="M6" s="357">
        <v>79.150000000000006</v>
      </c>
      <c r="N6" s="357">
        <v>71.709999999999994</v>
      </c>
      <c r="O6" s="357">
        <v>83.22</v>
      </c>
      <c r="P6" s="357">
        <v>91.64</v>
      </c>
      <c r="Q6" s="357">
        <v>108.5</v>
      </c>
      <c r="R6" s="357">
        <v>101.78</v>
      </c>
      <c r="S6" s="357">
        <v>109.55</v>
      </c>
      <c r="T6" s="357">
        <v>114.84</v>
      </c>
      <c r="U6" s="357">
        <v>101.62</v>
      </c>
      <c r="V6" s="357">
        <v>93.67</v>
      </c>
      <c r="W6" s="357">
        <v>84.26</v>
      </c>
      <c r="X6" s="357">
        <v>87.55</v>
      </c>
      <c r="Y6" s="357">
        <v>84.37</v>
      </c>
      <c r="Z6" s="357">
        <v>76.44</v>
      </c>
      <c r="AA6" s="357">
        <v>78.12</v>
      </c>
      <c r="AB6" s="357">
        <v>76.83</v>
      </c>
      <c r="AC6" s="357">
        <v>73.28</v>
      </c>
      <c r="AD6" s="357">
        <v>79.45</v>
      </c>
      <c r="AE6" s="357">
        <v>71.58</v>
      </c>
      <c r="AF6" s="357">
        <v>70.25</v>
      </c>
      <c r="AG6" s="357">
        <v>76.069999999999993</v>
      </c>
      <c r="AH6" s="357">
        <v>81.39</v>
      </c>
      <c r="AI6" s="357">
        <v>89.43</v>
      </c>
      <c r="AJ6" s="357">
        <v>85.64</v>
      </c>
      <c r="AK6" s="357">
        <v>77.69</v>
      </c>
      <c r="AL6" s="357">
        <v>71.900000000000006</v>
      </c>
      <c r="AM6" s="357">
        <v>74.150000000000006</v>
      </c>
      <c r="AN6" s="357">
        <v>77.25</v>
      </c>
      <c r="AO6" s="357">
        <v>81.28</v>
      </c>
      <c r="AP6" s="357">
        <v>85.35</v>
      </c>
      <c r="AQ6" s="357">
        <v>80.02</v>
      </c>
      <c r="AR6" s="357">
        <v>79.77</v>
      </c>
      <c r="AS6" s="357">
        <v>81.8</v>
      </c>
      <c r="AT6" s="357">
        <v>76.680000000000007</v>
      </c>
      <c r="AU6" s="357">
        <v>70.239999999999995</v>
      </c>
      <c r="AV6" s="357">
        <v>71.989999999999995</v>
      </c>
      <c r="AW6" s="357">
        <v>69.95</v>
      </c>
      <c r="AX6" s="357">
        <v>70.12</v>
      </c>
      <c r="AY6" s="912">
        <v>75.739999999999995</v>
      </c>
      <c r="AZ6" s="912">
        <v>71.53</v>
      </c>
      <c r="BA6" s="912">
        <v>68.239999999999995</v>
      </c>
      <c r="BB6" s="912">
        <v>63.54</v>
      </c>
      <c r="BC6" s="368">
        <v>60</v>
      </c>
      <c r="BD6" s="368">
        <v>59</v>
      </c>
      <c r="BE6" s="368">
        <v>58</v>
      </c>
      <c r="BF6" s="368">
        <v>58</v>
      </c>
      <c r="BG6" s="368">
        <v>58</v>
      </c>
      <c r="BH6" s="368">
        <v>57</v>
      </c>
      <c r="BI6" s="368">
        <v>57</v>
      </c>
      <c r="BJ6" s="368">
        <v>57</v>
      </c>
      <c r="BK6" s="368">
        <v>56</v>
      </c>
      <c r="BL6" s="368">
        <v>56</v>
      </c>
      <c r="BM6" s="368">
        <v>56</v>
      </c>
      <c r="BN6" s="368">
        <v>56</v>
      </c>
      <c r="BO6" s="368">
        <v>56</v>
      </c>
      <c r="BP6" s="368">
        <v>56</v>
      </c>
      <c r="BQ6" s="368">
        <v>55</v>
      </c>
      <c r="BR6" s="368">
        <v>55</v>
      </c>
      <c r="BS6" s="368">
        <v>55</v>
      </c>
      <c r="BT6" s="368">
        <v>54</v>
      </c>
      <c r="BU6" s="368">
        <v>54</v>
      </c>
      <c r="BV6" s="368">
        <v>54</v>
      </c>
    </row>
    <row r="7" spans="1:74" ht="11.1" customHeight="1" x14ac:dyDescent="0.2">
      <c r="A7" s="29" t="s">
        <v>55</v>
      </c>
      <c r="B7" s="395" t="s">
        <v>938</v>
      </c>
      <c r="C7" s="357">
        <v>54.77</v>
      </c>
      <c r="D7" s="357">
        <v>62.28</v>
      </c>
      <c r="E7" s="357">
        <v>65.41</v>
      </c>
      <c r="F7" s="357">
        <v>64.81</v>
      </c>
      <c r="G7" s="357">
        <v>68.53</v>
      </c>
      <c r="H7" s="357">
        <v>73.16</v>
      </c>
      <c r="I7" s="357">
        <v>75.17</v>
      </c>
      <c r="J7" s="357">
        <v>70.75</v>
      </c>
      <c r="K7" s="357">
        <v>74.489999999999995</v>
      </c>
      <c r="L7" s="357">
        <v>83.54</v>
      </c>
      <c r="M7" s="357">
        <v>81.05</v>
      </c>
      <c r="N7" s="357">
        <v>74.17</v>
      </c>
      <c r="O7" s="357">
        <v>86.51</v>
      </c>
      <c r="P7" s="357">
        <v>97.13</v>
      </c>
      <c r="Q7" s="357">
        <v>117.25</v>
      </c>
      <c r="R7" s="357">
        <v>104.58</v>
      </c>
      <c r="S7" s="357">
        <v>113.34</v>
      </c>
      <c r="T7" s="357">
        <v>122.71</v>
      </c>
      <c r="U7" s="357">
        <v>111.93</v>
      </c>
      <c r="V7" s="357">
        <v>100.45</v>
      </c>
      <c r="W7" s="357">
        <v>89.76</v>
      </c>
      <c r="X7" s="357">
        <v>93.33</v>
      </c>
      <c r="Y7" s="357">
        <v>91.42</v>
      </c>
      <c r="Z7" s="357">
        <v>80.92</v>
      </c>
      <c r="AA7" s="357">
        <v>82.5</v>
      </c>
      <c r="AB7" s="357">
        <v>82.59</v>
      </c>
      <c r="AC7" s="357">
        <v>78.430000000000007</v>
      </c>
      <c r="AD7" s="357">
        <v>84.64</v>
      </c>
      <c r="AE7" s="357">
        <v>75.47</v>
      </c>
      <c r="AF7" s="357">
        <v>74.84</v>
      </c>
      <c r="AG7" s="357">
        <v>80.11</v>
      </c>
      <c r="AH7" s="357">
        <v>86.15</v>
      </c>
      <c r="AI7" s="357">
        <v>93.72</v>
      </c>
      <c r="AJ7" s="357">
        <v>90.6</v>
      </c>
      <c r="AK7" s="357">
        <v>82.94</v>
      </c>
      <c r="AL7" s="357">
        <v>77.63</v>
      </c>
      <c r="AM7" s="357">
        <v>80.12</v>
      </c>
      <c r="AN7" s="357">
        <v>83.48</v>
      </c>
      <c r="AO7" s="357">
        <v>85.41</v>
      </c>
      <c r="AP7" s="357">
        <v>89.94</v>
      </c>
      <c r="AQ7" s="357">
        <v>81.75</v>
      </c>
      <c r="AR7" s="357">
        <v>82.25</v>
      </c>
      <c r="AS7" s="357">
        <v>85.15</v>
      </c>
      <c r="AT7" s="357">
        <v>80.36</v>
      </c>
      <c r="AU7" s="357">
        <v>74.02</v>
      </c>
      <c r="AV7" s="357">
        <v>75.63</v>
      </c>
      <c r="AW7" s="357">
        <v>74.349999999999994</v>
      </c>
      <c r="AX7" s="357">
        <v>73.86</v>
      </c>
      <c r="AY7" s="912">
        <v>79.27</v>
      </c>
      <c r="AZ7" s="912">
        <v>75.44</v>
      </c>
      <c r="BA7" s="912">
        <v>72.73</v>
      </c>
      <c r="BB7" s="912">
        <v>68.13</v>
      </c>
      <c r="BC7" s="368">
        <v>64</v>
      </c>
      <c r="BD7" s="368">
        <v>63</v>
      </c>
      <c r="BE7" s="368">
        <v>62</v>
      </c>
      <c r="BF7" s="368">
        <v>62</v>
      </c>
      <c r="BG7" s="368">
        <v>62</v>
      </c>
      <c r="BH7" s="368">
        <v>61</v>
      </c>
      <c r="BI7" s="368">
        <v>61</v>
      </c>
      <c r="BJ7" s="368">
        <v>61</v>
      </c>
      <c r="BK7" s="368">
        <v>60</v>
      </c>
      <c r="BL7" s="368">
        <v>60</v>
      </c>
      <c r="BM7" s="368">
        <v>60</v>
      </c>
      <c r="BN7" s="368">
        <v>60</v>
      </c>
      <c r="BO7" s="368">
        <v>60</v>
      </c>
      <c r="BP7" s="368">
        <v>60</v>
      </c>
      <c r="BQ7" s="368">
        <v>59</v>
      </c>
      <c r="BR7" s="368">
        <v>59</v>
      </c>
      <c r="BS7" s="368">
        <v>59</v>
      </c>
      <c r="BT7" s="368">
        <v>58</v>
      </c>
      <c r="BU7" s="368">
        <v>58</v>
      </c>
      <c r="BV7" s="368">
        <v>58</v>
      </c>
    </row>
    <row r="8" spans="1:74" ht="11.1" customHeight="1" x14ac:dyDescent="0.2">
      <c r="A8" s="29" t="s">
        <v>253</v>
      </c>
      <c r="B8" s="396" t="s">
        <v>939</v>
      </c>
      <c r="C8" s="357">
        <v>49.6</v>
      </c>
      <c r="D8" s="357">
        <v>55.71</v>
      </c>
      <c r="E8" s="357">
        <v>59.84</v>
      </c>
      <c r="F8" s="357">
        <v>60.88</v>
      </c>
      <c r="G8" s="357">
        <v>63.81</v>
      </c>
      <c r="H8" s="357">
        <v>68.86</v>
      </c>
      <c r="I8" s="357">
        <v>69.91</v>
      </c>
      <c r="J8" s="357">
        <v>65.72</v>
      </c>
      <c r="K8" s="357">
        <v>69.27</v>
      </c>
      <c r="L8" s="357">
        <v>75.94</v>
      </c>
      <c r="M8" s="357">
        <v>76.61</v>
      </c>
      <c r="N8" s="357">
        <v>68.22</v>
      </c>
      <c r="O8" s="357">
        <v>76.92</v>
      </c>
      <c r="P8" s="357">
        <v>87.73</v>
      </c>
      <c r="Q8" s="357">
        <v>104.39</v>
      </c>
      <c r="R8" s="357">
        <v>102.7</v>
      </c>
      <c r="S8" s="357">
        <v>108.71</v>
      </c>
      <c r="T8" s="357">
        <v>112.06</v>
      </c>
      <c r="U8" s="357">
        <v>99.67</v>
      </c>
      <c r="V8" s="357">
        <v>92.21</v>
      </c>
      <c r="W8" s="357">
        <v>83.3</v>
      </c>
      <c r="X8" s="357">
        <v>84.26</v>
      </c>
      <c r="Y8" s="357">
        <v>79.31</v>
      </c>
      <c r="Z8" s="357">
        <v>70.89</v>
      </c>
      <c r="AA8" s="357">
        <v>70.319999999999993</v>
      </c>
      <c r="AB8" s="357">
        <v>69.67</v>
      </c>
      <c r="AC8" s="357">
        <v>68.53</v>
      </c>
      <c r="AD8" s="357">
        <v>75.23</v>
      </c>
      <c r="AE8" s="357">
        <v>70.05</v>
      </c>
      <c r="AF8" s="357">
        <v>69.58</v>
      </c>
      <c r="AG8" s="357">
        <v>74.83</v>
      </c>
      <c r="AH8" s="357">
        <v>81.099999999999994</v>
      </c>
      <c r="AI8" s="357">
        <v>87.14</v>
      </c>
      <c r="AJ8" s="357">
        <v>83.21</v>
      </c>
      <c r="AK8" s="357">
        <v>76.42</v>
      </c>
      <c r="AL8" s="357">
        <v>68.09</v>
      </c>
      <c r="AM8" s="357">
        <v>69.37</v>
      </c>
      <c r="AN8" s="357">
        <v>73</v>
      </c>
      <c r="AO8" s="357">
        <v>75.989999999999995</v>
      </c>
      <c r="AP8" s="357">
        <v>81.93</v>
      </c>
      <c r="AQ8" s="357">
        <v>78.34</v>
      </c>
      <c r="AR8" s="357">
        <v>78.849999999999994</v>
      </c>
      <c r="AS8" s="357">
        <v>79.510000000000005</v>
      </c>
      <c r="AT8" s="357">
        <v>74.75</v>
      </c>
      <c r="AU8" s="357">
        <v>69.77</v>
      </c>
      <c r="AV8" s="357">
        <v>70.77</v>
      </c>
      <c r="AW8" s="357">
        <v>69.13</v>
      </c>
      <c r="AX8" s="357">
        <v>68.28</v>
      </c>
      <c r="AY8" s="912">
        <v>72.63</v>
      </c>
      <c r="AZ8" s="912">
        <v>69.61</v>
      </c>
      <c r="BA8" s="912">
        <v>65.489999999999995</v>
      </c>
      <c r="BB8" s="912">
        <v>60.79</v>
      </c>
      <c r="BC8" s="368">
        <v>57.25</v>
      </c>
      <c r="BD8" s="368">
        <v>56.25</v>
      </c>
      <c r="BE8" s="368">
        <v>55.25</v>
      </c>
      <c r="BF8" s="368">
        <v>55.25</v>
      </c>
      <c r="BG8" s="368">
        <v>55.25</v>
      </c>
      <c r="BH8" s="368">
        <v>54.25</v>
      </c>
      <c r="BI8" s="368">
        <v>54.25</v>
      </c>
      <c r="BJ8" s="368">
        <v>54.25</v>
      </c>
      <c r="BK8" s="368">
        <v>53.25</v>
      </c>
      <c r="BL8" s="368">
        <v>53.25</v>
      </c>
      <c r="BM8" s="368">
        <v>53.25</v>
      </c>
      <c r="BN8" s="368">
        <v>53.25</v>
      </c>
      <c r="BO8" s="368">
        <v>53.25</v>
      </c>
      <c r="BP8" s="368">
        <v>53.25</v>
      </c>
      <c r="BQ8" s="368">
        <v>52.25</v>
      </c>
      <c r="BR8" s="368">
        <v>52.25</v>
      </c>
      <c r="BS8" s="368">
        <v>52.25</v>
      </c>
      <c r="BT8" s="368">
        <v>51.25</v>
      </c>
      <c r="BU8" s="368">
        <v>51.25</v>
      </c>
      <c r="BV8" s="368">
        <v>51.25</v>
      </c>
    </row>
    <row r="9" spans="1:74" ht="11.1" customHeight="1" x14ac:dyDescent="0.2">
      <c r="A9" s="29" t="s">
        <v>469</v>
      </c>
      <c r="B9" s="396" t="s">
        <v>940</v>
      </c>
      <c r="C9" s="357">
        <v>51.39</v>
      </c>
      <c r="D9" s="357">
        <v>58.41</v>
      </c>
      <c r="E9" s="357">
        <v>61.97</v>
      </c>
      <c r="F9" s="357">
        <v>62.4</v>
      </c>
      <c r="G9" s="357">
        <v>65.150000000000006</v>
      </c>
      <c r="H9" s="357">
        <v>70.55</v>
      </c>
      <c r="I9" s="357">
        <v>71.98</v>
      </c>
      <c r="J9" s="357">
        <v>67.89</v>
      </c>
      <c r="K9" s="357">
        <v>71.099999999999994</v>
      </c>
      <c r="L9" s="357">
        <v>78.83</v>
      </c>
      <c r="M9" s="357">
        <v>78.47</v>
      </c>
      <c r="N9" s="357">
        <v>71.98</v>
      </c>
      <c r="O9" s="357">
        <v>80.260000000000005</v>
      </c>
      <c r="P9" s="357">
        <v>90.21</v>
      </c>
      <c r="Q9" s="357">
        <v>106.98</v>
      </c>
      <c r="R9" s="357">
        <v>105.22</v>
      </c>
      <c r="S9" s="357">
        <v>110.43</v>
      </c>
      <c r="T9" s="357">
        <v>114.44</v>
      </c>
      <c r="U9" s="357">
        <v>102.82</v>
      </c>
      <c r="V9" s="357">
        <v>95.8</v>
      </c>
      <c r="W9" s="357">
        <v>86.57</v>
      </c>
      <c r="X9" s="357">
        <v>88.02</v>
      </c>
      <c r="Y9" s="357">
        <v>84.57</v>
      </c>
      <c r="Z9" s="357">
        <v>76.56</v>
      </c>
      <c r="AA9" s="357">
        <v>75.7</v>
      </c>
      <c r="AB9" s="357">
        <v>74.86</v>
      </c>
      <c r="AC9" s="357">
        <v>73</v>
      </c>
      <c r="AD9" s="357">
        <v>78.53</v>
      </c>
      <c r="AE9" s="357">
        <v>72.569999999999993</v>
      </c>
      <c r="AF9" s="357">
        <v>71.39</v>
      </c>
      <c r="AG9" s="357">
        <v>76.41</v>
      </c>
      <c r="AH9" s="357">
        <v>81.78</v>
      </c>
      <c r="AI9" s="357">
        <v>89.32</v>
      </c>
      <c r="AJ9" s="357">
        <v>86.6</v>
      </c>
      <c r="AK9" s="357">
        <v>79.7</v>
      </c>
      <c r="AL9" s="357">
        <v>72.34</v>
      </c>
      <c r="AM9" s="357">
        <v>73.28</v>
      </c>
      <c r="AN9" s="357">
        <v>76.19</v>
      </c>
      <c r="AO9" s="357">
        <v>79.67</v>
      </c>
      <c r="AP9" s="357">
        <v>84.47</v>
      </c>
      <c r="AQ9" s="357">
        <v>80.67</v>
      </c>
      <c r="AR9" s="357">
        <v>80.28</v>
      </c>
      <c r="AS9" s="357">
        <v>81.180000000000007</v>
      </c>
      <c r="AT9" s="357">
        <v>77.39</v>
      </c>
      <c r="AU9" s="357">
        <v>71.75</v>
      </c>
      <c r="AV9" s="357">
        <v>72.61</v>
      </c>
      <c r="AW9" s="357">
        <v>70.89</v>
      </c>
      <c r="AX9" s="357">
        <v>70.37</v>
      </c>
      <c r="AY9" s="912">
        <v>74.87</v>
      </c>
      <c r="AZ9" s="912">
        <v>72.59</v>
      </c>
      <c r="BA9" s="912">
        <v>67.489999999999995</v>
      </c>
      <c r="BB9" s="912">
        <v>62.79</v>
      </c>
      <c r="BC9" s="368">
        <v>59.25</v>
      </c>
      <c r="BD9" s="368">
        <v>58.25</v>
      </c>
      <c r="BE9" s="368">
        <v>57.25</v>
      </c>
      <c r="BF9" s="368">
        <v>57.25</v>
      </c>
      <c r="BG9" s="368">
        <v>57.25</v>
      </c>
      <c r="BH9" s="368">
        <v>56.25</v>
      </c>
      <c r="BI9" s="368">
        <v>56.25</v>
      </c>
      <c r="BJ9" s="368">
        <v>56.25</v>
      </c>
      <c r="BK9" s="368">
        <v>55.25</v>
      </c>
      <c r="BL9" s="368">
        <v>55.25</v>
      </c>
      <c r="BM9" s="368">
        <v>55.25</v>
      </c>
      <c r="BN9" s="368">
        <v>55.25</v>
      </c>
      <c r="BO9" s="368">
        <v>55.25</v>
      </c>
      <c r="BP9" s="368">
        <v>55.25</v>
      </c>
      <c r="BQ9" s="368">
        <v>54.25</v>
      </c>
      <c r="BR9" s="368">
        <v>54.25</v>
      </c>
      <c r="BS9" s="368">
        <v>54.25</v>
      </c>
      <c r="BT9" s="368">
        <v>53.25</v>
      </c>
      <c r="BU9" s="368">
        <v>53.25</v>
      </c>
      <c r="BV9" s="368">
        <v>53.25</v>
      </c>
    </row>
    <row r="10" spans="1:74" ht="11.1" customHeight="1" x14ac:dyDescent="0.2">
      <c r="A10" s="26"/>
      <c r="B10" s="27" t="s">
        <v>1489</v>
      </c>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922"/>
      <c r="AZ10" s="922"/>
      <c r="BA10" s="922"/>
      <c r="BB10" s="922"/>
      <c r="BC10" s="391"/>
      <c r="BD10" s="391"/>
      <c r="BE10" s="391"/>
      <c r="BF10" s="391"/>
      <c r="BG10" s="391"/>
      <c r="BH10" s="391"/>
      <c r="BI10" s="391"/>
      <c r="BJ10" s="391"/>
      <c r="BK10" s="391"/>
      <c r="BL10" s="391"/>
      <c r="BM10" s="391"/>
      <c r="BN10" s="391"/>
      <c r="BO10" s="391"/>
      <c r="BP10" s="391"/>
      <c r="BQ10" s="391"/>
      <c r="BR10" s="391"/>
      <c r="BS10" s="391"/>
      <c r="BT10" s="391"/>
      <c r="BU10" s="391"/>
      <c r="BV10" s="391"/>
    </row>
    <row r="11" spans="1:74" ht="11.1" customHeight="1" x14ac:dyDescent="0.2">
      <c r="A11" s="337"/>
      <c r="B11" s="397" t="s">
        <v>941</v>
      </c>
      <c r="C11" s="387"/>
      <c r="D11" s="387"/>
      <c r="E11" s="387"/>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922"/>
      <c r="AZ11" s="922"/>
      <c r="BA11" s="922"/>
      <c r="BB11" s="922"/>
      <c r="BC11" s="391"/>
      <c r="BD11" s="391"/>
      <c r="BE11" s="391"/>
      <c r="BF11" s="391"/>
      <c r="BG11" s="391"/>
      <c r="BH11" s="391"/>
      <c r="BI11" s="391"/>
      <c r="BJ11" s="391"/>
      <c r="BK11" s="391"/>
      <c r="BL11" s="391"/>
      <c r="BM11" s="391"/>
      <c r="BN11" s="391"/>
      <c r="BO11" s="391"/>
      <c r="BP11" s="391"/>
      <c r="BQ11" s="391"/>
      <c r="BR11" s="391"/>
      <c r="BS11" s="391"/>
      <c r="BT11" s="391"/>
      <c r="BU11" s="391"/>
      <c r="BV11" s="391"/>
    </row>
    <row r="12" spans="1:74" ht="11.1" customHeight="1" x14ac:dyDescent="0.2">
      <c r="A12" s="336" t="s">
        <v>1173</v>
      </c>
      <c r="B12" s="399" t="s">
        <v>925</v>
      </c>
      <c r="C12" s="602">
        <v>1.575</v>
      </c>
      <c r="D12" s="602">
        <v>1.784</v>
      </c>
      <c r="E12" s="602">
        <v>2.0110000000000001</v>
      </c>
      <c r="F12" s="602">
        <v>2.0550000000000002</v>
      </c>
      <c r="G12" s="602">
        <v>2.181</v>
      </c>
      <c r="H12" s="602">
        <v>2.2519999999999998</v>
      </c>
      <c r="I12" s="602">
        <v>2.3370000000000002</v>
      </c>
      <c r="J12" s="602">
        <v>2.302</v>
      </c>
      <c r="K12" s="602">
        <v>2.31</v>
      </c>
      <c r="L12" s="602">
        <v>2.4940000000000002</v>
      </c>
      <c r="M12" s="602">
        <v>2.484</v>
      </c>
      <c r="N12" s="602">
        <v>2.3039999999999998</v>
      </c>
      <c r="O12" s="602">
        <v>2.423</v>
      </c>
      <c r="P12" s="602">
        <v>2.6389999999999998</v>
      </c>
      <c r="Q12" s="602">
        <v>3.2320000000000002</v>
      </c>
      <c r="R12" s="602">
        <v>3.2595239999999999</v>
      </c>
      <c r="S12" s="602">
        <v>3.8660239999999999</v>
      </c>
      <c r="T12" s="602">
        <v>4.1233839999999997</v>
      </c>
      <c r="U12" s="602">
        <v>3.3764400000000001</v>
      </c>
      <c r="V12" s="602">
        <v>3.0518360000000002</v>
      </c>
      <c r="W12" s="602">
        <v>2.9032450000000001</v>
      </c>
      <c r="X12" s="602">
        <v>3.0013809999999999</v>
      </c>
      <c r="Y12" s="602">
        <v>2.703665</v>
      </c>
      <c r="Z12" s="602">
        <v>2.2908249999999999</v>
      </c>
      <c r="AA12" s="602">
        <v>2.6160230000000002</v>
      </c>
      <c r="AB12" s="602">
        <v>2.604257</v>
      </c>
      <c r="AC12" s="602">
        <v>2.6338602764000001</v>
      </c>
      <c r="AD12" s="602">
        <v>2.7438575888000001</v>
      </c>
      <c r="AE12" s="602">
        <v>2.5814268246999998</v>
      </c>
      <c r="AF12" s="602">
        <v>2.6152202756</v>
      </c>
      <c r="AG12" s="602">
        <v>2.7934427497000001</v>
      </c>
      <c r="AH12" s="602">
        <v>3.0170080000000001</v>
      </c>
      <c r="AI12" s="602">
        <v>3.068549</v>
      </c>
      <c r="AJ12" s="602">
        <v>2.4893019999999999</v>
      </c>
      <c r="AK12" s="602">
        <v>2.2987009999999999</v>
      </c>
      <c r="AL12" s="602">
        <v>2.1982930000000001</v>
      </c>
      <c r="AM12" s="602">
        <v>2.2642827313999998</v>
      </c>
      <c r="AN12" s="602">
        <v>2.4352118486999998</v>
      </c>
      <c r="AO12" s="602">
        <v>2.6523562835000001</v>
      </c>
      <c r="AP12" s="602">
        <v>2.8034567244000002</v>
      </c>
      <c r="AQ12" s="602">
        <v>2.5435091390000002</v>
      </c>
      <c r="AR12" s="602">
        <v>2.4114263655000001</v>
      </c>
      <c r="AS12" s="602">
        <v>2.4652095768</v>
      </c>
      <c r="AT12" s="602">
        <v>2.3917494054000001</v>
      </c>
      <c r="AU12" s="602">
        <v>2.1459176799000002</v>
      </c>
      <c r="AV12" s="602">
        <v>2.1766364573999999</v>
      </c>
      <c r="AW12" s="602">
        <v>2.1050561265000001</v>
      </c>
      <c r="AX12" s="602">
        <v>2.0561834808000001</v>
      </c>
      <c r="AY12" s="923">
        <v>2.1951967254999998</v>
      </c>
      <c r="AZ12" s="923">
        <v>2.2283396567999998</v>
      </c>
      <c r="BA12" s="923">
        <v>2.1666084232</v>
      </c>
      <c r="BB12" s="923">
        <v>2.1264630000000002</v>
      </c>
      <c r="BC12" s="607">
        <v>2.0902449999999999</v>
      </c>
      <c r="BD12" s="607">
        <v>2.1011190000000002</v>
      </c>
      <c r="BE12" s="607">
        <v>2.0584549999999999</v>
      </c>
      <c r="BF12" s="607">
        <v>2.0654080000000001</v>
      </c>
      <c r="BG12" s="607">
        <v>2.0555249999999998</v>
      </c>
      <c r="BH12" s="607">
        <v>2.0218539999999998</v>
      </c>
      <c r="BI12" s="607">
        <v>1.9644140000000001</v>
      </c>
      <c r="BJ12" s="607">
        <v>1.9434100000000001</v>
      </c>
      <c r="BK12" s="607">
        <v>1.9374</v>
      </c>
      <c r="BL12" s="607">
        <v>1.9436519999999999</v>
      </c>
      <c r="BM12" s="607">
        <v>2.0334469999999998</v>
      </c>
      <c r="BN12" s="607">
        <v>2.0890119999999999</v>
      </c>
      <c r="BO12" s="607">
        <v>2.113343</v>
      </c>
      <c r="BP12" s="607">
        <v>2.144088</v>
      </c>
      <c r="BQ12" s="607">
        <v>2.1196350000000002</v>
      </c>
      <c r="BR12" s="607">
        <v>2.1468419999999999</v>
      </c>
      <c r="BS12" s="607">
        <v>2.0930249999999999</v>
      </c>
      <c r="BT12" s="607">
        <v>2.0145499999999998</v>
      </c>
      <c r="BU12" s="607">
        <v>1.9396640000000001</v>
      </c>
      <c r="BV12" s="607">
        <v>1.8126199999999999</v>
      </c>
    </row>
    <row r="13" spans="1:74" ht="11.1" customHeight="1" x14ac:dyDescent="0.2">
      <c r="A13" s="337" t="s">
        <v>1490</v>
      </c>
      <c r="B13" s="399" t="s">
        <v>926</v>
      </c>
      <c r="C13" s="602">
        <v>1.58</v>
      </c>
      <c r="D13" s="602">
        <v>1.806</v>
      </c>
      <c r="E13" s="602">
        <v>1.956</v>
      </c>
      <c r="F13" s="602">
        <v>1.911</v>
      </c>
      <c r="G13" s="602">
        <v>2.0720000000000001</v>
      </c>
      <c r="H13" s="602">
        <v>2.1469999999999998</v>
      </c>
      <c r="I13" s="602">
        <v>2.1819999999999999</v>
      </c>
      <c r="J13" s="602">
        <v>2.1459999999999999</v>
      </c>
      <c r="K13" s="602">
        <v>2.2400000000000002</v>
      </c>
      <c r="L13" s="602">
        <v>2.504</v>
      </c>
      <c r="M13" s="602">
        <v>2.4540000000000002</v>
      </c>
      <c r="N13" s="602">
        <v>2.2730000000000001</v>
      </c>
      <c r="O13" s="602">
        <v>2.5499999999999998</v>
      </c>
      <c r="P13" s="602">
        <v>2.83</v>
      </c>
      <c r="Q13" s="602">
        <v>3.5819999999999999</v>
      </c>
      <c r="R13" s="602">
        <v>3.9521679999999999</v>
      </c>
      <c r="S13" s="602">
        <v>4.2303040000000003</v>
      </c>
      <c r="T13" s="602">
        <v>4.3541809999999996</v>
      </c>
      <c r="U13" s="602">
        <v>3.687039</v>
      </c>
      <c r="V13" s="602">
        <v>3.5671659999999998</v>
      </c>
      <c r="W13" s="602">
        <v>3.4530249999999998</v>
      </c>
      <c r="X13" s="602">
        <v>4.1377860000000002</v>
      </c>
      <c r="Y13" s="602">
        <v>3.6241099999999999</v>
      </c>
      <c r="Z13" s="602">
        <v>3.0522079999999998</v>
      </c>
      <c r="AA13" s="602">
        <v>3.2591489999999999</v>
      </c>
      <c r="AB13" s="602">
        <v>2.8502640000000001</v>
      </c>
      <c r="AC13" s="602">
        <v>2.7421944740000002</v>
      </c>
      <c r="AD13" s="602">
        <v>2.5714560627999998</v>
      </c>
      <c r="AE13" s="602">
        <v>2.3690454403999999</v>
      </c>
      <c r="AF13" s="602">
        <v>2.4273614601000002</v>
      </c>
      <c r="AG13" s="602">
        <v>2.6877344390000002</v>
      </c>
      <c r="AH13" s="602">
        <v>3.1552606996999999</v>
      </c>
      <c r="AI13" s="602">
        <v>3.3905763629000001</v>
      </c>
      <c r="AJ13" s="602">
        <v>3.1139361444999998</v>
      </c>
      <c r="AK13" s="602">
        <v>2.8301276829000002</v>
      </c>
      <c r="AL13" s="602">
        <v>2.5413233986999999</v>
      </c>
      <c r="AM13" s="602">
        <v>2.6464435544999998</v>
      </c>
      <c r="AN13" s="602">
        <v>2.7776207339000001</v>
      </c>
      <c r="AO13" s="602">
        <v>2.6723150437999998</v>
      </c>
      <c r="AP13" s="602">
        <v>2.6386356820999999</v>
      </c>
      <c r="AQ13" s="602">
        <v>2.4383423769000001</v>
      </c>
      <c r="AR13" s="602">
        <v>2.4533054415</v>
      </c>
      <c r="AS13" s="602">
        <v>2.4777910768</v>
      </c>
      <c r="AT13" s="602">
        <v>2.2974442043000001</v>
      </c>
      <c r="AU13" s="602">
        <v>2.1415838194000001</v>
      </c>
      <c r="AV13" s="602">
        <v>2.2395334019000002</v>
      </c>
      <c r="AW13" s="602">
        <v>2.2342253667</v>
      </c>
      <c r="AX13" s="602">
        <v>2.2120718481999999</v>
      </c>
      <c r="AY13" s="923">
        <v>2.4847999932999998</v>
      </c>
      <c r="AZ13" s="923">
        <v>2.4513003317000002</v>
      </c>
      <c r="BA13" s="923">
        <v>2.2489420649</v>
      </c>
      <c r="BB13" s="923">
        <v>2.1444879999999999</v>
      </c>
      <c r="BC13" s="607">
        <v>2.1486689999999999</v>
      </c>
      <c r="BD13" s="607">
        <v>2.0931690000000001</v>
      </c>
      <c r="BE13" s="607">
        <v>2.0520480000000001</v>
      </c>
      <c r="BF13" s="607">
        <v>2.0248620000000002</v>
      </c>
      <c r="BG13" s="607">
        <v>2.0793219999999999</v>
      </c>
      <c r="BH13" s="607">
        <v>2.1160459999999999</v>
      </c>
      <c r="BI13" s="607">
        <v>2.1385879999999999</v>
      </c>
      <c r="BJ13" s="607">
        <v>2.1511490000000002</v>
      </c>
      <c r="BK13" s="607">
        <v>2.179678</v>
      </c>
      <c r="BL13" s="607">
        <v>2.1753390000000001</v>
      </c>
      <c r="BM13" s="607">
        <v>2.2169699999999999</v>
      </c>
      <c r="BN13" s="607">
        <v>2.1537540000000002</v>
      </c>
      <c r="BO13" s="607">
        <v>2.1740930000000001</v>
      </c>
      <c r="BP13" s="607">
        <v>2.1770740000000002</v>
      </c>
      <c r="BQ13" s="607">
        <v>2.1756739999999999</v>
      </c>
      <c r="BR13" s="607">
        <v>2.265374</v>
      </c>
      <c r="BS13" s="607">
        <v>2.2794430000000001</v>
      </c>
      <c r="BT13" s="607">
        <v>2.273069</v>
      </c>
      <c r="BU13" s="607">
        <v>2.244605</v>
      </c>
      <c r="BV13" s="607">
        <v>2.1574650000000002</v>
      </c>
    </row>
    <row r="14" spans="1:74" ht="11.1" customHeight="1" x14ac:dyDescent="0.2">
      <c r="A14" s="336" t="s">
        <v>1491</v>
      </c>
      <c r="B14" s="399" t="s">
        <v>927</v>
      </c>
      <c r="C14" s="602">
        <v>1.4810000000000001</v>
      </c>
      <c r="D14" s="602">
        <v>1.667</v>
      </c>
      <c r="E14" s="602">
        <v>1.726</v>
      </c>
      <c r="F14" s="602">
        <v>1.7</v>
      </c>
      <c r="G14" s="602">
        <v>1.806</v>
      </c>
      <c r="H14" s="602">
        <v>1.927</v>
      </c>
      <c r="I14" s="602">
        <v>1.931</v>
      </c>
      <c r="J14" s="602">
        <v>1.885</v>
      </c>
      <c r="K14" s="602">
        <v>2.0409999999999999</v>
      </c>
      <c r="L14" s="602">
        <v>2.3559999999999999</v>
      </c>
      <c r="M14" s="602">
        <v>2.2669999999999999</v>
      </c>
      <c r="N14" s="602">
        <v>2.1110000000000002</v>
      </c>
      <c r="O14" s="602">
        <v>2.4380000000000002</v>
      </c>
      <c r="P14" s="602">
        <v>2.742</v>
      </c>
      <c r="Q14" s="602">
        <v>3.4790000000000001</v>
      </c>
      <c r="R14" s="602">
        <v>3.8647830000000001</v>
      </c>
      <c r="S14" s="602">
        <v>4.4947540000000004</v>
      </c>
      <c r="T14" s="602">
        <v>4.1853199999999999</v>
      </c>
      <c r="U14" s="602">
        <v>3.5915439999999998</v>
      </c>
      <c r="V14" s="602">
        <v>3.412712</v>
      </c>
      <c r="W14" s="602">
        <v>3.3415409999999999</v>
      </c>
      <c r="X14" s="602">
        <v>4.2114419999999999</v>
      </c>
      <c r="Y14" s="602">
        <v>3.8268140000000002</v>
      </c>
      <c r="Z14" s="602">
        <v>2.957732</v>
      </c>
      <c r="AA14" s="602">
        <v>3.0788000000000002</v>
      </c>
      <c r="AB14" s="602">
        <v>2.6542219999999999</v>
      </c>
      <c r="AC14" s="602">
        <v>2.5739329999999998</v>
      </c>
      <c r="AD14" s="602">
        <v>2.4374449999999999</v>
      </c>
      <c r="AE14" s="602">
        <v>2.185012</v>
      </c>
      <c r="AF14" s="602">
        <v>2.2877809999999998</v>
      </c>
      <c r="AG14" s="602">
        <v>2.5054099999999999</v>
      </c>
      <c r="AH14" s="602">
        <v>2.9400909008</v>
      </c>
      <c r="AI14" s="602">
        <v>3.1662828101999998</v>
      </c>
      <c r="AJ14" s="602">
        <v>3.0019169692999998</v>
      </c>
      <c r="AK14" s="602">
        <v>2.8136890320000001</v>
      </c>
      <c r="AL14" s="602">
        <v>2.5459834222</v>
      </c>
      <c r="AM14" s="602">
        <v>2.5953427452</v>
      </c>
      <c r="AN14" s="602">
        <v>2.7072129138999999</v>
      </c>
      <c r="AO14" s="602">
        <v>2.6060086818000001</v>
      </c>
      <c r="AP14" s="602">
        <v>2.5428887201000001</v>
      </c>
      <c r="AQ14" s="602">
        <v>2.3542464473</v>
      </c>
      <c r="AR14" s="602">
        <v>2.3597796139999998</v>
      </c>
      <c r="AS14" s="602">
        <v>2.3602564483999999</v>
      </c>
      <c r="AT14" s="602">
        <v>2.1745294744999999</v>
      </c>
      <c r="AU14" s="602">
        <v>1.7110238387000001</v>
      </c>
      <c r="AV14" s="602">
        <v>1.9201808466000001</v>
      </c>
      <c r="AW14" s="602">
        <v>2.1522056017</v>
      </c>
      <c r="AX14" s="602">
        <v>2.1461987480000002</v>
      </c>
      <c r="AY14" s="923">
        <v>2.4155888239999999</v>
      </c>
      <c r="AZ14" s="923">
        <v>2.3550537608000002</v>
      </c>
      <c r="BA14" s="923">
        <v>2.1596368883000001</v>
      </c>
      <c r="BB14" s="923">
        <v>2.0368059999999999</v>
      </c>
      <c r="BC14" s="607">
        <v>2.0305740000000001</v>
      </c>
      <c r="BD14" s="607">
        <v>1.983279</v>
      </c>
      <c r="BE14" s="607">
        <v>1.9433929999999999</v>
      </c>
      <c r="BF14" s="607">
        <v>1.9136150000000001</v>
      </c>
      <c r="BG14" s="607">
        <v>1.981914</v>
      </c>
      <c r="BH14" s="607">
        <v>2.02068</v>
      </c>
      <c r="BI14" s="607">
        <v>2.0665149999999999</v>
      </c>
      <c r="BJ14" s="607">
        <v>2.1066319999999998</v>
      </c>
      <c r="BK14" s="607">
        <v>2.152825</v>
      </c>
      <c r="BL14" s="607">
        <v>2.1173820000000001</v>
      </c>
      <c r="BM14" s="607">
        <v>2.1512609999999999</v>
      </c>
      <c r="BN14" s="607">
        <v>2.0746989999999998</v>
      </c>
      <c r="BO14" s="607">
        <v>2.077642</v>
      </c>
      <c r="BP14" s="607">
        <v>2.0989800000000001</v>
      </c>
      <c r="BQ14" s="607">
        <v>2.0841080000000001</v>
      </c>
      <c r="BR14" s="607">
        <v>2.1544889999999999</v>
      </c>
      <c r="BS14" s="607">
        <v>2.1832060000000002</v>
      </c>
      <c r="BT14" s="607">
        <v>2.1798799999999998</v>
      </c>
      <c r="BU14" s="607">
        <v>2.175719</v>
      </c>
      <c r="BV14" s="607">
        <v>2.119742</v>
      </c>
    </row>
    <row r="15" spans="1:74" ht="11.1" customHeight="1" x14ac:dyDescent="0.2">
      <c r="A15" s="336" t="s">
        <v>1492</v>
      </c>
      <c r="B15" s="399" t="s">
        <v>928</v>
      </c>
      <c r="C15" s="602">
        <v>1.4850000000000001</v>
      </c>
      <c r="D15" s="602">
        <v>1.6419999999999999</v>
      </c>
      <c r="E15" s="602">
        <v>1.7629999999999999</v>
      </c>
      <c r="F15" s="602">
        <v>1.724</v>
      </c>
      <c r="G15" s="602">
        <v>1.8220000000000001</v>
      </c>
      <c r="H15" s="602">
        <v>1.9059999999999999</v>
      </c>
      <c r="I15" s="602">
        <v>1.9810000000000001</v>
      </c>
      <c r="J15" s="602">
        <v>1.9650000000000001</v>
      </c>
      <c r="K15" s="602">
        <v>2.032</v>
      </c>
      <c r="L15" s="602">
        <v>2.3029999999999999</v>
      </c>
      <c r="M15" s="602">
        <v>2.3090000000000002</v>
      </c>
      <c r="N15" s="602">
        <v>2.1680000000000001</v>
      </c>
      <c r="O15" s="602">
        <v>2.4510000000000001</v>
      </c>
      <c r="P15" s="602">
        <v>2.653</v>
      </c>
      <c r="Q15" s="602">
        <v>3.3260000000000001</v>
      </c>
      <c r="R15" s="602">
        <v>3.9327230000000002</v>
      </c>
      <c r="S15" s="602">
        <v>3.9519989999999998</v>
      </c>
      <c r="T15" s="602">
        <v>4.1108570000000002</v>
      </c>
      <c r="U15" s="602">
        <v>3.5145840000000002</v>
      </c>
      <c r="V15" s="602">
        <v>3.3736920000000001</v>
      </c>
      <c r="W15" s="602">
        <v>3.315124</v>
      </c>
      <c r="X15" s="602">
        <v>3.7915920000000001</v>
      </c>
      <c r="Y15" s="602">
        <v>3.2242169999999999</v>
      </c>
      <c r="Z15" s="602">
        <v>2.9516</v>
      </c>
      <c r="AA15" s="602">
        <v>3.582719</v>
      </c>
      <c r="AB15" s="602">
        <v>2.8370449999999998</v>
      </c>
      <c r="AC15" s="602">
        <v>2.7349950000000001</v>
      </c>
      <c r="AD15" s="602">
        <v>2.4392420000000001</v>
      </c>
      <c r="AE15" s="602">
        <v>2.2401249999999999</v>
      </c>
      <c r="AF15" s="602">
        <v>2.3160400000000001</v>
      </c>
      <c r="AG15" s="602">
        <v>2.549004</v>
      </c>
      <c r="AH15" s="602">
        <v>3.0400180193000002</v>
      </c>
      <c r="AI15" s="602">
        <v>3.1691722712999999</v>
      </c>
      <c r="AJ15" s="602">
        <v>2.9347373522</v>
      </c>
      <c r="AK15" s="602">
        <v>2.7908432182</v>
      </c>
      <c r="AL15" s="602">
        <v>2.4498580078000001</v>
      </c>
      <c r="AM15" s="602">
        <v>2.6446613448999998</v>
      </c>
      <c r="AN15" s="602">
        <v>2.7406133336999998</v>
      </c>
      <c r="AO15" s="602">
        <v>2.6505441031000001</v>
      </c>
      <c r="AP15" s="602">
        <v>2.6639904076000001</v>
      </c>
      <c r="AQ15" s="602">
        <v>2.4435652390999998</v>
      </c>
      <c r="AR15" s="602">
        <v>2.4567521875999998</v>
      </c>
      <c r="AS15" s="602">
        <v>2.481847734</v>
      </c>
      <c r="AT15" s="602">
        <v>2.2432840609000002</v>
      </c>
      <c r="AU15" s="602">
        <v>2.0528698727000001</v>
      </c>
      <c r="AV15" s="602">
        <v>2.1371270145999999</v>
      </c>
      <c r="AW15" s="602">
        <v>2.1344905631</v>
      </c>
      <c r="AX15" s="602">
        <v>2.1657768112000002</v>
      </c>
      <c r="AY15" s="923">
        <v>2.4106396194999999</v>
      </c>
      <c r="AZ15" s="923">
        <v>2.3296536477999998</v>
      </c>
      <c r="BA15" s="923">
        <v>2.1380438080999999</v>
      </c>
      <c r="BB15" s="923">
        <v>2.0322079999999998</v>
      </c>
      <c r="BC15" s="607">
        <v>2.0810379999999999</v>
      </c>
      <c r="BD15" s="607">
        <v>2.0513780000000001</v>
      </c>
      <c r="BE15" s="607">
        <v>2.0455100000000002</v>
      </c>
      <c r="BF15" s="607">
        <v>2.030437</v>
      </c>
      <c r="BG15" s="607">
        <v>2.0256880000000002</v>
      </c>
      <c r="BH15" s="607">
        <v>2.0342750000000001</v>
      </c>
      <c r="BI15" s="607">
        <v>2.0704099999999999</v>
      </c>
      <c r="BJ15" s="607">
        <v>2.0878190000000001</v>
      </c>
      <c r="BK15" s="607">
        <v>2.1314829999999998</v>
      </c>
      <c r="BL15" s="607">
        <v>2.1200990000000002</v>
      </c>
      <c r="BM15" s="607">
        <v>2.1707749999999999</v>
      </c>
      <c r="BN15" s="607">
        <v>2.1219779999999999</v>
      </c>
      <c r="BO15" s="607">
        <v>2.1298689999999998</v>
      </c>
      <c r="BP15" s="607">
        <v>2.1444679999999998</v>
      </c>
      <c r="BQ15" s="607">
        <v>2.1469770000000001</v>
      </c>
      <c r="BR15" s="607">
        <v>2.2193610000000001</v>
      </c>
      <c r="BS15" s="607">
        <v>2.2221449999999998</v>
      </c>
      <c r="BT15" s="607">
        <v>2.1913640000000001</v>
      </c>
      <c r="BU15" s="607">
        <v>2.179125</v>
      </c>
      <c r="BV15" s="607">
        <v>2.1309170000000002</v>
      </c>
    </row>
    <row r="16" spans="1:74" ht="11.1" customHeight="1" x14ac:dyDescent="0.2">
      <c r="A16" s="336" t="s">
        <v>1493</v>
      </c>
      <c r="B16" s="399" t="s">
        <v>929</v>
      </c>
      <c r="C16" s="602">
        <v>1.462</v>
      </c>
      <c r="D16" s="602">
        <v>1.617</v>
      </c>
      <c r="E16" s="602">
        <v>1.766</v>
      </c>
      <c r="F16" s="602">
        <v>1.756</v>
      </c>
      <c r="G16" s="602">
        <v>1.76</v>
      </c>
      <c r="H16" s="602">
        <v>1.867</v>
      </c>
      <c r="I16" s="602">
        <v>1.9690000000000001</v>
      </c>
      <c r="J16" s="602">
        <v>1.901</v>
      </c>
      <c r="K16" s="602">
        <v>1.95</v>
      </c>
      <c r="L16" s="602">
        <v>2.0910000000000002</v>
      </c>
      <c r="M16" s="602">
        <v>2.141</v>
      </c>
      <c r="N16" s="602">
        <v>2.09</v>
      </c>
      <c r="O16" s="602">
        <v>2.16</v>
      </c>
      <c r="P16" s="602">
        <v>2.4319999999999999</v>
      </c>
      <c r="Q16" s="602">
        <v>2.867</v>
      </c>
      <c r="R16" s="602">
        <v>2.5549179999999998</v>
      </c>
      <c r="S16" s="602">
        <v>2.5594209999999999</v>
      </c>
      <c r="T16" s="602">
        <v>2.6375700000000002</v>
      </c>
      <c r="U16" s="602">
        <v>2.4473220000000002</v>
      </c>
      <c r="V16" s="602">
        <v>2.3309310000000001</v>
      </c>
      <c r="W16" s="602">
        <v>2.1199859999999999</v>
      </c>
      <c r="X16" s="602">
        <v>2.069518</v>
      </c>
      <c r="Y16" s="602">
        <v>2.0386869999999999</v>
      </c>
      <c r="Z16" s="602">
        <v>1.906479</v>
      </c>
      <c r="AA16" s="602">
        <v>1.975822</v>
      </c>
      <c r="AB16" s="602">
        <v>1.992127</v>
      </c>
      <c r="AC16" s="602">
        <v>1.916112</v>
      </c>
      <c r="AD16" s="602">
        <v>1.955614</v>
      </c>
      <c r="AE16" s="602">
        <v>1.8873249999999999</v>
      </c>
      <c r="AF16" s="602">
        <v>1.844454</v>
      </c>
      <c r="AG16" s="602">
        <v>1.8894489999999999</v>
      </c>
      <c r="AH16" s="602">
        <v>2.0294469999999998</v>
      </c>
      <c r="AI16" s="602">
        <v>2.1734599999999999</v>
      </c>
      <c r="AJ16" s="602">
        <v>2.1592600000000002</v>
      </c>
      <c r="AK16" s="602">
        <v>2.074986</v>
      </c>
      <c r="AL16" s="602">
        <v>1.9425380000000001</v>
      </c>
      <c r="AM16" s="602">
        <v>1.9349689999999999</v>
      </c>
      <c r="AN16" s="602">
        <v>1.979068</v>
      </c>
      <c r="AO16" s="602">
        <v>2.0226769999999998</v>
      </c>
      <c r="AP16" s="602">
        <v>2.0837140000000001</v>
      </c>
      <c r="AQ16" s="602">
        <v>2.0583749999999998</v>
      </c>
      <c r="AR16" s="602">
        <v>2.0488240000000002</v>
      </c>
      <c r="AS16" s="602">
        <v>2.052829</v>
      </c>
      <c r="AT16" s="602">
        <v>2.0241099999999999</v>
      </c>
      <c r="AU16" s="602">
        <v>1.8905670000000001</v>
      </c>
      <c r="AV16" s="602">
        <v>1.8450310000000001</v>
      </c>
      <c r="AW16" s="602">
        <v>1.8344320000000001</v>
      </c>
      <c r="AX16" s="602">
        <v>1.826336</v>
      </c>
      <c r="AY16" s="923">
        <v>1.917216</v>
      </c>
      <c r="AZ16" s="923">
        <v>1.894147</v>
      </c>
      <c r="BA16" s="923">
        <v>1.7964279999999999</v>
      </c>
      <c r="BB16" s="923">
        <v>1.674296</v>
      </c>
      <c r="BC16" s="607">
        <v>1.6018749999999999</v>
      </c>
      <c r="BD16" s="607">
        <v>1.5644359999999999</v>
      </c>
      <c r="BE16" s="607">
        <v>1.5137529999999999</v>
      </c>
      <c r="BF16" s="607">
        <v>1.5376000000000001</v>
      </c>
      <c r="BG16" s="607">
        <v>1.519903</v>
      </c>
      <c r="BH16" s="607">
        <v>1.482766</v>
      </c>
      <c r="BI16" s="607">
        <v>1.5033099999999999</v>
      </c>
      <c r="BJ16" s="607">
        <v>1.5042359999999999</v>
      </c>
      <c r="BK16" s="607">
        <v>1.496094</v>
      </c>
      <c r="BL16" s="607">
        <v>1.5001990000000001</v>
      </c>
      <c r="BM16" s="607">
        <v>1.467069</v>
      </c>
      <c r="BN16" s="607">
        <v>1.437848</v>
      </c>
      <c r="BO16" s="607">
        <v>1.453182</v>
      </c>
      <c r="BP16" s="607">
        <v>1.4644330000000001</v>
      </c>
      <c r="BQ16" s="607">
        <v>1.4320679999999999</v>
      </c>
      <c r="BR16" s="607">
        <v>1.4624889999999999</v>
      </c>
      <c r="BS16" s="607">
        <v>1.4471449999999999</v>
      </c>
      <c r="BT16" s="607">
        <v>1.4108179999999999</v>
      </c>
      <c r="BU16" s="607">
        <v>1.431602</v>
      </c>
      <c r="BV16" s="607">
        <v>1.432563</v>
      </c>
    </row>
    <row r="17" spans="1:74" ht="11.1" customHeight="1" x14ac:dyDescent="0.2">
      <c r="A17" s="336" t="s">
        <v>1494</v>
      </c>
      <c r="B17" s="399" t="s">
        <v>1499</v>
      </c>
      <c r="C17" s="602">
        <v>0.86299999999999999</v>
      </c>
      <c r="D17" s="602">
        <v>0.90500000000000003</v>
      </c>
      <c r="E17" s="602">
        <v>0.92200000000000004</v>
      </c>
      <c r="F17" s="602">
        <v>0.82299999999999995</v>
      </c>
      <c r="G17" s="602">
        <v>0.81599999999999995</v>
      </c>
      <c r="H17" s="602">
        <v>0.96499999999999997</v>
      </c>
      <c r="I17" s="602">
        <v>1.0900000000000001</v>
      </c>
      <c r="J17" s="602">
        <v>1.115</v>
      </c>
      <c r="K17" s="602">
        <v>1.2909999999999999</v>
      </c>
      <c r="L17" s="602">
        <v>1.454</v>
      </c>
      <c r="M17" s="602">
        <v>1.252</v>
      </c>
      <c r="N17" s="602">
        <v>1.0329999999999999</v>
      </c>
      <c r="O17" s="602">
        <v>1.169</v>
      </c>
      <c r="P17" s="602">
        <v>1.2829999999999999</v>
      </c>
      <c r="Q17" s="602">
        <v>1.448</v>
      </c>
      <c r="R17" s="602">
        <v>1.302</v>
      </c>
      <c r="S17" s="602">
        <v>1.2230000000000001</v>
      </c>
      <c r="T17" s="602">
        <v>1.2190000000000001</v>
      </c>
      <c r="U17" s="602">
        <v>1.1419999999999999</v>
      </c>
      <c r="V17" s="602">
        <v>1.093</v>
      </c>
      <c r="W17" s="602">
        <v>0.99099999999999999</v>
      </c>
      <c r="X17" s="602">
        <v>0.85899999999999999</v>
      </c>
      <c r="Y17" s="602">
        <v>0.85199999999999998</v>
      </c>
      <c r="Z17" s="602">
        <v>0.69199999999999995</v>
      </c>
      <c r="AA17" s="602">
        <v>0.84199999999999997</v>
      </c>
      <c r="AB17" s="602">
        <v>0.82799999999999996</v>
      </c>
      <c r="AC17" s="602">
        <v>0.79400000000000004</v>
      </c>
      <c r="AD17" s="602">
        <v>0.81100000000000005</v>
      </c>
      <c r="AE17" s="602">
        <v>0.66600000000000004</v>
      </c>
      <c r="AF17" s="602">
        <v>0.57399999999999995</v>
      </c>
      <c r="AG17" s="602">
        <v>0.629</v>
      </c>
      <c r="AH17" s="602">
        <v>0.67900000000000005</v>
      </c>
      <c r="AI17" s="602">
        <v>0.73</v>
      </c>
      <c r="AJ17" s="602">
        <v>0.67477272727000004</v>
      </c>
      <c r="AK17" s="602">
        <v>0.63923809523999997</v>
      </c>
      <c r="AL17" s="602">
        <v>0.68705000000000005</v>
      </c>
      <c r="AM17" s="602">
        <v>0.82128571428999997</v>
      </c>
      <c r="AN17" s="602">
        <v>0.90754999999999997</v>
      </c>
      <c r="AO17" s="602">
        <v>0.80289999999999995</v>
      </c>
      <c r="AP17" s="602">
        <v>0.80009090909000002</v>
      </c>
      <c r="AQ17" s="602">
        <v>0.69768181817999997</v>
      </c>
      <c r="AR17" s="602">
        <v>0.76200000000000001</v>
      </c>
      <c r="AS17" s="602">
        <v>0.79733333333</v>
      </c>
      <c r="AT17" s="602">
        <v>0.75477272727</v>
      </c>
      <c r="AU17" s="602">
        <v>0.65564999999999996</v>
      </c>
      <c r="AV17" s="602">
        <v>0.77360869565000001</v>
      </c>
      <c r="AW17" s="602">
        <v>0.80600000000000005</v>
      </c>
      <c r="AX17" s="602">
        <v>0.77266666666999995</v>
      </c>
      <c r="AY17" s="923">
        <v>0.90123809523999998</v>
      </c>
      <c r="AZ17" s="923">
        <v>0.92521052632</v>
      </c>
      <c r="BA17" s="923">
        <v>0.87047619048000002</v>
      </c>
      <c r="BB17" s="923">
        <v>0.85</v>
      </c>
      <c r="BC17" s="607">
        <v>0.79547990000000002</v>
      </c>
      <c r="BD17" s="607">
        <v>0.75037569999999998</v>
      </c>
      <c r="BE17" s="607">
        <v>0.73399490000000001</v>
      </c>
      <c r="BF17" s="607">
        <v>0.71294250000000003</v>
      </c>
      <c r="BG17" s="607">
        <v>0.70172500000000004</v>
      </c>
      <c r="BH17" s="607">
        <v>0.66863629999999996</v>
      </c>
      <c r="BI17" s="607">
        <v>0.65785990000000005</v>
      </c>
      <c r="BJ17" s="607">
        <v>0.63762359999999996</v>
      </c>
      <c r="BK17" s="607">
        <v>0.60937549999999996</v>
      </c>
      <c r="BL17" s="607">
        <v>0.58660060000000003</v>
      </c>
      <c r="BM17" s="607">
        <v>0.56573720000000005</v>
      </c>
      <c r="BN17" s="607">
        <v>0.55232079999999995</v>
      </c>
      <c r="BO17" s="607">
        <v>0.54581230000000003</v>
      </c>
      <c r="BP17" s="607">
        <v>0.52472969999999997</v>
      </c>
      <c r="BQ17" s="607">
        <v>0.52101010000000003</v>
      </c>
      <c r="BR17" s="607">
        <v>0.5183991</v>
      </c>
      <c r="BS17" s="607">
        <v>0.51623470000000005</v>
      </c>
      <c r="BT17" s="607">
        <v>0.50484010000000001</v>
      </c>
      <c r="BU17" s="607">
        <v>0.50636709999999996</v>
      </c>
      <c r="BV17" s="607">
        <v>0.51658579999999998</v>
      </c>
    </row>
    <row r="18" spans="1:74" ht="11.1" customHeight="1" x14ac:dyDescent="0.2">
      <c r="A18" s="337"/>
      <c r="B18" s="397" t="s">
        <v>943</v>
      </c>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2"/>
      <c r="AW18" s="602"/>
      <c r="AX18" s="602"/>
      <c r="AY18" s="923"/>
      <c r="AZ18" s="923"/>
      <c r="BA18" s="923"/>
      <c r="BB18" s="923"/>
      <c r="BC18" s="607"/>
      <c r="BD18" s="607"/>
      <c r="BE18" s="607"/>
      <c r="BF18" s="607"/>
      <c r="BG18" s="607"/>
      <c r="BH18" s="607"/>
      <c r="BI18" s="607"/>
      <c r="BJ18" s="607"/>
      <c r="BK18" s="607"/>
      <c r="BL18" s="607"/>
      <c r="BM18" s="607"/>
      <c r="BN18" s="607"/>
      <c r="BO18" s="607"/>
      <c r="BP18" s="607"/>
      <c r="BQ18" s="607"/>
      <c r="BR18" s="607"/>
      <c r="BS18" s="607"/>
      <c r="BT18" s="607"/>
      <c r="BU18" s="607"/>
      <c r="BV18" s="607"/>
    </row>
    <row r="19" spans="1:74" ht="11.1" customHeight="1" x14ac:dyDescent="0.2">
      <c r="A19" s="336" t="s">
        <v>1178</v>
      </c>
      <c r="B19" s="399" t="s">
        <v>930</v>
      </c>
      <c r="C19" s="602">
        <v>2.3342499999999999</v>
      </c>
      <c r="D19" s="602">
        <v>2.5009999999999999</v>
      </c>
      <c r="E19" s="602">
        <v>2.8104</v>
      </c>
      <c r="F19" s="602">
        <v>2.85825</v>
      </c>
      <c r="G19" s="602">
        <v>2.9851999999999999</v>
      </c>
      <c r="H19" s="602">
        <v>3.0637500000000002</v>
      </c>
      <c r="I19" s="602">
        <v>3.1360000000000001</v>
      </c>
      <c r="J19" s="602">
        <v>3.1577999999999999</v>
      </c>
      <c r="K19" s="602">
        <v>3.1749999999999998</v>
      </c>
      <c r="L19" s="602">
        <v>3.2905000000000002</v>
      </c>
      <c r="M19" s="602">
        <v>3.3948</v>
      </c>
      <c r="N19" s="602">
        <v>3.3065000000000002</v>
      </c>
      <c r="O19" s="602">
        <v>3.3146</v>
      </c>
      <c r="P19" s="602">
        <v>3.5172500000000002</v>
      </c>
      <c r="Q19" s="602">
        <v>4.2217500000000001</v>
      </c>
      <c r="R19" s="602">
        <v>4.1085000000000003</v>
      </c>
      <c r="S19" s="602">
        <v>4.4436</v>
      </c>
      <c r="T19" s="602">
        <v>4.9290000000000003</v>
      </c>
      <c r="U19" s="602">
        <v>4.5592499999999996</v>
      </c>
      <c r="V19" s="602">
        <v>3.9750000000000001</v>
      </c>
      <c r="W19" s="602">
        <v>3.70025</v>
      </c>
      <c r="X19" s="602">
        <v>3.8151999999999999</v>
      </c>
      <c r="Y19" s="602">
        <v>3.6850000000000001</v>
      </c>
      <c r="Z19" s="602">
        <v>3.21</v>
      </c>
      <c r="AA19" s="602">
        <v>3.3391999999999999</v>
      </c>
      <c r="AB19" s="602">
        <v>3.3887499999999999</v>
      </c>
      <c r="AC19" s="602">
        <v>3.4220000000000002</v>
      </c>
      <c r="AD19" s="602">
        <v>3.6030000000000002</v>
      </c>
      <c r="AE19" s="602">
        <v>3.5548000000000002</v>
      </c>
      <c r="AF19" s="602">
        <v>3.5710000000000002</v>
      </c>
      <c r="AG19" s="602">
        <v>3.597</v>
      </c>
      <c r="AH19" s="602">
        <v>3.83975</v>
      </c>
      <c r="AI19" s="602">
        <v>3.8359999999999999</v>
      </c>
      <c r="AJ19" s="602">
        <v>3.6128</v>
      </c>
      <c r="AK19" s="602">
        <v>3.3180000000000001</v>
      </c>
      <c r="AL19" s="602">
        <v>3.1339999999999999</v>
      </c>
      <c r="AM19" s="602">
        <v>3.0754000000000001</v>
      </c>
      <c r="AN19" s="602">
        <v>3.2115</v>
      </c>
      <c r="AO19" s="602">
        <v>3.4255</v>
      </c>
      <c r="AP19" s="602">
        <v>3.6114000000000002</v>
      </c>
      <c r="AQ19" s="602">
        <v>3.6030000000000002</v>
      </c>
      <c r="AR19" s="602">
        <v>3.4544999999999999</v>
      </c>
      <c r="AS19" s="602">
        <v>3.4838</v>
      </c>
      <c r="AT19" s="602">
        <v>3.3892500000000001</v>
      </c>
      <c r="AU19" s="602">
        <v>3.2138</v>
      </c>
      <c r="AV19" s="602">
        <v>3.137</v>
      </c>
      <c r="AW19" s="602">
        <v>3.0527500000000001</v>
      </c>
      <c r="AX19" s="602">
        <v>3.0175999999999998</v>
      </c>
      <c r="AY19" s="923">
        <v>3.0754999999999999</v>
      </c>
      <c r="AZ19" s="923">
        <v>3.1207500000000001</v>
      </c>
      <c r="BA19" s="923">
        <v>3.0964</v>
      </c>
      <c r="BB19" s="923">
        <v>3.1712500000000001</v>
      </c>
      <c r="BC19" s="607">
        <v>3.123316</v>
      </c>
      <c r="BD19" s="607">
        <v>3.1830409999999998</v>
      </c>
      <c r="BE19" s="607">
        <v>3.1366299999999998</v>
      </c>
      <c r="BF19" s="607">
        <v>3.1473650000000002</v>
      </c>
      <c r="BG19" s="607">
        <v>3.0759599999999998</v>
      </c>
      <c r="BH19" s="607">
        <v>3.0290300000000001</v>
      </c>
      <c r="BI19" s="607">
        <v>2.965881</v>
      </c>
      <c r="BJ19" s="607">
        <v>2.96062</v>
      </c>
      <c r="BK19" s="607">
        <v>2.9424649999999999</v>
      </c>
      <c r="BL19" s="607">
        <v>2.9400550000000001</v>
      </c>
      <c r="BM19" s="607">
        <v>2.9936039999999999</v>
      </c>
      <c r="BN19" s="607">
        <v>3.1059779999999999</v>
      </c>
      <c r="BO19" s="607">
        <v>3.165019</v>
      </c>
      <c r="BP19" s="607">
        <v>3.2214559999999999</v>
      </c>
      <c r="BQ19" s="607">
        <v>3.1973099999999999</v>
      </c>
      <c r="BR19" s="607">
        <v>3.1747550000000002</v>
      </c>
      <c r="BS19" s="607">
        <v>3.1230190000000002</v>
      </c>
      <c r="BT19" s="607">
        <v>3.0486599999999999</v>
      </c>
      <c r="BU19" s="607">
        <v>2.9779990000000001</v>
      </c>
      <c r="BV19" s="607">
        <v>2.8510749999999998</v>
      </c>
    </row>
    <row r="20" spans="1:74" ht="11.1" customHeight="1" x14ac:dyDescent="0.2">
      <c r="A20" s="336" t="s">
        <v>1176</v>
      </c>
      <c r="B20" s="399" t="s">
        <v>931</v>
      </c>
      <c r="C20" s="602">
        <v>2.4202499999999998</v>
      </c>
      <c r="D20" s="602">
        <v>2.5870000000000002</v>
      </c>
      <c r="E20" s="602">
        <v>2.8976000000000002</v>
      </c>
      <c r="F20" s="602">
        <v>2.9477500000000001</v>
      </c>
      <c r="G20" s="602">
        <v>3.0762</v>
      </c>
      <c r="H20" s="602">
        <v>3.1567500000000002</v>
      </c>
      <c r="I20" s="602">
        <v>3.2305000000000001</v>
      </c>
      <c r="J20" s="602">
        <v>3.2553999999999998</v>
      </c>
      <c r="K20" s="602">
        <v>3.2715000000000001</v>
      </c>
      <c r="L20" s="602">
        <v>3.3842500000000002</v>
      </c>
      <c r="M20" s="602">
        <v>3.4910000000000001</v>
      </c>
      <c r="N20" s="602">
        <v>3.4060000000000001</v>
      </c>
      <c r="O20" s="602">
        <v>3.4127999999999998</v>
      </c>
      <c r="P20" s="602">
        <v>3.6110000000000002</v>
      </c>
      <c r="Q20" s="602">
        <v>4.3217499999999998</v>
      </c>
      <c r="R20" s="602">
        <v>4.2127499999999998</v>
      </c>
      <c r="S20" s="602">
        <v>4.5449999999999999</v>
      </c>
      <c r="T20" s="602">
        <v>5.0322500000000003</v>
      </c>
      <c r="U20" s="602">
        <v>4.6680000000000001</v>
      </c>
      <c r="V20" s="602">
        <v>4.0873999999999997</v>
      </c>
      <c r="W20" s="602">
        <v>3.8167499999999999</v>
      </c>
      <c r="X20" s="602">
        <v>3.9354</v>
      </c>
      <c r="Y20" s="602">
        <v>3.7992499999999998</v>
      </c>
      <c r="Z20" s="602">
        <v>3.3235000000000001</v>
      </c>
      <c r="AA20" s="602">
        <v>3.4451999999999998</v>
      </c>
      <c r="AB20" s="602">
        <v>3.5012500000000002</v>
      </c>
      <c r="AC20" s="602">
        <v>3.5350000000000001</v>
      </c>
      <c r="AD20" s="602">
        <v>3.71075</v>
      </c>
      <c r="AE20" s="602">
        <v>3.6661999999999999</v>
      </c>
      <c r="AF20" s="602">
        <v>3.68425</v>
      </c>
      <c r="AG20" s="602">
        <v>3.7124000000000001</v>
      </c>
      <c r="AH20" s="602">
        <v>3.95425</v>
      </c>
      <c r="AI20" s="602">
        <v>3.9575</v>
      </c>
      <c r="AJ20" s="602">
        <v>3.742</v>
      </c>
      <c r="AK20" s="602">
        <v>3.4424999999999999</v>
      </c>
      <c r="AL20" s="602">
        <v>3.2570000000000001</v>
      </c>
      <c r="AM20" s="602">
        <v>3.1968000000000001</v>
      </c>
      <c r="AN20" s="602">
        <v>3.3282500000000002</v>
      </c>
      <c r="AO20" s="602">
        <v>3.5415000000000001</v>
      </c>
      <c r="AP20" s="602">
        <v>3.7334000000000001</v>
      </c>
      <c r="AQ20" s="602">
        <v>3.72525</v>
      </c>
      <c r="AR20" s="602">
        <v>3.5754999999999999</v>
      </c>
      <c r="AS20" s="602">
        <v>3.6004</v>
      </c>
      <c r="AT20" s="602">
        <v>3.5065</v>
      </c>
      <c r="AU20" s="602">
        <v>3.3384</v>
      </c>
      <c r="AV20" s="602">
        <v>3.2605</v>
      </c>
      <c r="AW20" s="602">
        <v>3.1752500000000001</v>
      </c>
      <c r="AX20" s="602">
        <v>3.1394000000000002</v>
      </c>
      <c r="AY20" s="923">
        <v>3.19625</v>
      </c>
      <c r="AZ20" s="923">
        <v>3.2472500000000002</v>
      </c>
      <c r="BA20" s="923">
        <v>3.2229999999999999</v>
      </c>
      <c r="BB20" s="923">
        <v>3.2985000000000002</v>
      </c>
      <c r="BC20" s="607">
        <v>3.2492700000000001</v>
      </c>
      <c r="BD20" s="607">
        <v>3.3078630000000002</v>
      </c>
      <c r="BE20" s="607">
        <v>3.2632590000000001</v>
      </c>
      <c r="BF20" s="607">
        <v>3.2749980000000001</v>
      </c>
      <c r="BG20" s="607">
        <v>3.2051970000000001</v>
      </c>
      <c r="BH20" s="607">
        <v>3.1605599999999998</v>
      </c>
      <c r="BI20" s="607">
        <v>3.0984919999999998</v>
      </c>
      <c r="BJ20" s="607">
        <v>3.0938340000000002</v>
      </c>
      <c r="BK20" s="607">
        <v>3.0748160000000002</v>
      </c>
      <c r="BL20" s="607">
        <v>3.0703640000000001</v>
      </c>
      <c r="BM20" s="607">
        <v>3.122519</v>
      </c>
      <c r="BN20" s="607">
        <v>3.2362980000000001</v>
      </c>
      <c r="BO20" s="607">
        <v>3.2940239999999998</v>
      </c>
      <c r="BP20" s="607">
        <v>3.3493080000000002</v>
      </c>
      <c r="BQ20" s="607">
        <v>3.3269570000000002</v>
      </c>
      <c r="BR20" s="607">
        <v>3.3053819999999998</v>
      </c>
      <c r="BS20" s="607">
        <v>3.2552340000000002</v>
      </c>
      <c r="BT20" s="607">
        <v>3.1831420000000001</v>
      </c>
      <c r="BU20" s="607">
        <v>3.1135350000000002</v>
      </c>
      <c r="BV20" s="607">
        <v>2.9871479999999999</v>
      </c>
    </row>
    <row r="21" spans="1:74" ht="11.1" customHeight="1" x14ac:dyDescent="0.2">
      <c r="A21" s="336" t="s">
        <v>1495</v>
      </c>
      <c r="B21" s="399" t="s">
        <v>932</v>
      </c>
      <c r="C21" s="602">
        <v>2.6804999999999999</v>
      </c>
      <c r="D21" s="602">
        <v>2.847</v>
      </c>
      <c r="E21" s="602">
        <v>3.1522000000000001</v>
      </c>
      <c r="F21" s="602">
        <v>3.1302500000000002</v>
      </c>
      <c r="G21" s="602">
        <v>3.2170000000000001</v>
      </c>
      <c r="H21" s="602">
        <v>3.2867500000000001</v>
      </c>
      <c r="I21" s="602">
        <v>3.3387500000000001</v>
      </c>
      <c r="J21" s="602">
        <v>3.35</v>
      </c>
      <c r="K21" s="602">
        <v>3.3839999999999999</v>
      </c>
      <c r="L21" s="602">
        <v>3.6117499999999998</v>
      </c>
      <c r="M21" s="602">
        <v>3.7269999999999999</v>
      </c>
      <c r="N21" s="602">
        <v>3.641</v>
      </c>
      <c r="O21" s="602">
        <v>3.7242000000000002</v>
      </c>
      <c r="P21" s="602">
        <v>4.0322500000000003</v>
      </c>
      <c r="Q21" s="602">
        <v>5.1044999999999998</v>
      </c>
      <c r="R21" s="602">
        <v>5.1195000000000004</v>
      </c>
      <c r="S21" s="602">
        <v>5.5709999999999997</v>
      </c>
      <c r="T21" s="602">
        <v>5.7534999999999998</v>
      </c>
      <c r="U21" s="602">
        <v>5.4857500000000003</v>
      </c>
      <c r="V21" s="602">
        <v>5.0132000000000003</v>
      </c>
      <c r="W21" s="602">
        <v>4.9924999999999997</v>
      </c>
      <c r="X21" s="602">
        <v>5.2114000000000003</v>
      </c>
      <c r="Y21" s="602">
        <v>5.2549999999999999</v>
      </c>
      <c r="Z21" s="602">
        <v>4.7134999999999998</v>
      </c>
      <c r="AA21" s="602">
        <v>4.5763999999999996</v>
      </c>
      <c r="AB21" s="602">
        <v>4.4132499999999997</v>
      </c>
      <c r="AC21" s="602">
        <v>4.2104999999999997</v>
      </c>
      <c r="AD21" s="602">
        <v>4.0990000000000002</v>
      </c>
      <c r="AE21" s="602">
        <v>3.915</v>
      </c>
      <c r="AF21" s="602">
        <v>3.8017500000000002</v>
      </c>
      <c r="AG21" s="602">
        <v>3.8822000000000001</v>
      </c>
      <c r="AH21" s="602">
        <v>4.3702500000000004</v>
      </c>
      <c r="AI21" s="602">
        <v>4.5627500000000003</v>
      </c>
      <c r="AJ21" s="602">
        <v>4.5068000000000001</v>
      </c>
      <c r="AK21" s="602">
        <v>4.2537500000000001</v>
      </c>
      <c r="AL21" s="602">
        <v>3.9717500000000001</v>
      </c>
      <c r="AM21" s="602">
        <v>3.8544</v>
      </c>
      <c r="AN21" s="602">
        <v>4.0437500000000002</v>
      </c>
      <c r="AO21" s="602">
        <v>4.0220000000000002</v>
      </c>
      <c r="AP21" s="602">
        <v>4.0022000000000002</v>
      </c>
      <c r="AQ21" s="602">
        <v>3.8222499999999999</v>
      </c>
      <c r="AR21" s="602">
        <v>3.722</v>
      </c>
      <c r="AS21" s="602">
        <v>3.8102</v>
      </c>
      <c r="AT21" s="602">
        <v>3.6995</v>
      </c>
      <c r="AU21" s="602">
        <v>3.5577999999999999</v>
      </c>
      <c r="AV21" s="602">
        <v>3.5852499999999998</v>
      </c>
      <c r="AW21" s="602">
        <v>3.5217499999999999</v>
      </c>
      <c r="AX21" s="602">
        <v>3.4942000000000002</v>
      </c>
      <c r="AY21" s="923">
        <v>3.6342500000000002</v>
      </c>
      <c r="AZ21" s="923">
        <v>3.67475</v>
      </c>
      <c r="BA21" s="923">
        <v>3.585</v>
      </c>
      <c r="BB21" s="923">
        <v>3.5665</v>
      </c>
      <c r="BC21" s="607">
        <v>3.4872100000000001</v>
      </c>
      <c r="BD21" s="607">
        <v>3.4534410000000002</v>
      </c>
      <c r="BE21" s="607">
        <v>3.4057949999999999</v>
      </c>
      <c r="BF21" s="607">
        <v>3.4186770000000002</v>
      </c>
      <c r="BG21" s="607">
        <v>3.3697849999999998</v>
      </c>
      <c r="BH21" s="607">
        <v>3.4114179999999998</v>
      </c>
      <c r="BI21" s="607">
        <v>3.4464079999999999</v>
      </c>
      <c r="BJ21" s="607">
        <v>3.4658820000000001</v>
      </c>
      <c r="BK21" s="607">
        <v>3.4959020000000001</v>
      </c>
      <c r="BL21" s="607">
        <v>3.503374</v>
      </c>
      <c r="BM21" s="607">
        <v>3.5615990000000002</v>
      </c>
      <c r="BN21" s="607">
        <v>3.516947</v>
      </c>
      <c r="BO21" s="607">
        <v>3.5270009999999998</v>
      </c>
      <c r="BP21" s="607">
        <v>3.5204330000000001</v>
      </c>
      <c r="BQ21" s="607">
        <v>3.5060229999999999</v>
      </c>
      <c r="BR21" s="607">
        <v>3.5540440000000002</v>
      </c>
      <c r="BS21" s="607">
        <v>3.5905490000000002</v>
      </c>
      <c r="BT21" s="607">
        <v>3.586789</v>
      </c>
      <c r="BU21" s="607">
        <v>3.5934140000000001</v>
      </c>
      <c r="BV21" s="607">
        <v>3.557661</v>
      </c>
    </row>
    <row r="22" spans="1:74" ht="11.1" customHeight="1" x14ac:dyDescent="0.2">
      <c r="A22" s="336" t="s">
        <v>1496</v>
      </c>
      <c r="B22" s="399" t="s">
        <v>933</v>
      </c>
      <c r="C22" s="602">
        <v>2.5489999999999999</v>
      </c>
      <c r="D22" s="602">
        <v>2.79</v>
      </c>
      <c r="E22" s="602">
        <v>2.8730000000000002</v>
      </c>
      <c r="F22" s="602">
        <v>2.7850000000000001</v>
      </c>
      <c r="G22" s="602">
        <v>2.8250000000000002</v>
      </c>
      <c r="H22" s="602">
        <v>2.952</v>
      </c>
      <c r="I22" s="602">
        <v>2.98</v>
      </c>
      <c r="J22" s="602">
        <v>2.9319999999999999</v>
      </c>
      <c r="K22" s="602">
        <v>2.9990000000000001</v>
      </c>
      <c r="L22" s="602">
        <v>3.4220000000000002</v>
      </c>
      <c r="M22" s="602">
        <v>3.512</v>
      </c>
      <c r="N22" s="602">
        <v>3.4430000000000001</v>
      </c>
      <c r="O22" s="602">
        <v>3.7759999999999998</v>
      </c>
      <c r="P22" s="602">
        <v>4.0579999999999998</v>
      </c>
      <c r="Q22" s="602">
        <v>4.9279999999999999</v>
      </c>
      <c r="R22" s="602">
        <v>5.1429999999999998</v>
      </c>
      <c r="S22" s="602">
        <v>5.9729999999999999</v>
      </c>
      <c r="T22" s="602">
        <v>5.8630000000000004</v>
      </c>
      <c r="U22" s="602">
        <v>5.2560000000000002</v>
      </c>
      <c r="V22" s="602">
        <v>4.9530000000000003</v>
      </c>
      <c r="W22" s="602">
        <v>4.8150000000000004</v>
      </c>
      <c r="X22" s="602">
        <v>5.7859999999999996</v>
      </c>
      <c r="Y22" s="602">
        <v>5.24</v>
      </c>
      <c r="Z22" s="602">
        <v>4.3440000000000003</v>
      </c>
      <c r="AA22" s="602">
        <v>4.3129999999999997</v>
      </c>
      <c r="AB22" s="602">
        <v>3.988</v>
      </c>
      <c r="AC22" s="602">
        <v>3.8660000000000001</v>
      </c>
      <c r="AD22" s="602">
        <v>3.7090000000000001</v>
      </c>
      <c r="AE22" s="602">
        <v>3.423</v>
      </c>
      <c r="AF22" s="602">
        <v>3.395</v>
      </c>
      <c r="AG22" s="602">
        <v>3.472</v>
      </c>
      <c r="AH22" s="602">
        <v>3.819</v>
      </c>
      <c r="AI22" s="602">
        <v>4.1509999999999998</v>
      </c>
      <c r="AJ22" s="602">
        <v>4.0890000000000004</v>
      </c>
      <c r="AK22" s="602">
        <v>4.0110000000000001</v>
      </c>
      <c r="AL22" s="602">
        <v>3.8210000000000002</v>
      </c>
      <c r="AM22" s="602">
        <v>3.766</v>
      </c>
      <c r="AN22" s="602">
        <v>3.8279999999999998</v>
      </c>
      <c r="AO22" s="602">
        <v>3.774</v>
      </c>
      <c r="AP22" s="602">
        <v>3.706</v>
      </c>
      <c r="AQ22" s="602">
        <v>3.694</v>
      </c>
      <c r="AR22" s="602">
        <v>3.5760000000000001</v>
      </c>
      <c r="AS22" s="602">
        <v>3.6829999999999998</v>
      </c>
      <c r="AT22" s="602">
        <v>3.5449999999999999</v>
      </c>
      <c r="AU22" s="602">
        <v>3.3940000000000001</v>
      </c>
      <c r="AV22" s="602">
        <v>3.427</v>
      </c>
      <c r="AW22" s="602">
        <v>3.41</v>
      </c>
      <c r="AX22" s="602">
        <v>3.4580000000000002</v>
      </c>
      <c r="AY22" s="923">
        <v>3.7930000000000001</v>
      </c>
      <c r="AZ22" s="923">
        <v>3.827</v>
      </c>
      <c r="BA22" s="923">
        <v>3.625</v>
      </c>
      <c r="BB22" s="923">
        <v>3.5219740000000002</v>
      </c>
      <c r="BC22" s="607">
        <v>3.5208879999999998</v>
      </c>
      <c r="BD22" s="607">
        <v>3.4154849999999999</v>
      </c>
      <c r="BE22" s="607">
        <v>3.3222969999999998</v>
      </c>
      <c r="BF22" s="607">
        <v>3.2680940000000001</v>
      </c>
      <c r="BG22" s="607">
        <v>3.3503829999999999</v>
      </c>
      <c r="BH22" s="607">
        <v>3.3806790000000002</v>
      </c>
      <c r="BI22" s="607">
        <v>3.4280910000000002</v>
      </c>
      <c r="BJ22" s="607">
        <v>3.4577179999999998</v>
      </c>
      <c r="BK22" s="607">
        <v>3.4490249999999998</v>
      </c>
      <c r="BL22" s="607">
        <v>3.4011749999999998</v>
      </c>
      <c r="BM22" s="607">
        <v>3.4084919999999999</v>
      </c>
      <c r="BN22" s="607">
        <v>3.3582730000000001</v>
      </c>
      <c r="BO22" s="607">
        <v>3.3997649999999999</v>
      </c>
      <c r="BP22" s="607">
        <v>3.3716189999999999</v>
      </c>
      <c r="BQ22" s="607">
        <v>3.3196129999999999</v>
      </c>
      <c r="BR22" s="607">
        <v>3.3684989999999999</v>
      </c>
      <c r="BS22" s="607">
        <v>3.44652</v>
      </c>
      <c r="BT22" s="607">
        <v>3.4416509999999998</v>
      </c>
      <c r="BU22" s="607">
        <v>3.4500410000000001</v>
      </c>
      <c r="BV22" s="607">
        <v>3.395813</v>
      </c>
    </row>
    <row r="23" spans="1:74" ht="11.1" customHeight="1" x14ac:dyDescent="0.2">
      <c r="A23" s="336" t="s">
        <v>1501</v>
      </c>
      <c r="B23" s="399" t="s">
        <v>1500</v>
      </c>
      <c r="C23" s="602">
        <v>2.16675</v>
      </c>
      <c r="D23" s="602">
        <v>2.3772500000000001</v>
      </c>
      <c r="E23" s="602">
        <v>2.3475000000000001</v>
      </c>
      <c r="F23" s="602" t="s">
        <v>1602</v>
      </c>
      <c r="G23" s="602" t="s">
        <v>1602</v>
      </c>
      <c r="H23" s="602" t="s">
        <v>1602</v>
      </c>
      <c r="I23" s="602" t="s">
        <v>1602</v>
      </c>
      <c r="J23" s="602" t="s">
        <v>1602</v>
      </c>
      <c r="K23" s="602">
        <v>2.59</v>
      </c>
      <c r="L23" s="602">
        <v>2.6955</v>
      </c>
      <c r="M23" s="602">
        <v>2.7247499999999998</v>
      </c>
      <c r="N23" s="602">
        <v>2.7018</v>
      </c>
      <c r="O23" s="602">
        <v>2.7370000000000001</v>
      </c>
      <c r="P23" s="602">
        <v>2.8460000000000001</v>
      </c>
      <c r="Q23" s="602">
        <v>2.9925000000000002</v>
      </c>
      <c r="R23" s="602" t="s">
        <v>1602</v>
      </c>
      <c r="S23" s="602" t="s">
        <v>1602</v>
      </c>
      <c r="T23" s="602" t="s">
        <v>1602</v>
      </c>
      <c r="U23" s="602" t="s">
        <v>1602</v>
      </c>
      <c r="V23" s="602" t="s">
        <v>1602</v>
      </c>
      <c r="W23" s="602">
        <v>2.661</v>
      </c>
      <c r="X23" s="602">
        <v>2.6637499999999998</v>
      </c>
      <c r="Y23" s="602">
        <v>2.6753999999999998</v>
      </c>
      <c r="Z23" s="602">
        <v>2.6807500000000002</v>
      </c>
      <c r="AA23" s="602">
        <v>2.7007500000000002</v>
      </c>
      <c r="AB23" s="602">
        <v>2.7029999999999998</v>
      </c>
      <c r="AC23" s="602">
        <v>2.6840000000000002</v>
      </c>
      <c r="AD23" s="602" t="s">
        <v>1602</v>
      </c>
      <c r="AE23" s="602" t="s">
        <v>1602</v>
      </c>
      <c r="AF23" s="602" t="s">
        <v>1602</v>
      </c>
      <c r="AG23" s="602" t="s">
        <v>1602</v>
      </c>
      <c r="AH23" s="602" t="s">
        <v>1602</v>
      </c>
      <c r="AI23" s="602">
        <v>2.379</v>
      </c>
      <c r="AJ23" s="602">
        <v>2.3944999999999999</v>
      </c>
      <c r="AK23" s="602">
        <v>2.4247999999999998</v>
      </c>
      <c r="AL23" s="602">
        <v>2.4634999999999998</v>
      </c>
      <c r="AM23" s="602">
        <v>2.5590000000000002</v>
      </c>
      <c r="AN23" s="602">
        <v>2.6077499999999998</v>
      </c>
      <c r="AO23" s="602">
        <v>2.5826666666999998</v>
      </c>
      <c r="AP23" s="602">
        <v>2.5670000000000002</v>
      </c>
      <c r="AQ23" s="602">
        <v>2.4750000000000001</v>
      </c>
      <c r="AR23" s="602">
        <v>2.4119999999999999</v>
      </c>
      <c r="AS23" s="602">
        <v>2.3940000000000001</v>
      </c>
      <c r="AT23" s="602">
        <v>2.371</v>
      </c>
      <c r="AU23" s="602">
        <v>2.3690000000000002</v>
      </c>
      <c r="AV23" s="602">
        <v>2.427</v>
      </c>
      <c r="AW23" s="602">
        <v>2.48325</v>
      </c>
      <c r="AX23" s="602">
        <v>2.5182500000000001</v>
      </c>
      <c r="AY23" s="923">
        <v>2.6812</v>
      </c>
      <c r="AZ23" s="923">
        <v>2.7482500000000001</v>
      </c>
      <c r="BA23" s="923">
        <v>2.7136666667</v>
      </c>
      <c r="BB23" s="923">
        <v>2.640466</v>
      </c>
      <c r="BC23" s="607">
        <v>2.5230950000000001</v>
      </c>
      <c r="BD23" s="607">
        <v>2.3643100000000001</v>
      </c>
      <c r="BE23" s="607">
        <v>2.1809569999999998</v>
      </c>
      <c r="BF23" s="607">
        <v>2.0271400000000002</v>
      </c>
      <c r="BG23" s="607">
        <v>1.9505710000000001</v>
      </c>
      <c r="BH23" s="607">
        <v>1.932161</v>
      </c>
      <c r="BI23" s="607">
        <v>1.954941</v>
      </c>
      <c r="BJ23" s="607">
        <v>2.0344980000000001</v>
      </c>
      <c r="BK23" s="607">
        <v>2.0893820000000001</v>
      </c>
      <c r="BL23" s="607">
        <v>2.1240700000000001</v>
      </c>
      <c r="BM23" s="607">
        <v>2.1389390000000001</v>
      </c>
      <c r="BN23" s="607">
        <v>2.0803639999999999</v>
      </c>
      <c r="BO23" s="607">
        <v>1.988688</v>
      </c>
      <c r="BP23" s="607">
        <v>1.8608800000000001</v>
      </c>
      <c r="BQ23" s="607">
        <v>1.7069529999999999</v>
      </c>
      <c r="BR23" s="607">
        <v>1.5830770000000001</v>
      </c>
      <c r="BS23" s="607">
        <v>1.5351269999999999</v>
      </c>
      <c r="BT23" s="607">
        <v>1.5466530000000001</v>
      </c>
      <c r="BU23" s="607">
        <v>1.5983149999999999</v>
      </c>
      <c r="BV23" s="607">
        <v>1.7084509999999999</v>
      </c>
    </row>
    <row r="24" spans="1:74" ht="11.1" customHeight="1" x14ac:dyDescent="0.2">
      <c r="A24" s="26"/>
      <c r="B24" s="30" t="s">
        <v>69</v>
      </c>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c r="AQ24" s="388"/>
      <c r="AR24" s="388"/>
      <c r="AS24" s="388"/>
      <c r="AT24" s="388"/>
      <c r="AU24" s="388"/>
      <c r="AV24" s="388"/>
      <c r="AW24" s="388"/>
      <c r="AX24" s="388"/>
      <c r="AY24" s="924"/>
      <c r="AZ24" s="924"/>
      <c r="BA24" s="924"/>
      <c r="BB24" s="924"/>
      <c r="BC24" s="392"/>
      <c r="BD24" s="392"/>
      <c r="BE24" s="392"/>
      <c r="BF24" s="392"/>
      <c r="BG24" s="392"/>
      <c r="BH24" s="392"/>
      <c r="BI24" s="392"/>
      <c r="BJ24" s="392"/>
      <c r="BK24" s="393"/>
      <c r="BL24" s="392"/>
      <c r="BM24" s="392"/>
      <c r="BN24" s="392"/>
      <c r="BO24" s="392"/>
      <c r="BP24" s="392"/>
      <c r="BQ24" s="392"/>
      <c r="BR24" s="392"/>
      <c r="BS24" s="392"/>
      <c r="BT24" s="392"/>
      <c r="BU24" s="392"/>
      <c r="BV24" s="392"/>
    </row>
    <row r="25" spans="1:74" ht="11.1" customHeight="1" x14ac:dyDescent="0.2">
      <c r="A25" s="29" t="s">
        <v>430</v>
      </c>
      <c r="B25" s="395" t="s">
        <v>944</v>
      </c>
      <c r="C25" s="357">
        <v>2.81569</v>
      </c>
      <c r="D25" s="357">
        <v>5.5586500000000001</v>
      </c>
      <c r="E25" s="357">
        <v>2.7221799999999998</v>
      </c>
      <c r="F25" s="357">
        <v>2.7637399999999999</v>
      </c>
      <c r="G25" s="357">
        <v>3.0234899999999998</v>
      </c>
      <c r="H25" s="357">
        <v>3.38714</v>
      </c>
      <c r="I25" s="357">
        <v>3.98976</v>
      </c>
      <c r="J25" s="357">
        <v>4.2287299999999997</v>
      </c>
      <c r="K25" s="357">
        <v>5.3612399999999996</v>
      </c>
      <c r="L25" s="357">
        <v>5.7248900000000003</v>
      </c>
      <c r="M25" s="357">
        <v>5.24695</v>
      </c>
      <c r="N25" s="357">
        <v>3.9066399999999999</v>
      </c>
      <c r="O25" s="357">
        <v>4.5464399999999996</v>
      </c>
      <c r="P25" s="357">
        <v>4.86822</v>
      </c>
      <c r="Q25" s="357">
        <v>5.0861999999999998</v>
      </c>
      <c r="R25" s="357">
        <v>6.8507999999999996</v>
      </c>
      <c r="S25" s="357">
        <v>8.4493200000000002</v>
      </c>
      <c r="T25" s="357">
        <v>7.9926000000000004</v>
      </c>
      <c r="U25" s="357">
        <v>7.5566399999999998</v>
      </c>
      <c r="V25" s="357">
        <v>9.1447800000000008</v>
      </c>
      <c r="W25" s="357">
        <v>8.1794399999999996</v>
      </c>
      <c r="X25" s="357">
        <v>5.8750799999999996</v>
      </c>
      <c r="Y25" s="357">
        <v>5.6570999999999998</v>
      </c>
      <c r="Z25" s="357">
        <v>5.7401400000000002</v>
      </c>
      <c r="AA25" s="357">
        <v>3.3942600000000001</v>
      </c>
      <c r="AB25" s="357">
        <v>2.47044</v>
      </c>
      <c r="AC25" s="357">
        <v>2.39778</v>
      </c>
      <c r="AD25" s="357">
        <v>2.2420800000000001</v>
      </c>
      <c r="AE25" s="357">
        <v>2.2317</v>
      </c>
      <c r="AF25" s="357">
        <v>2.2628400000000002</v>
      </c>
      <c r="AG25" s="357">
        <v>2.6469</v>
      </c>
      <c r="AH25" s="357">
        <v>2.6780400000000002</v>
      </c>
      <c r="AI25" s="357">
        <v>2.7403200000000001</v>
      </c>
      <c r="AJ25" s="357">
        <v>3.0932400000000002</v>
      </c>
      <c r="AK25" s="357">
        <v>2.81298</v>
      </c>
      <c r="AL25" s="357">
        <v>2.6157599999999999</v>
      </c>
      <c r="AM25" s="357">
        <v>3.30084</v>
      </c>
      <c r="AN25" s="357">
        <v>1.7853600000000001</v>
      </c>
      <c r="AO25" s="357">
        <v>1.5466200000000001</v>
      </c>
      <c r="AP25" s="357">
        <v>1.6608000000000001</v>
      </c>
      <c r="AQ25" s="357">
        <v>2.2005599999999998</v>
      </c>
      <c r="AR25" s="357">
        <v>2.63652</v>
      </c>
      <c r="AS25" s="357">
        <v>2.14866</v>
      </c>
      <c r="AT25" s="357">
        <v>2.06562</v>
      </c>
      <c r="AU25" s="357">
        <v>2.3666399999999999</v>
      </c>
      <c r="AV25" s="357">
        <v>2.2835999999999999</v>
      </c>
      <c r="AW25" s="357">
        <v>2.2005599999999998</v>
      </c>
      <c r="AX25" s="357">
        <v>3.1243799999999999</v>
      </c>
      <c r="AY25" s="912">
        <v>4.2869400000000004</v>
      </c>
      <c r="AZ25" s="912">
        <v>4.3492199999999999</v>
      </c>
      <c r="BA25" s="912">
        <v>4.2765599999999999</v>
      </c>
      <c r="BB25" s="912">
        <v>3.5707200000000001</v>
      </c>
      <c r="BC25" s="368">
        <v>3.5447160000000002</v>
      </c>
      <c r="BD25" s="368">
        <v>3.6702509999999999</v>
      </c>
      <c r="BE25" s="368">
        <v>4.1928089999999996</v>
      </c>
      <c r="BF25" s="368">
        <v>4.4402619999999997</v>
      </c>
      <c r="BG25" s="368">
        <v>4.4170990000000003</v>
      </c>
      <c r="BH25" s="368">
        <v>4.5431520000000001</v>
      </c>
      <c r="BI25" s="368">
        <v>4.8069179999999996</v>
      </c>
      <c r="BJ25" s="368">
        <v>5.2353740000000002</v>
      </c>
      <c r="BK25" s="368">
        <v>5.6593090000000004</v>
      </c>
      <c r="BL25" s="368">
        <v>5.3517849999999996</v>
      </c>
      <c r="BM25" s="368">
        <v>4.862171</v>
      </c>
      <c r="BN25" s="368">
        <v>4.570811</v>
      </c>
      <c r="BO25" s="368">
        <v>4.451651</v>
      </c>
      <c r="BP25" s="368">
        <v>4.5291579999999998</v>
      </c>
      <c r="BQ25" s="368">
        <v>4.735881</v>
      </c>
      <c r="BR25" s="368">
        <v>5.2050029999999996</v>
      </c>
      <c r="BS25" s="368">
        <v>5.1400370000000004</v>
      </c>
      <c r="BT25" s="368">
        <v>4.9106740000000002</v>
      </c>
      <c r="BU25" s="368">
        <v>4.963438</v>
      </c>
      <c r="BV25" s="368">
        <v>5.364916</v>
      </c>
    </row>
    <row r="26" spans="1:74" ht="11.1" customHeight="1" x14ac:dyDescent="0.2">
      <c r="A26" s="29" t="s">
        <v>70</v>
      </c>
      <c r="B26" s="395" t="s">
        <v>945</v>
      </c>
      <c r="C26" s="357">
        <v>2.71</v>
      </c>
      <c r="D26" s="357">
        <v>5.35</v>
      </c>
      <c r="E26" s="357">
        <v>2.62</v>
      </c>
      <c r="F26" s="357">
        <v>2.66</v>
      </c>
      <c r="G26" s="357">
        <v>2.91</v>
      </c>
      <c r="H26" s="357">
        <v>3.26</v>
      </c>
      <c r="I26" s="357">
        <v>3.84</v>
      </c>
      <c r="J26" s="357">
        <v>4.07</v>
      </c>
      <c r="K26" s="357">
        <v>5.16</v>
      </c>
      <c r="L26" s="357">
        <v>5.51</v>
      </c>
      <c r="M26" s="357">
        <v>5.05</v>
      </c>
      <c r="N26" s="357">
        <v>3.76</v>
      </c>
      <c r="O26" s="357">
        <v>4.38</v>
      </c>
      <c r="P26" s="357">
        <v>4.6900000000000004</v>
      </c>
      <c r="Q26" s="357">
        <v>4.9000000000000004</v>
      </c>
      <c r="R26" s="357">
        <v>6.6</v>
      </c>
      <c r="S26" s="357">
        <v>8.14</v>
      </c>
      <c r="T26" s="357">
        <v>7.7</v>
      </c>
      <c r="U26" s="357">
        <v>7.28</v>
      </c>
      <c r="V26" s="357">
        <v>8.81</v>
      </c>
      <c r="W26" s="357">
        <v>7.88</v>
      </c>
      <c r="X26" s="357">
        <v>5.66</v>
      </c>
      <c r="Y26" s="357">
        <v>5.45</v>
      </c>
      <c r="Z26" s="357">
        <v>5.53</v>
      </c>
      <c r="AA26" s="357">
        <v>3.27</v>
      </c>
      <c r="AB26" s="357">
        <v>2.38</v>
      </c>
      <c r="AC26" s="357">
        <v>2.31</v>
      </c>
      <c r="AD26" s="357">
        <v>2.16</v>
      </c>
      <c r="AE26" s="357">
        <v>2.15</v>
      </c>
      <c r="AF26" s="357">
        <v>2.1800000000000002</v>
      </c>
      <c r="AG26" s="357">
        <v>2.5499999999999998</v>
      </c>
      <c r="AH26" s="357">
        <v>2.58</v>
      </c>
      <c r="AI26" s="357">
        <v>2.64</v>
      </c>
      <c r="AJ26" s="357">
        <v>2.98</v>
      </c>
      <c r="AK26" s="357">
        <v>2.71</v>
      </c>
      <c r="AL26" s="357">
        <v>2.52</v>
      </c>
      <c r="AM26" s="357">
        <v>3.18</v>
      </c>
      <c r="AN26" s="357">
        <v>1.72</v>
      </c>
      <c r="AO26" s="357">
        <v>1.49</v>
      </c>
      <c r="AP26" s="357">
        <v>1.6</v>
      </c>
      <c r="AQ26" s="357">
        <v>2.12</v>
      </c>
      <c r="AR26" s="357">
        <v>2.54</v>
      </c>
      <c r="AS26" s="357">
        <v>2.0699999999999998</v>
      </c>
      <c r="AT26" s="357">
        <v>1.99</v>
      </c>
      <c r="AU26" s="357">
        <v>2.2799999999999998</v>
      </c>
      <c r="AV26" s="357">
        <v>2.2000000000000002</v>
      </c>
      <c r="AW26" s="357">
        <v>2.12</v>
      </c>
      <c r="AX26" s="357">
        <v>3.01</v>
      </c>
      <c r="AY26" s="912">
        <v>4.13</v>
      </c>
      <c r="AZ26" s="912">
        <v>4.1900000000000004</v>
      </c>
      <c r="BA26" s="912">
        <v>4.12</v>
      </c>
      <c r="BB26" s="912">
        <v>3.44</v>
      </c>
      <c r="BC26" s="368">
        <v>3.4149479999999999</v>
      </c>
      <c r="BD26" s="368">
        <v>3.5358869999999998</v>
      </c>
      <c r="BE26" s="368">
        <v>4.0393150000000002</v>
      </c>
      <c r="BF26" s="368">
        <v>4.2777089999999998</v>
      </c>
      <c r="BG26" s="368">
        <v>4.2553939999999999</v>
      </c>
      <c r="BH26" s="368">
        <v>4.3768320000000003</v>
      </c>
      <c r="BI26" s="368">
        <v>4.6309420000000001</v>
      </c>
      <c r="BJ26" s="368">
        <v>5.0437130000000003</v>
      </c>
      <c r="BK26" s="368">
        <v>5.4521280000000001</v>
      </c>
      <c r="BL26" s="368">
        <v>5.1558619999999999</v>
      </c>
      <c r="BM26" s="368">
        <v>4.6841720000000002</v>
      </c>
      <c r="BN26" s="368">
        <v>4.4034789999999999</v>
      </c>
      <c r="BO26" s="368">
        <v>4.2886810000000004</v>
      </c>
      <c r="BP26" s="368">
        <v>4.3633509999999998</v>
      </c>
      <c r="BQ26" s="368">
        <v>4.562506</v>
      </c>
      <c r="BR26" s="368">
        <v>5.0144539999999997</v>
      </c>
      <c r="BS26" s="368">
        <v>4.9518659999999999</v>
      </c>
      <c r="BT26" s="368">
        <v>4.7309000000000001</v>
      </c>
      <c r="BU26" s="368">
        <v>4.7817319999999999</v>
      </c>
      <c r="BV26" s="368">
        <v>5.1685129999999999</v>
      </c>
    </row>
    <row r="27" spans="1:74" ht="11.1" customHeight="1" x14ac:dyDescent="0.2">
      <c r="A27" s="29"/>
      <c r="B27" s="398" t="s">
        <v>946</v>
      </c>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915"/>
      <c r="AZ27" s="915"/>
      <c r="BA27" s="915"/>
      <c r="BB27" s="915"/>
      <c r="BC27" s="371"/>
      <c r="BD27" s="371"/>
      <c r="BE27" s="371"/>
      <c r="BF27" s="371"/>
      <c r="BG27" s="371"/>
      <c r="BH27" s="371"/>
      <c r="BI27" s="371"/>
      <c r="BJ27" s="371"/>
      <c r="BK27" s="371"/>
      <c r="BL27" s="371"/>
      <c r="BM27" s="371"/>
      <c r="BN27" s="371"/>
      <c r="BO27" s="371"/>
      <c r="BP27" s="371"/>
      <c r="BQ27" s="371"/>
      <c r="BR27" s="371"/>
      <c r="BS27" s="371"/>
      <c r="BT27" s="371"/>
      <c r="BU27" s="371"/>
      <c r="BV27" s="371"/>
    </row>
    <row r="28" spans="1:74" ht="11.1" customHeight="1" x14ac:dyDescent="0.2">
      <c r="A28" s="29" t="s">
        <v>382</v>
      </c>
      <c r="B28" s="400" t="s">
        <v>20</v>
      </c>
      <c r="C28" s="357">
        <v>4.04</v>
      </c>
      <c r="D28" s="357">
        <v>9.32</v>
      </c>
      <c r="E28" s="357">
        <v>4.41</v>
      </c>
      <c r="F28" s="357">
        <v>4</v>
      </c>
      <c r="G28" s="357">
        <v>4.1100000000000003</v>
      </c>
      <c r="H28" s="357">
        <v>4.16</v>
      </c>
      <c r="I28" s="357">
        <v>4.6900000000000004</v>
      </c>
      <c r="J28" s="357">
        <v>4.95</v>
      </c>
      <c r="K28" s="357">
        <v>5.42</v>
      </c>
      <c r="L28" s="357">
        <v>6.61</v>
      </c>
      <c r="M28" s="357">
        <v>6.9</v>
      </c>
      <c r="N28" s="357">
        <v>6.77</v>
      </c>
      <c r="O28" s="357">
        <v>6.49</v>
      </c>
      <c r="P28" s="357">
        <v>7.34</v>
      </c>
      <c r="Q28" s="357">
        <v>6.2</v>
      </c>
      <c r="R28" s="357">
        <v>6.7</v>
      </c>
      <c r="S28" s="357">
        <v>8.11</v>
      </c>
      <c r="T28" s="357">
        <v>9.34</v>
      </c>
      <c r="U28" s="357">
        <v>7.89</v>
      </c>
      <c r="V28" s="357">
        <v>9.44</v>
      </c>
      <c r="W28" s="357">
        <v>9.6199999999999992</v>
      </c>
      <c r="X28" s="357">
        <v>7.18</v>
      </c>
      <c r="Y28" s="357">
        <v>6.76</v>
      </c>
      <c r="Z28" s="357">
        <v>8.08</v>
      </c>
      <c r="AA28" s="357">
        <v>7.18</v>
      </c>
      <c r="AB28" s="357">
        <v>5.95</v>
      </c>
      <c r="AC28" s="357">
        <v>5</v>
      </c>
      <c r="AD28" s="357">
        <v>4.04</v>
      </c>
      <c r="AE28" s="357">
        <v>3.54</v>
      </c>
      <c r="AF28" s="357">
        <v>3.52</v>
      </c>
      <c r="AG28" s="357">
        <v>3.84</v>
      </c>
      <c r="AH28" s="357">
        <v>3.8</v>
      </c>
      <c r="AI28" s="357">
        <v>3.81</v>
      </c>
      <c r="AJ28" s="357">
        <v>4.05</v>
      </c>
      <c r="AK28" s="357">
        <v>4.3499999999999996</v>
      </c>
      <c r="AL28" s="357">
        <v>4.4800000000000004</v>
      </c>
      <c r="AM28" s="357">
        <v>5.05</v>
      </c>
      <c r="AN28" s="357">
        <v>4.8</v>
      </c>
      <c r="AO28" s="357">
        <v>3.76</v>
      </c>
      <c r="AP28" s="357">
        <v>3.35</v>
      </c>
      <c r="AQ28" s="357">
        <v>3.18</v>
      </c>
      <c r="AR28" s="357">
        <v>3.7</v>
      </c>
      <c r="AS28" s="357">
        <v>3.61</v>
      </c>
      <c r="AT28" s="357">
        <v>3.1</v>
      </c>
      <c r="AU28" s="357">
        <v>3.28</v>
      </c>
      <c r="AV28" s="357">
        <v>3.81</v>
      </c>
      <c r="AW28" s="357">
        <v>3.92</v>
      </c>
      <c r="AX28" s="357">
        <v>5.05</v>
      </c>
      <c r="AY28" s="912">
        <v>5.82</v>
      </c>
      <c r="AZ28" s="912">
        <v>5.74</v>
      </c>
      <c r="BA28" s="912">
        <v>5.0206239999999998</v>
      </c>
      <c r="BB28" s="912">
        <v>4.6915870000000002</v>
      </c>
      <c r="BC28" s="368">
        <v>4.2245509999999999</v>
      </c>
      <c r="BD28" s="368">
        <v>4.4051580000000001</v>
      </c>
      <c r="BE28" s="368">
        <v>4.6447219999999998</v>
      </c>
      <c r="BF28" s="368">
        <v>4.8537809999999997</v>
      </c>
      <c r="BG28" s="368">
        <v>4.9976830000000003</v>
      </c>
      <c r="BH28" s="368">
        <v>5.0836329999999998</v>
      </c>
      <c r="BI28" s="368">
        <v>5.4592169999999998</v>
      </c>
      <c r="BJ28" s="368">
        <v>6.2060000000000004</v>
      </c>
      <c r="BK28" s="368">
        <v>6.6196760000000001</v>
      </c>
      <c r="BL28" s="368">
        <v>6.6737760000000002</v>
      </c>
      <c r="BM28" s="368">
        <v>5.6979170000000003</v>
      </c>
      <c r="BN28" s="368">
        <v>5.3201590000000003</v>
      </c>
      <c r="BO28" s="368">
        <v>5.0611560000000004</v>
      </c>
      <c r="BP28" s="368">
        <v>5.2429959999999998</v>
      </c>
      <c r="BQ28" s="368">
        <v>5.2428809999999997</v>
      </c>
      <c r="BR28" s="368">
        <v>5.5860260000000004</v>
      </c>
      <c r="BS28" s="368">
        <v>5.7058559999999998</v>
      </c>
      <c r="BT28" s="368">
        <v>5.5380209999999996</v>
      </c>
      <c r="BU28" s="368">
        <v>5.7233470000000004</v>
      </c>
      <c r="BV28" s="368">
        <v>6.4115469999999997</v>
      </c>
    </row>
    <row r="29" spans="1:74" ht="11.1" customHeight="1" x14ac:dyDescent="0.2">
      <c r="A29" s="29" t="s">
        <v>372</v>
      </c>
      <c r="B29" s="400" t="s">
        <v>4</v>
      </c>
      <c r="C29" s="357">
        <v>7.38</v>
      </c>
      <c r="D29" s="357">
        <v>7.35</v>
      </c>
      <c r="E29" s="357">
        <v>8.01</v>
      </c>
      <c r="F29" s="357">
        <v>8.49</v>
      </c>
      <c r="G29" s="357">
        <v>8.99</v>
      </c>
      <c r="H29" s="357">
        <v>9.59</v>
      </c>
      <c r="I29" s="357">
        <v>9.92</v>
      </c>
      <c r="J29" s="357">
        <v>10.23</v>
      </c>
      <c r="K29" s="357">
        <v>10.31</v>
      </c>
      <c r="L29" s="357">
        <v>10.48</v>
      </c>
      <c r="M29" s="357">
        <v>10.06</v>
      </c>
      <c r="N29" s="357">
        <v>10.34</v>
      </c>
      <c r="O29" s="357">
        <v>9.7799999999999994</v>
      </c>
      <c r="P29" s="357">
        <v>10.039999999999999</v>
      </c>
      <c r="Q29" s="357">
        <v>10.220000000000001</v>
      </c>
      <c r="R29" s="357">
        <v>10.61</v>
      </c>
      <c r="S29" s="357">
        <v>12.09</v>
      </c>
      <c r="T29" s="357">
        <v>13.44</v>
      </c>
      <c r="U29" s="357">
        <v>13.51</v>
      </c>
      <c r="V29" s="357">
        <v>14.14</v>
      </c>
      <c r="W29" s="357">
        <v>14.55</v>
      </c>
      <c r="X29" s="357">
        <v>12.85</v>
      </c>
      <c r="Y29" s="357">
        <v>11.89</v>
      </c>
      <c r="Z29" s="357">
        <v>11.97</v>
      </c>
      <c r="AA29" s="357">
        <v>12.6</v>
      </c>
      <c r="AB29" s="357">
        <v>12.14</v>
      </c>
      <c r="AC29" s="357">
        <v>11.07</v>
      </c>
      <c r="AD29" s="357">
        <v>10.54</v>
      </c>
      <c r="AE29" s="357">
        <v>10.58</v>
      </c>
      <c r="AF29" s="357">
        <v>10.82</v>
      </c>
      <c r="AG29" s="357">
        <v>10.99</v>
      </c>
      <c r="AH29" s="357">
        <v>11.21</v>
      </c>
      <c r="AI29" s="357">
        <v>11.01</v>
      </c>
      <c r="AJ29" s="357">
        <v>10.19</v>
      </c>
      <c r="AK29" s="357">
        <v>9.77</v>
      </c>
      <c r="AL29" s="357">
        <v>9.93</v>
      </c>
      <c r="AM29" s="357">
        <v>9.52</v>
      </c>
      <c r="AN29" s="357">
        <v>10.08</v>
      </c>
      <c r="AO29" s="357">
        <v>10.07</v>
      </c>
      <c r="AP29" s="357">
        <v>10.01</v>
      </c>
      <c r="AQ29" s="357">
        <v>10.44</v>
      </c>
      <c r="AR29" s="357">
        <v>10.81</v>
      </c>
      <c r="AS29" s="357">
        <v>11.2</v>
      </c>
      <c r="AT29" s="357">
        <v>10.86</v>
      </c>
      <c r="AU29" s="357">
        <v>10.92</v>
      </c>
      <c r="AV29" s="357">
        <v>10.52</v>
      </c>
      <c r="AW29" s="357">
        <v>10.210000000000001</v>
      </c>
      <c r="AX29" s="357">
        <v>9.93</v>
      </c>
      <c r="AY29" s="912">
        <v>9.75</v>
      </c>
      <c r="AZ29" s="912">
        <v>10.26</v>
      </c>
      <c r="BA29" s="912">
        <v>10.56925</v>
      </c>
      <c r="BB29" s="912">
        <v>10.51127</v>
      </c>
      <c r="BC29" s="368">
        <v>10.91859</v>
      </c>
      <c r="BD29" s="368">
        <v>11.30922</v>
      </c>
      <c r="BE29" s="368">
        <v>11.32386</v>
      </c>
      <c r="BF29" s="368">
        <v>11.4072</v>
      </c>
      <c r="BG29" s="368">
        <v>11.41398</v>
      </c>
      <c r="BH29" s="368">
        <v>10.483359999999999</v>
      </c>
      <c r="BI29" s="368">
        <v>10.13105</v>
      </c>
      <c r="BJ29" s="368">
        <v>10.2729</v>
      </c>
      <c r="BK29" s="368">
        <v>10.456799999999999</v>
      </c>
      <c r="BL29" s="368">
        <v>10.613849999999999</v>
      </c>
      <c r="BM29" s="368">
        <v>10.74591</v>
      </c>
      <c r="BN29" s="368">
        <v>10.857060000000001</v>
      </c>
      <c r="BO29" s="368">
        <v>11.32926</v>
      </c>
      <c r="BP29" s="368">
        <v>11.772270000000001</v>
      </c>
      <c r="BQ29" s="368">
        <v>11.80158</v>
      </c>
      <c r="BR29" s="368">
        <v>12.00235</v>
      </c>
      <c r="BS29" s="368">
        <v>12.029590000000001</v>
      </c>
      <c r="BT29" s="368">
        <v>11.11444</v>
      </c>
      <c r="BU29" s="368">
        <v>10.704470000000001</v>
      </c>
      <c r="BV29" s="368">
        <v>10.8117</v>
      </c>
    </row>
    <row r="30" spans="1:74" ht="11.1" customHeight="1" x14ac:dyDescent="0.2">
      <c r="A30" s="29" t="s">
        <v>258</v>
      </c>
      <c r="B30" s="400" t="s">
        <v>3</v>
      </c>
      <c r="C30" s="357">
        <v>9.6199999999999992</v>
      </c>
      <c r="D30" s="357">
        <v>9.2799999999999994</v>
      </c>
      <c r="E30" s="357">
        <v>10.47</v>
      </c>
      <c r="F30" s="357">
        <v>12.27</v>
      </c>
      <c r="G30" s="357">
        <v>14.07</v>
      </c>
      <c r="H30" s="357">
        <v>17.739999999999998</v>
      </c>
      <c r="I30" s="357">
        <v>19.809999999999999</v>
      </c>
      <c r="J30" s="357">
        <v>20.86</v>
      </c>
      <c r="K30" s="357">
        <v>20.13</v>
      </c>
      <c r="L30" s="357">
        <v>17.399999999999999</v>
      </c>
      <c r="M30" s="357">
        <v>13.11</v>
      </c>
      <c r="N30" s="357">
        <v>13.08</v>
      </c>
      <c r="O30" s="357">
        <v>12.04</v>
      </c>
      <c r="P30" s="357">
        <v>12.15</v>
      </c>
      <c r="Q30" s="357">
        <v>12.94</v>
      </c>
      <c r="R30" s="357">
        <v>13.97</v>
      </c>
      <c r="S30" s="357">
        <v>17.68</v>
      </c>
      <c r="T30" s="357">
        <v>22.41</v>
      </c>
      <c r="U30" s="357">
        <v>24.57</v>
      </c>
      <c r="V30" s="357">
        <v>25.39</v>
      </c>
      <c r="W30" s="357">
        <v>24.52</v>
      </c>
      <c r="X30" s="357">
        <v>18.62</v>
      </c>
      <c r="Y30" s="357">
        <v>15.56</v>
      </c>
      <c r="Z30" s="357">
        <v>14.66</v>
      </c>
      <c r="AA30" s="357">
        <v>15.44</v>
      </c>
      <c r="AB30" s="357">
        <v>15.18</v>
      </c>
      <c r="AC30" s="357">
        <v>13.9</v>
      </c>
      <c r="AD30" s="357">
        <v>14.56</v>
      </c>
      <c r="AE30" s="357">
        <v>16.89</v>
      </c>
      <c r="AF30" s="357">
        <v>20.329999999999998</v>
      </c>
      <c r="AG30" s="357">
        <v>22.22</v>
      </c>
      <c r="AH30" s="357">
        <v>23.44</v>
      </c>
      <c r="AI30" s="357">
        <v>22.06</v>
      </c>
      <c r="AJ30" s="357">
        <v>16.86</v>
      </c>
      <c r="AK30" s="357">
        <v>13.49</v>
      </c>
      <c r="AL30" s="357">
        <v>13.05</v>
      </c>
      <c r="AM30" s="357">
        <v>11.81</v>
      </c>
      <c r="AN30" s="357">
        <v>13.17</v>
      </c>
      <c r="AO30" s="357">
        <v>13.76</v>
      </c>
      <c r="AP30" s="357">
        <v>14.44</v>
      </c>
      <c r="AQ30" s="357">
        <v>17.829999999999998</v>
      </c>
      <c r="AR30" s="357">
        <v>20.93</v>
      </c>
      <c r="AS30" s="357">
        <v>23</v>
      </c>
      <c r="AT30" s="357">
        <v>23.47</v>
      </c>
      <c r="AU30" s="357">
        <v>22.71</v>
      </c>
      <c r="AV30" s="357">
        <v>18.63</v>
      </c>
      <c r="AW30" s="357">
        <v>14.91</v>
      </c>
      <c r="AX30" s="357">
        <v>12.98</v>
      </c>
      <c r="AY30" s="912">
        <v>12.34</v>
      </c>
      <c r="AZ30" s="912">
        <v>12.94</v>
      </c>
      <c r="BA30" s="912">
        <v>13.63738</v>
      </c>
      <c r="BB30" s="912">
        <v>13.99973</v>
      </c>
      <c r="BC30" s="368">
        <v>16.718520000000002</v>
      </c>
      <c r="BD30" s="368">
        <v>20.115649999999999</v>
      </c>
      <c r="BE30" s="368">
        <v>21.965979999999998</v>
      </c>
      <c r="BF30" s="368">
        <v>22.67267</v>
      </c>
      <c r="BG30" s="368">
        <v>21.591919999999998</v>
      </c>
      <c r="BH30" s="368">
        <v>17.051670000000001</v>
      </c>
      <c r="BI30" s="368">
        <v>13.964740000000001</v>
      </c>
      <c r="BJ30" s="368">
        <v>13.31629</v>
      </c>
      <c r="BK30" s="368">
        <v>12.96604</v>
      </c>
      <c r="BL30" s="368">
        <v>13.68135</v>
      </c>
      <c r="BM30" s="368">
        <v>13.79706</v>
      </c>
      <c r="BN30" s="368">
        <v>14.45613</v>
      </c>
      <c r="BO30" s="368">
        <v>17.285399999999999</v>
      </c>
      <c r="BP30" s="368">
        <v>20.845310000000001</v>
      </c>
      <c r="BQ30" s="368">
        <v>22.793379999999999</v>
      </c>
      <c r="BR30" s="368">
        <v>23.61354</v>
      </c>
      <c r="BS30" s="368">
        <v>22.54785</v>
      </c>
      <c r="BT30" s="368">
        <v>17.80837</v>
      </c>
      <c r="BU30" s="368">
        <v>14.54499</v>
      </c>
      <c r="BV30" s="368">
        <v>13.81733</v>
      </c>
    </row>
    <row r="31" spans="1:74" ht="11.1" customHeight="1" x14ac:dyDescent="0.2">
      <c r="A31" s="26"/>
      <c r="B31" s="30" t="s">
        <v>545</v>
      </c>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388"/>
      <c r="AL31" s="388"/>
      <c r="AM31" s="388"/>
      <c r="AN31" s="388"/>
      <c r="AO31" s="388"/>
      <c r="AP31" s="388"/>
      <c r="AQ31" s="388"/>
      <c r="AR31" s="388"/>
      <c r="AS31" s="388"/>
      <c r="AT31" s="388"/>
      <c r="AU31" s="388"/>
      <c r="AV31" s="388"/>
      <c r="AW31" s="388"/>
      <c r="AX31" s="388"/>
      <c r="AY31" s="924"/>
      <c r="AZ31" s="924"/>
      <c r="BA31" s="924"/>
      <c r="BB31" s="924"/>
      <c r="BC31" s="392"/>
      <c r="BD31" s="392"/>
      <c r="BE31" s="392"/>
      <c r="BF31" s="392"/>
      <c r="BG31" s="392"/>
      <c r="BH31" s="392"/>
      <c r="BI31" s="392"/>
      <c r="BJ31" s="392"/>
      <c r="BK31" s="392"/>
      <c r="BL31" s="392"/>
      <c r="BM31" s="392"/>
      <c r="BN31" s="392"/>
      <c r="BO31" s="392"/>
      <c r="BP31" s="392"/>
      <c r="BQ31" s="392"/>
      <c r="BR31" s="392"/>
      <c r="BS31" s="392"/>
      <c r="BT31" s="392"/>
      <c r="BU31" s="392"/>
      <c r="BV31" s="392"/>
    </row>
    <row r="32" spans="1:74" ht="11.1" customHeight="1" x14ac:dyDescent="0.2">
      <c r="A32" s="26"/>
      <c r="B32" s="397" t="s">
        <v>947</v>
      </c>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8"/>
      <c r="AP32" s="388"/>
      <c r="AQ32" s="388"/>
      <c r="AR32" s="388"/>
      <c r="AS32" s="388"/>
      <c r="AT32" s="388"/>
      <c r="AU32" s="388"/>
      <c r="AV32" s="388"/>
      <c r="AW32" s="388"/>
      <c r="AX32" s="388"/>
      <c r="AY32" s="924"/>
      <c r="AZ32" s="924"/>
      <c r="BA32" s="924"/>
      <c r="BB32" s="924"/>
      <c r="BC32" s="392"/>
      <c r="BD32" s="392"/>
      <c r="BE32" s="392"/>
      <c r="BF32" s="392"/>
      <c r="BG32" s="392"/>
      <c r="BH32" s="392"/>
      <c r="BI32" s="392"/>
      <c r="BJ32" s="392"/>
      <c r="BK32" s="392"/>
      <c r="BL32" s="392"/>
      <c r="BM32" s="392"/>
      <c r="BN32" s="392"/>
      <c r="BO32" s="392"/>
      <c r="BP32" s="392"/>
      <c r="BQ32" s="392"/>
      <c r="BR32" s="392"/>
      <c r="BS32" s="392"/>
      <c r="BT32" s="392"/>
      <c r="BU32" s="392"/>
      <c r="BV32" s="392"/>
    </row>
    <row r="33" spans="1:74" ht="11.1" customHeight="1" x14ac:dyDescent="0.2">
      <c r="A33" s="29" t="s">
        <v>255</v>
      </c>
      <c r="B33" s="399" t="s">
        <v>474</v>
      </c>
      <c r="C33" s="357">
        <v>1.9002439028</v>
      </c>
      <c r="D33" s="357">
        <v>1.9264737038999999</v>
      </c>
      <c r="E33" s="357">
        <v>1.8933881796000001</v>
      </c>
      <c r="F33" s="357">
        <v>1.8952856568000001</v>
      </c>
      <c r="G33" s="357">
        <v>1.8931579256</v>
      </c>
      <c r="H33" s="357">
        <v>1.9520854196999999</v>
      </c>
      <c r="I33" s="357">
        <v>2.0075843822000001</v>
      </c>
      <c r="J33" s="357">
        <v>2.0562939591</v>
      </c>
      <c r="K33" s="357">
        <v>2.0089532846</v>
      </c>
      <c r="L33" s="357">
        <v>2.0282229179</v>
      </c>
      <c r="M33" s="357">
        <v>2.0357982250000002</v>
      </c>
      <c r="N33" s="357">
        <v>2.0715358930000001</v>
      </c>
      <c r="O33" s="357">
        <v>2.1999997519000001</v>
      </c>
      <c r="P33" s="357">
        <v>2.1699923609999998</v>
      </c>
      <c r="Q33" s="357">
        <v>2.1519612245999999</v>
      </c>
      <c r="R33" s="357">
        <v>2.1814958866</v>
      </c>
      <c r="S33" s="357">
        <v>2.2321288404000001</v>
      </c>
      <c r="T33" s="357">
        <v>2.3155552371999999</v>
      </c>
      <c r="U33" s="357">
        <v>2.4693298204</v>
      </c>
      <c r="V33" s="357">
        <v>2.5065243406</v>
      </c>
      <c r="W33" s="357">
        <v>2.5078223408000002</v>
      </c>
      <c r="X33" s="357">
        <v>2.4609091750999998</v>
      </c>
      <c r="Y33" s="357">
        <v>2.4777312747</v>
      </c>
      <c r="Z33" s="357">
        <v>2.6450427794000002</v>
      </c>
      <c r="AA33" s="357">
        <v>2.5903686218000002</v>
      </c>
      <c r="AB33" s="357">
        <v>2.5892527438999999</v>
      </c>
      <c r="AC33" s="357">
        <v>2.4979914435000001</v>
      </c>
      <c r="AD33" s="357">
        <v>2.4713572313999999</v>
      </c>
      <c r="AE33" s="357">
        <v>2.5092990619000002</v>
      </c>
      <c r="AF33" s="357">
        <v>2.4623011391</v>
      </c>
      <c r="AG33" s="357">
        <v>2.4738063500999998</v>
      </c>
      <c r="AH33" s="357">
        <v>2.4908998937</v>
      </c>
      <c r="AI33" s="357">
        <v>2.5303277523999999</v>
      </c>
      <c r="AJ33" s="357">
        <v>2.5308087511999999</v>
      </c>
      <c r="AK33" s="357">
        <v>2.5057355774999999</v>
      </c>
      <c r="AL33" s="357">
        <v>2.4743834294</v>
      </c>
      <c r="AM33" s="357">
        <v>2.4909272786000001</v>
      </c>
      <c r="AN33" s="357">
        <v>2.4934334855000002</v>
      </c>
      <c r="AO33" s="357">
        <v>2.5104000980999999</v>
      </c>
      <c r="AP33" s="357">
        <v>2.5468755035999999</v>
      </c>
      <c r="AQ33" s="357">
        <v>2.5722163308999999</v>
      </c>
      <c r="AR33" s="357">
        <v>2.5185120647999999</v>
      </c>
      <c r="AS33" s="357">
        <v>2.4822476193999998</v>
      </c>
      <c r="AT33" s="357">
        <v>2.4492336242000001</v>
      </c>
      <c r="AU33" s="357">
        <v>2.4219474131999998</v>
      </c>
      <c r="AV33" s="357">
        <v>2.4798309039999999</v>
      </c>
      <c r="AW33" s="357">
        <v>2.4268331958</v>
      </c>
      <c r="AX33" s="357">
        <v>2.4091985770000002</v>
      </c>
      <c r="AY33" s="912">
        <v>2.409516435</v>
      </c>
      <c r="AZ33" s="912">
        <v>2.4228706784999998</v>
      </c>
      <c r="BA33" s="912">
        <v>2.4220380000000001</v>
      </c>
      <c r="BB33" s="912">
        <v>2.4245589999999999</v>
      </c>
      <c r="BC33" s="368">
        <v>2.4247540000000001</v>
      </c>
      <c r="BD33" s="368">
        <v>2.409008</v>
      </c>
      <c r="BE33" s="368">
        <v>2.4153250000000002</v>
      </c>
      <c r="BF33" s="368">
        <v>2.422094</v>
      </c>
      <c r="BG33" s="368">
        <v>2.41425</v>
      </c>
      <c r="BH33" s="368">
        <v>2.3933469999999999</v>
      </c>
      <c r="BI33" s="368">
        <v>2.3953739999999999</v>
      </c>
      <c r="BJ33" s="368">
        <v>2.415216</v>
      </c>
      <c r="BK33" s="368">
        <v>2.4254169999999999</v>
      </c>
      <c r="BL33" s="368">
        <v>2.420941</v>
      </c>
      <c r="BM33" s="368">
        <v>2.4207580000000002</v>
      </c>
      <c r="BN33" s="368">
        <v>2.4236580000000001</v>
      </c>
      <c r="BO33" s="368">
        <v>2.425551</v>
      </c>
      <c r="BP33" s="368">
        <v>2.4122530000000002</v>
      </c>
      <c r="BQ33" s="368">
        <v>2.4183119999999998</v>
      </c>
      <c r="BR33" s="368">
        <v>2.4235060000000002</v>
      </c>
      <c r="BS33" s="368">
        <v>2.4147810000000001</v>
      </c>
      <c r="BT33" s="368">
        <v>2.3926229999999999</v>
      </c>
      <c r="BU33" s="368">
        <v>2.3935770000000001</v>
      </c>
      <c r="BV33" s="368">
        <v>2.4126940000000001</v>
      </c>
    </row>
    <row r="34" spans="1:74" ht="11.1" customHeight="1" x14ac:dyDescent="0.2">
      <c r="A34" s="29" t="s">
        <v>257</v>
      </c>
      <c r="B34" s="399" t="s">
        <v>934</v>
      </c>
      <c r="C34" s="357">
        <v>3.1977611457999999</v>
      </c>
      <c r="D34" s="357">
        <v>17.116937833000001</v>
      </c>
      <c r="E34" s="357">
        <v>3.2898487968999999</v>
      </c>
      <c r="F34" s="357">
        <v>3.0609751839000001</v>
      </c>
      <c r="G34" s="357">
        <v>3.2649187951999998</v>
      </c>
      <c r="H34" s="357">
        <v>3.5273612002000001</v>
      </c>
      <c r="I34" s="357">
        <v>4.0759460535000001</v>
      </c>
      <c r="J34" s="357">
        <v>4.4214561622000002</v>
      </c>
      <c r="K34" s="357">
        <v>5.0391088985000003</v>
      </c>
      <c r="L34" s="357">
        <v>5.6943245552999997</v>
      </c>
      <c r="M34" s="357">
        <v>5.7666940913999998</v>
      </c>
      <c r="N34" s="357">
        <v>5.6411029529999999</v>
      </c>
      <c r="O34" s="357">
        <v>6.5615685707000004</v>
      </c>
      <c r="P34" s="357">
        <v>5.9972804982000003</v>
      </c>
      <c r="Q34" s="357">
        <v>5.0999950249000001</v>
      </c>
      <c r="R34" s="357">
        <v>6.2112152114999999</v>
      </c>
      <c r="S34" s="357">
        <v>7.5658022316000002</v>
      </c>
      <c r="T34" s="357">
        <v>8.0109598412</v>
      </c>
      <c r="U34" s="357">
        <v>7.5251204563999998</v>
      </c>
      <c r="V34" s="357">
        <v>9.0036781665000003</v>
      </c>
      <c r="W34" s="357">
        <v>8.1459769853000008</v>
      </c>
      <c r="X34" s="357">
        <v>5.8016812475000004</v>
      </c>
      <c r="Y34" s="357">
        <v>5.7086230943</v>
      </c>
      <c r="Z34" s="357">
        <v>8.9206060783000005</v>
      </c>
      <c r="AA34" s="357">
        <v>7.0480798877000002</v>
      </c>
      <c r="AB34" s="357">
        <v>4.3766906663</v>
      </c>
      <c r="AC34" s="357">
        <v>3.3688401705</v>
      </c>
      <c r="AD34" s="357">
        <v>2.6996565491000002</v>
      </c>
      <c r="AE34" s="357">
        <v>2.5466016362000001</v>
      </c>
      <c r="AF34" s="357">
        <v>2.5965598186999999</v>
      </c>
      <c r="AG34" s="357">
        <v>2.9999010815</v>
      </c>
      <c r="AH34" s="357">
        <v>2.9442115459</v>
      </c>
      <c r="AI34" s="357">
        <v>2.8748364672000002</v>
      </c>
      <c r="AJ34" s="357">
        <v>2.9244336025000002</v>
      </c>
      <c r="AK34" s="357">
        <v>3.3889108793</v>
      </c>
      <c r="AL34" s="357">
        <v>3.2818352851000001</v>
      </c>
      <c r="AM34" s="357">
        <v>4.7991157464</v>
      </c>
      <c r="AN34" s="357">
        <v>2.8795072332</v>
      </c>
      <c r="AO34" s="357">
        <v>2.1837854232999998</v>
      </c>
      <c r="AP34" s="357">
        <v>2.0492770471999999</v>
      </c>
      <c r="AQ34" s="357">
        <v>2.2589358399999999</v>
      </c>
      <c r="AR34" s="357">
        <v>2.6880632759999998</v>
      </c>
      <c r="AS34" s="357">
        <v>2.5058749342</v>
      </c>
      <c r="AT34" s="357">
        <v>2.2265367460999999</v>
      </c>
      <c r="AU34" s="357">
        <v>2.3706793393000001</v>
      </c>
      <c r="AV34" s="357">
        <v>2.6152309279999999</v>
      </c>
      <c r="AW34" s="357">
        <v>2.6325289676999999</v>
      </c>
      <c r="AX34" s="357">
        <v>3.8452634283</v>
      </c>
      <c r="AY34" s="912">
        <v>5.7491976685999999</v>
      </c>
      <c r="AZ34" s="912">
        <v>4.8092031218000004</v>
      </c>
      <c r="BA34" s="912">
        <v>4.5117469999999997</v>
      </c>
      <c r="BB34" s="912">
        <v>4.1032310000000001</v>
      </c>
      <c r="BC34" s="368">
        <v>3.7210209999999999</v>
      </c>
      <c r="BD34" s="368">
        <v>3.6313070000000001</v>
      </c>
      <c r="BE34" s="368">
        <v>4.0781599999999996</v>
      </c>
      <c r="BF34" s="368">
        <v>4.2946869999999997</v>
      </c>
      <c r="BG34" s="368">
        <v>4.2784560000000003</v>
      </c>
      <c r="BH34" s="368">
        <v>4.4922789999999999</v>
      </c>
      <c r="BI34" s="368">
        <v>4.8521960000000002</v>
      </c>
      <c r="BJ34" s="368">
        <v>5.445951</v>
      </c>
      <c r="BK34" s="368">
        <v>6.0063500000000003</v>
      </c>
      <c r="BL34" s="368">
        <v>5.6663220000000001</v>
      </c>
      <c r="BM34" s="368">
        <v>5.0171679999999999</v>
      </c>
      <c r="BN34" s="368">
        <v>4.648676</v>
      </c>
      <c r="BO34" s="368">
        <v>4.4492370000000001</v>
      </c>
      <c r="BP34" s="368">
        <v>4.4010360000000004</v>
      </c>
      <c r="BQ34" s="368">
        <v>4.5685979999999997</v>
      </c>
      <c r="BR34" s="368">
        <v>5.0079359999999999</v>
      </c>
      <c r="BS34" s="368">
        <v>4.9508279999999996</v>
      </c>
      <c r="BT34" s="368">
        <v>4.8369179999999998</v>
      </c>
      <c r="BU34" s="368">
        <v>4.9804740000000001</v>
      </c>
      <c r="BV34" s="368">
        <v>5.5486849999999999</v>
      </c>
    </row>
    <row r="35" spans="1:74" ht="11.1" customHeight="1" x14ac:dyDescent="0.2">
      <c r="A35" s="29" t="s">
        <v>256</v>
      </c>
      <c r="B35" s="399" t="s">
        <v>935</v>
      </c>
      <c r="C35" s="357">
        <v>10.33</v>
      </c>
      <c r="D35" s="357">
        <v>11.38</v>
      </c>
      <c r="E35" s="357">
        <v>12.41</v>
      </c>
      <c r="F35" s="357">
        <v>12.81</v>
      </c>
      <c r="G35" s="357">
        <v>12.82</v>
      </c>
      <c r="H35" s="357">
        <v>13.56</v>
      </c>
      <c r="I35" s="357">
        <v>14.34</v>
      </c>
      <c r="J35" s="357">
        <v>14.47</v>
      </c>
      <c r="K35" s="357">
        <v>13.8</v>
      </c>
      <c r="L35" s="357">
        <v>15.05</v>
      </c>
      <c r="M35" s="357">
        <v>17.02</v>
      </c>
      <c r="N35" s="357">
        <v>16.350000000000001</v>
      </c>
      <c r="O35" s="357">
        <v>15.49</v>
      </c>
      <c r="P35" s="357">
        <v>16.489999999999998</v>
      </c>
      <c r="Q35" s="357">
        <v>20.329999999999998</v>
      </c>
      <c r="R35" s="357">
        <v>25.06</v>
      </c>
      <c r="S35" s="357">
        <v>26.15</v>
      </c>
      <c r="T35" s="357">
        <v>26.3</v>
      </c>
      <c r="U35" s="357">
        <v>30.36</v>
      </c>
      <c r="V35" s="357">
        <v>25.72</v>
      </c>
      <c r="W35" s="357">
        <v>23.76</v>
      </c>
      <c r="X35" s="357">
        <v>21.76</v>
      </c>
      <c r="Y35" s="357">
        <v>23.74</v>
      </c>
      <c r="Z35" s="357">
        <v>19.86</v>
      </c>
      <c r="AA35" s="357">
        <v>19.440000000000001</v>
      </c>
      <c r="AB35" s="357">
        <v>18.559999999999999</v>
      </c>
      <c r="AC35" s="357">
        <v>19.920000000000002</v>
      </c>
      <c r="AD35" s="357">
        <v>18.77</v>
      </c>
      <c r="AE35" s="357">
        <v>18.11</v>
      </c>
      <c r="AF35" s="357">
        <v>16.82</v>
      </c>
      <c r="AG35" s="357">
        <v>16.739999999999998</v>
      </c>
      <c r="AH35" s="357">
        <v>19.03</v>
      </c>
      <c r="AI35" s="357">
        <v>22.2</v>
      </c>
      <c r="AJ35" s="357">
        <v>21.47</v>
      </c>
      <c r="AK35" s="357">
        <v>20.75</v>
      </c>
      <c r="AL35" s="357">
        <v>20.25</v>
      </c>
      <c r="AM35" s="357">
        <v>18.22</v>
      </c>
      <c r="AN35" s="357">
        <v>18.940000000000001</v>
      </c>
      <c r="AO35" s="357">
        <v>19.670000000000002</v>
      </c>
      <c r="AP35" s="357">
        <v>19.239999999999998</v>
      </c>
      <c r="AQ35" s="357">
        <v>18.809999999999999</v>
      </c>
      <c r="AR35" s="357">
        <v>17.68</v>
      </c>
      <c r="AS35" s="357">
        <v>18.149999999999999</v>
      </c>
      <c r="AT35" s="357">
        <v>18.23</v>
      </c>
      <c r="AU35" s="357">
        <v>17.079999999999998</v>
      </c>
      <c r="AV35" s="357">
        <v>15.76</v>
      </c>
      <c r="AW35" s="357">
        <v>16.25</v>
      </c>
      <c r="AX35" s="357">
        <v>16.43</v>
      </c>
      <c r="AY35" s="912">
        <v>16.074723416000001</v>
      </c>
      <c r="AZ35" s="912">
        <v>17.055265650999999</v>
      </c>
      <c r="BA35" s="912">
        <v>15.540150000000001</v>
      </c>
      <c r="BB35" s="912">
        <v>15.14981</v>
      </c>
      <c r="BC35" s="368">
        <v>13.96997</v>
      </c>
      <c r="BD35" s="368">
        <v>13.64803</v>
      </c>
      <c r="BE35" s="368">
        <v>12.785830000000001</v>
      </c>
      <c r="BF35" s="368">
        <v>12.086869999999999</v>
      </c>
      <c r="BG35" s="368">
        <v>11.80402</v>
      </c>
      <c r="BH35" s="368">
        <v>11.7409</v>
      </c>
      <c r="BI35" s="368">
        <v>11.70711</v>
      </c>
      <c r="BJ35" s="368">
        <v>12.192119999999999</v>
      </c>
      <c r="BK35" s="368">
        <v>12.350759999999999</v>
      </c>
      <c r="BL35" s="368">
        <v>11.986829999999999</v>
      </c>
      <c r="BM35" s="368">
        <v>12.341889999999999</v>
      </c>
      <c r="BN35" s="368">
        <v>12.925140000000001</v>
      </c>
      <c r="BO35" s="368">
        <v>12.49971</v>
      </c>
      <c r="BP35" s="368">
        <v>12.871420000000001</v>
      </c>
      <c r="BQ35" s="368">
        <v>12.42886</v>
      </c>
      <c r="BR35" s="368">
        <v>12.05495</v>
      </c>
      <c r="BS35" s="368">
        <v>11.85829</v>
      </c>
      <c r="BT35" s="368">
        <v>11.77708</v>
      </c>
      <c r="BU35" s="368">
        <v>11.671150000000001</v>
      </c>
      <c r="BV35" s="368">
        <v>11.999599999999999</v>
      </c>
    </row>
    <row r="36" spans="1:74" ht="11.1" customHeight="1" x14ac:dyDescent="0.2">
      <c r="A36" s="29" t="s">
        <v>7</v>
      </c>
      <c r="B36" s="399" t="s">
        <v>936</v>
      </c>
      <c r="C36" s="357">
        <v>12.39</v>
      </c>
      <c r="D36" s="357">
        <v>13.05</v>
      </c>
      <c r="E36" s="357">
        <v>14.72</v>
      </c>
      <c r="F36" s="357">
        <v>15.14</v>
      </c>
      <c r="G36" s="357">
        <v>15.55</v>
      </c>
      <c r="H36" s="357">
        <v>16.260000000000002</v>
      </c>
      <c r="I36" s="357">
        <v>16.05</v>
      </c>
      <c r="J36" s="357">
        <v>16.04</v>
      </c>
      <c r="K36" s="357">
        <v>16.78</v>
      </c>
      <c r="L36" s="357">
        <v>18.100000000000001</v>
      </c>
      <c r="M36" s="357">
        <v>18.46</v>
      </c>
      <c r="N36" s="357">
        <v>17.87</v>
      </c>
      <c r="O36" s="357">
        <v>20.100000000000001</v>
      </c>
      <c r="P36" s="357">
        <v>20.79</v>
      </c>
      <c r="Q36" s="357">
        <v>25.68</v>
      </c>
      <c r="R36" s="357">
        <v>28.32</v>
      </c>
      <c r="S36" s="357">
        <v>30.12</v>
      </c>
      <c r="T36" s="357">
        <v>33.020000000000003</v>
      </c>
      <c r="U36" s="357">
        <v>27.38</v>
      </c>
      <c r="V36" s="357">
        <v>26.9</v>
      </c>
      <c r="W36" s="357">
        <v>25.57</v>
      </c>
      <c r="X36" s="357">
        <v>27.81</v>
      </c>
      <c r="Y36" s="357">
        <v>29.28</v>
      </c>
      <c r="Z36" s="357">
        <v>23.17</v>
      </c>
      <c r="AA36" s="357">
        <v>24.09</v>
      </c>
      <c r="AB36" s="357">
        <v>23.1</v>
      </c>
      <c r="AC36" s="357">
        <v>21.42</v>
      </c>
      <c r="AD36" s="357">
        <v>20.9</v>
      </c>
      <c r="AE36" s="357">
        <v>19.87</v>
      </c>
      <c r="AF36" s="357">
        <v>19.21</v>
      </c>
      <c r="AG36" s="357">
        <v>19.84</v>
      </c>
      <c r="AH36" s="357">
        <v>23</v>
      </c>
      <c r="AI36" s="357">
        <v>24.18</v>
      </c>
      <c r="AJ36" s="357">
        <v>24.23</v>
      </c>
      <c r="AK36" s="357">
        <v>21.75</v>
      </c>
      <c r="AL36" s="357">
        <v>20.74</v>
      </c>
      <c r="AM36" s="357">
        <v>19.71</v>
      </c>
      <c r="AN36" s="357">
        <v>20.81</v>
      </c>
      <c r="AO36" s="357">
        <v>20.66</v>
      </c>
      <c r="AP36" s="357">
        <v>20.7</v>
      </c>
      <c r="AQ36" s="357">
        <v>19.34</v>
      </c>
      <c r="AR36" s="357">
        <v>18.440000000000001</v>
      </c>
      <c r="AS36" s="357">
        <v>19.36</v>
      </c>
      <c r="AT36" s="357">
        <v>18.18</v>
      </c>
      <c r="AU36" s="357">
        <v>17.71</v>
      </c>
      <c r="AV36" s="357">
        <v>17.18</v>
      </c>
      <c r="AW36" s="357">
        <v>18.38</v>
      </c>
      <c r="AX36" s="357">
        <v>17.54</v>
      </c>
      <c r="AY36" s="912">
        <v>18.869903867000001</v>
      </c>
      <c r="AZ36" s="912">
        <v>18.421151091999999</v>
      </c>
      <c r="BA36" s="912">
        <v>17.859590000000001</v>
      </c>
      <c r="BB36" s="912">
        <v>16.908799999999999</v>
      </c>
      <c r="BC36" s="368">
        <v>16.58662</v>
      </c>
      <c r="BD36" s="368">
        <v>16.427659999999999</v>
      </c>
      <c r="BE36" s="368">
        <v>16.241980000000002</v>
      </c>
      <c r="BF36" s="368">
        <v>15.670579999999999</v>
      </c>
      <c r="BG36" s="368">
        <v>15.806050000000001</v>
      </c>
      <c r="BH36" s="368">
        <v>16.144950000000001</v>
      </c>
      <c r="BI36" s="368">
        <v>16.75346</v>
      </c>
      <c r="BJ36" s="368">
        <v>16.72409</v>
      </c>
      <c r="BK36" s="368">
        <v>16.873180000000001</v>
      </c>
      <c r="BL36" s="368">
        <v>16.947970000000002</v>
      </c>
      <c r="BM36" s="368">
        <v>17.393630000000002</v>
      </c>
      <c r="BN36" s="368">
        <v>16.876010000000001</v>
      </c>
      <c r="BO36" s="368">
        <v>16.7316</v>
      </c>
      <c r="BP36" s="368">
        <v>16.955220000000001</v>
      </c>
      <c r="BQ36" s="368">
        <v>17.08924</v>
      </c>
      <c r="BR36" s="368">
        <v>17.266470000000002</v>
      </c>
      <c r="BS36" s="368">
        <v>17.33999</v>
      </c>
      <c r="BT36" s="368">
        <v>17.415679999999998</v>
      </c>
      <c r="BU36" s="368">
        <v>17.669170000000001</v>
      </c>
      <c r="BV36" s="368">
        <v>16.982389999999999</v>
      </c>
    </row>
    <row r="37" spans="1:74" ht="11.1" customHeight="1" x14ac:dyDescent="0.2">
      <c r="A37" s="29"/>
      <c r="B37" s="397" t="s">
        <v>948</v>
      </c>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c r="AN37" s="360"/>
      <c r="AO37" s="360"/>
      <c r="AP37" s="360"/>
      <c r="AQ37" s="360"/>
      <c r="AR37" s="360"/>
      <c r="AS37" s="360"/>
      <c r="AT37" s="360"/>
      <c r="AU37" s="360"/>
      <c r="AV37" s="360"/>
      <c r="AW37" s="360"/>
      <c r="AX37" s="360"/>
      <c r="AY37" s="915"/>
      <c r="AZ37" s="915"/>
      <c r="BA37" s="915"/>
      <c r="BB37" s="915"/>
      <c r="BC37" s="371"/>
      <c r="BD37" s="371"/>
      <c r="BE37" s="371"/>
      <c r="BF37" s="371"/>
      <c r="BG37" s="371"/>
      <c r="BH37" s="371"/>
      <c r="BI37" s="371"/>
      <c r="BJ37" s="371"/>
      <c r="BK37" s="371"/>
      <c r="BL37" s="371"/>
      <c r="BM37" s="371"/>
      <c r="BN37" s="371"/>
      <c r="BO37" s="371"/>
      <c r="BP37" s="371"/>
      <c r="BQ37" s="371"/>
      <c r="BR37" s="371"/>
      <c r="BS37" s="371"/>
      <c r="BT37" s="371"/>
      <c r="BU37" s="371"/>
      <c r="BV37" s="371"/>
    </row>
    <row r="38" spans="1:74" ht="11.1" customHeight="1" x14ac:dyDescent="0.2">
      <c r="A38" s="29" t="s">
        <v>1</v>
      </c>
      <c r="B38" s="400" t="s">
        <v>20</v>
      </c>
      <c r="C38" s="357">
        <v>6.32</v>
      </c>
      <c r="D38" s="357">
        <v>7.75</v>
      </c>
      <c r="E38" s="357">
        <v>6.98</v>
      </c>
      <c r="F38" s="357">
        <v>6.7</v>
      </c>
      <c r="G38" s="357">
        <v>6.65</v>
      </c>
      <c r="H38" s="357">
        <v>7.22</v>
      </c>
      <c r="I38" s="357">
        <v>7.42</v>
      </c>
      <c r="J38" s="357">
        <v>7.54</v>
      </c>
      <c r="K38" s="357">
        <v>7.61</v>
      </c>
      <c r="L38" s="357">
        <v>7.44</v>
      </c>
      <c r="M38" s="357">
        <v>7.37</v>
      </c>
      <c r="N38" s="357">
        <v>7.06</v>
      </c>
      <c r="O38" s="357">
        <v>7.19</v>
      </c>
      <c r="P38" s="357">
        <v>7.28</v>
      </c>
      <c r="Q38" s="357">
        <v>7.37</v>
      </c>
      <c r="R38" s="357">
        <v>7.7</v>
      </c>
      <c r="S38" s="357">
        <v>8.25</v>
      </c>
      <c r="T38" s="357">
        <v>8.85</v>
      </c>
      <c r="U38" s="357">
        <v>9.31</v>
      </c>
      <c r="V38" s="357">
        <v>9.3800000000000008</v>
      </c>
      <c r="W38" s="357">
        <v>9.06</v>
      </c>
      <c r="X38" s="357">
        <v>8.4499999999999993</v>
      </c>
      <c r="Y38" s="357">
        <v>8.14</v>
      </c>
      <c r="Z38" s="357">
        <v>8.5</v>
      </c>
      <c r="AA38" s="357">
        <v>8.18</v>
      </c>
      <c r="AB38" s="357">
        <v>8.01</v>
      </c>
      <c r="AC38" s="357">
        <v>7.8</v>
      </c>
      <c r="AD38" s="357">
        <v>7.51</v>
      </c>
      <c r="AE38" s="357">
        <v>7.64</v>
      </c>
      <c r="AF38" s="357">
        <v>8.11</v>
      </c>
      <c r="AG38" s="357">
        <v>8.36</v>
      </c>
      <c r="AH38" s="357">
        <v>8.9</v>
      </c>
      <c r="AI38" s="357">
        <v>8.43</v>
      </c>
      <c r="AJ38" s="357">
        <v>8.01</v>
      </c>
      <c r="AK38" s="357">
        <v>7.79</v>
      </c>
      <c r="AL38" s="357">
        <v>7.61</v>
      </c>
      <c r="AM38" s="357">
        <v>8.1</v>
      </c>
      <c r="AN38" s="357">
        <v>7.8</v>
      </c>
      <c r="AO38" s="357">
        <v>7.71</v>
      </c>
      <c r="AP38" s="357">
        <v>7.79</v>
      </c>
      <c r="AQ38" s="357">
        <v>7.89</v>
      </c>
      <c r="AR38" s="357">
        <v>8.43</v>
      </c>
      <c r="AS38" s="357">
        <v>8.75</v>
      </c>
      <c r="AT38" s="357">
        <v>8.68</v>
      </c>
      <c r="AU38" s="357">
        <v>8.4700000000000006</v>
      </c>
      <c r="AV38" s="357">
        <v>8.15</v>
      </c>
      <c r="AW38" s="357">
        <v>7.87</v>
      </c>
      <c r="AX38" s="357">
        <v>8.01</v>
      </c>
      <c r="AY38" s="912">
        <v>8.32</v>
      </c>
      <c r="AZ38" s="912">
        <v>8.23</v>
      </c>
      <c r="BA38" s="912">
        <v>7.9394280000000004</v>
      </c>
      <c r="BB38" s="912">
        <v>8.1254159999999995</v>
      </c>
      <c r="BC38" s="368">
        <v>7.9913939999999997</v>
      </c>
      <c r="BD38" s="368">
        <v>8.5380570000000002</v>
      </c>
      <c r="BE38" s="368">
        <v>8.8720689999999998</v>
      </c>
      <c r="BF38" s="368">
        <v>8.8274430000000006</v>
      </c>
      <c r="BG38" s="368">
        <v>8.6281470000000002</v>
      </c>
      <c r="BH38" s="368">
        <v>8.1945359999999994</v>
      </c>
      <c r="BI38" s="368">
        <v>8.1268989999999999</v>
      </c>
      <c r="BJ38" s="368">
        <v>8.3066790000000008</v>
      </c>
      <c r="BK38" s="368">
        <v>8.3554290000000009</v>
      </c>
      <c r="BL38" s="368">
        <v>8.2595729999999996</v>
      </c>
      <c r="BM38" s="368">
        <v>8.1524160000000006</v>
      </c>
      <c r="BN38" s="368">
        <v>8.1915370000000003</v>
      </c>
      <c r="BO38" s="368">
        <v>8.0332439999999998</v>
      </c>
      <c r="BP38" s="368">
        <v>8.6810320000000001</v>
      </c>
      <c r="BQ38" s="368">
        <v>9.0241790000000002</v>
      </c>
      <c r="BR38" s="368">
        <v>9.0076440000000009</v>
      </c>
      <c r="BS38" s="368">
        <v>8.7216989999999992</v>
      </c>
      <c r="BT38" s="368">
        <v>8.2360240000000005</v>
      </c>
      <c r="BU38" s="368">
        <v>8.1593590000000003</v>
      </c>
      <c r="BV38" s="368">
        <v>8.2968229999999998</v>
      </c>
    </row>
    <row r="39" spans="1:74" ht="11.1" customHeight="1" x14ac:dyDescent="0.2">
      <c r="A39" s="29" t="s">
        <v>2</v>
      </c>
      <c r="B39" s="400" t="s">
        <v>4</v>
      </c>
      <c r="C39" s="357">
        <v>10.27</v>
      </c>
      <c r="D39" s="357">
        <v>11.36</v>
      </c>
      <c r="E39" s="357">
        <v>11.08</v>
      </c>
      <c r="F39" s="357">
        <v>10.87</v>
      </c>
      <c r="G39" s="357">
        <v>10.86</v>
      </c>
      <c r="H39" s="357">
        <v>11.33</v>
      </c>
      <c r="I39" s="357">
        <v>11.46</v>
      </c>
      <c r="J39" s="357">
        <v>11.52</v>
      </c>
      <c r="K39" s="357">
        <v>11.65</v>
      </c>
      <c r="L39" s="357">
        <v>11.52</v>
      </c>
      <c r="M39" s="357">
        <v>11.29</v>
      </c>
      <c r="N39" s="357">
        <v>11.15</v>
      </c>
      <c r="O39" s="357">
        <v>11.26</v>
      </c>
      <c r="P39" s="357">
        <v>11.66</v>
      </c>
      <c r="Q39" s="357">
        <v>11.65</v>
      </c>
      <c r="R39" s="357">
        <v>11.82</v>
      </c>
      <c r="S39" s="357">
        <v>12</v>
      </c>
      <c r="T39" s="357">
        <v>12.75</v>
      </c>
      <c r="U39" s="357">
        <v>13.02</v>
      </c>
      <c r="V39" s="357">
        <v>13.41</v>
      </c>
      <c r="W39" s="357">
        <v>13.28</v>
      </c>
      <c r="X39" s="357">
        <v>12.89</v>
      </c>
      <c r="Y39" s="357">
        <v>12.33</v>
      </c>
      <c r="Z39" s="357">
        <v>12.28</v>
      </c>
      <c r="AA39" s="357">
        <v>12.61</v>
      </c>
      <c r="AB39" s="357">
        <v>12.53</v>
      </c>
      <c r="AC39" s="357">
        <v>12.36</v>
      </c>
      <c r="AD39" s="357">
        <v>12.08</v>
      </c>
      <c r="AE39" s="357">
        <v>12.16</v>
      </c>
      <c r="AF39" s="357">
        <v>12.63</v>
      </c>
      <c r="AG39" s="357">
        <v>12.91</v>
      </c>
      <c r="AH39" s="357">
        <v>13.08</v>
      </c>
      <c r="AI39" s="357">
        <v>13.07</v>
      </c>
      <c r="AJ39" s="357">
        <v>12.73</v>
      </c>
      <c r="AK39" s="357">
        <v>12.43</v>
      </c>
      <c r="AL39" s="357">
        <v>12.24</v>
      </c>
      <c r="AM39" s="357">
        <v>12.52</v>
      </c>
      <c r="AN39" s="357">
        <v>12.65</v>
      </c>
      <c r="AO39" s="357">
        <v>12.59</v>
      </c>
      <c r="AP39" s="357">
        <v>12.49</v>
      </c>
      <c r="AQ39" s="357">
        <v>12.42</v>
      </c>
      <c r="AR39" s="357">
        <v>13.01</v>
      </c>
      <c r="AS39" s="357">
        <v>13.5</v>
      </c>
      <c r="AT39" s="357">
        <v>13.29</v>
      </c>
      <c r="AU39" s="357">
        <v>13.38</v>
      </c>
      <c r="AV39" s="357">
        <v>13.12</v>
      </c>
      <c r="AW39" s="357">
        <v>12.15</v>
      </c>
      <c r="AX39" s="357">
        <v>12.76</v>
      </c>
      <c r="AY39" s="912">
        <v>12.89</v>
      </c>
      <c r="AZ39" s="912">
        <v>13.09</v>
      </c>
      <c r="BA39" s="912">
        <v>13.05728</v>
      </c>
      <c r="BB39" s="912">
        <v>12.95079</v>
      </c>
      <c r="BC39" s="368">
        <v>12.912850000000001</v>
      </c>
      <c r="BD39" s="368">
        <v>13.568759999999999</v>
      </c>
      <c r="BE39" s="368">
        <v>13.983470000000001</v>
      </c>
      <c r="BF39" s="368">
        <v>13.821249999999999</v>
      </c>
      <c r="BG39" s="368">
        <v>13.93632</v>
      </c>
      <c r="BH39" s="368">
        <v>13.60514</v>
      </c>
      <c r="BI39" s="368">
        <v>12.60263</v>
      </c>
      <c r="BJ39" s="368">
        <v>13.138960000000001</v>
      </c>
      <c r="BK39" s="368">
        <v>13.27908</v>
      </c>
      <c r="BL39" s="368">
        <v>13.393560000000001</v>
      </c>
      <c r="BM39" s="368">
        <v>13.36468</v>
      </c>
      <c r="BN39" s="368">
        <v>13.32512</v>
      </c>
      <c r="BO39" s="368">
        <v>13.28515</v>
      </c>
      <c r="BP39" s="368">
        <v>13.9377</v>
      </c>
      <c r="BQ39" s="368">
        <v>14.341329999999999</v>
      </c>
      <c r="BR39" s="368">
        <v>14.15446</v>
      </c>
      <c r="BS39" s="368">
        <v>14.228070000000001</v>
      </c>
      <c r="BT39" s="368">
        <v>13.85862</v>
      </c>
      <c r="BU39" s="368">
        <v>12.781549999999999</v>
      </c>
      <c r="BV39" s="368">
        <v>13.34679</v>
      </c>
    </row>
    <row r="40" spans="1:74" ht="11.1" customHeight="1" x14ac:dyDescent="0.2">
      <c r="A40" s="29" t="s">
        <v>259</v>
      </c>
      <c r="B40" s="401" t="s">
        <v>3</v>
      </c>
      <c r="C40" s="389">
        <v>12.62</v>
      </c>
      <c r="D40" s="389">
        <v>13.01</v>
      </c>
      <c r="E40" s="389">
        <v>13.24</v>
      </c>
      <c r="F40" s="389">
        <v>13.73</v>
      </c>
      <c r="G40" s="389">
        <v>13.86</v>
      </c>
      <c r="H40" s="389">
        <v>13.83</v>
      </c>
      <c r="I40" s="389">
        <v>13.83</v>
      </c>
      <c r="J40" s="389">
        <v>13.92</v>
      </c>
      <c r="K40" s="389">
        <v>14.14</v>
      </c>
      <c r="L40" s="389">
        <v>14.06</v>
      </c>
      <c r="M40" s="389">
        <v>14.07</v>
      </c>
      <c r="N40" s="389">
        <v>13.72</v>
      </c>
      <c r="O40" s="389">
        <v>13.64</v>
      </c>
      <c r="P40" s="389">
        <v>13.76</v>
      </c>
      <c r="Q40" s="389">
        <v>14.41</v>
      </c>
      <c r="R40" s="389">
        <v>14.57</v>
      </c>
      <c r="S40" s="389">
        <v>14.89</v>
      </c>
      <c r="T40" s="389">
        <v>15.3</v>
      </c>
      <c r="U40" s="389">
        <v>15.31</v>
      </c>
      <c r="V40" s="389">
        <v>15.82</v>
      </c>
      <c r="W40" s="389">
        <v>16.190000000000001</v>
      </c>
      <c r="X40" s="389">
        <v>15.99</v>
      </c>
      <c r="Y40" s="389">
        <v>15.55</v>
      </c>
      <c r="Z40" s="389">
        <v>14.94</v>
      </c>
      <c r="AA40" s="389">
        <v>15.47</v>
      </c>
      <c r="AB40" s="389">
        <v>15.98</v>
      </c>
      <c r="AC40" s="389">
        <v>16.04</v>
      </c>
      <c r="AD40" s="389">
        <v>16.100000000000001</v>
      </c>
      <c r="AE40" s="389">
        <v>16.14</v>
      </c>
      <c r="AF40" s="389">
        <v>16.09</v>
      </c>
      <c r="AG40" s="389">
        <v>15.86</v>
      </c>
      <c r="AH40" s="389">
        <v>15.91</v>
      </c>
      <c r="AI40" s="389">
        <v>16.27</v>
      </c>
      <c r="AJ40" s="389">
        <v>16.48</v>
      </c>
      <c r="AK40" s="389">
        <v>16.190000000000001</v>
      </c>
      <c r="AL40" s="389">
        <v>15.69</v>
      </c>
      <c r="AM40" s="389">
        <v>15.44</v>
      </c>
      <c r="AN40" s="389">
        <v>16.11</v>
      </c>
      <c r="AO40" s="389">
        <v>16.68</v>
      </c>
      <c r="AP40" s="389">
        <v>16.86</v>
      </c>
      <c r="AQ40" s="389">
        <v>16.41</v>
      </c>
      <c r="AR40" s="389">
        <v>16.39</v>
      </c>
      <c r="AS40" s="389">
        <v>16.61</v>
      </c>
      <c r="AT40" s="389">
        <v>16.61</v>
      </c>
      <c r="AU40" s="389">
        <v>16.82</v>
      </c>
      <c r="AV40" s="389">
        <v>16.93</v>
      </c>
      <c r="AW40" s="389">
        <v>17</v>
      </c>
      <c r="AX40" s="389">
        <v>16.260000000000002</v>
      </c>
      <c r="AY40" s="925">
        <v>15.95</v>
      </c>
      <c r="AZ40" s="925">
        <v>16.440000000000001</v>
      </c>
      <c r="BA40" s="925">
        <v>17.290690000000001</v>
      </c>
      <c r="BB40" s="925">
        <v>17.58691</v>
      </c>
      <c r="BC40" s="394">
        <v>17.143059999999998</v>
      </c>
      <c r="BD40" s="394">
        <v>17.14714</v>
      </c>
      <c r="BE40" s="394">
        <v>17.144400000000001</v>
      </c>
      <c r="BF40" s="394">
        <v>17.175190000000001</v>
      </c>
      <c r="BG40" s="394">
        <v>17.526620000000001</v>
      </c>
      <c r="BH40" s="394">
        <v>17.526779999999999</v>
      </c>
      <c r="BI40" s="394">
        <v>17.587160000000001</v>
      </c>
      <c r="BJ40" s="394">
        <v>16.812080000000002</v>
      </c>
      <c r="BK40" s="394">
        <v>16.801100000000002</v>
      </c>
      <c r="BL40" s="394">
        <v>17.208570000000002</v>
      </c>
      <c r="BM40" s="394">
        <v>17.787220000000001</v>
      </c>
      <c r="BN40" s="394">
        <v>18.296309999999998</v>
      </c>
      <c r="BO40" s="394">
        <v>17.742830000000001</v>
      </c>
      <c r="BP40" s="394">
        <v>17.744489999999999</v>
      </c>
      <c r="BQ40" s="394">
        <v>17.737020000000001</v>
      </c>
      <c r="BR40" s="394">
        <v>17.770990000000001</v>
      </c>
      <c r="BS40" s="394">
        <v>18.07565</v>
      </c>
      <c r="BT40" s="394">
        <v>17.953299999999999</v>
      </c>
      <c r="BU40" s="394">
        <v>18.079609999999999</v>
      </c>
      <c r="BV40" s="394">
        <v>17.281369999999999</v>
      </c>
    </row>
    <row r="41" spans="1:74" s="158" customFormat="1" ht="12" customHeight="1" x14ac:dyDescent="0.25">
      <c r="A41" s="157"/>
      <c r="B41" s="1028" t="s">
        <v>1441</v>
      </c>
      <c r="C41" s="1018"/>
      <c r="D41" s="1018"/>
      <c r="E41" s="1018"/>
      <c r="F41" s="1018"/>
      <c r="G41" s="1018"/>
      <c r="H41" s="1018"/>
      <c r="I41" s="1018"/>
      <c r="J41" s="1018"/>
      <c r="K41" s="1018"/>
      <c r="L41" s="1018"/>
      <c r="M41" s="1018"/>
      <c r="N41" s="1018"/>
      <c r="O41" s="1018"/>
      <c r="P41" s="1018"/>
      <c r="Q41" s="1019"/>
      <c r="R41" s="823"/>
      <c r="AY41" s="833"/>
      <c r="AZ41" s="833"/>
      <c r="BA41" s="833"/>
      <c r="BB41" s="833"/>
      <c r="BC41" s="199"/>
      <c r="BD41" s="653"/>
      <c r="BE41" s="279"/>
      <c r="BF41" s="653"/>
      <c r="BG41" s="833"/>
      <c r="BH41" s="833"/>
      <c r="BI41" s="833"/>
      <c r="BJ41" s="199"/>
    </row>
    <row r="42" spans="1:74" s="158" customFormat="1" ht="12" customHeight="1" x14ac:dyDescent="0.25">
      <c r="A42" s="157"/>
      <c r="B42" s="1028" t="s">
        <v>1442</v>
      </c>
      <c r="C42" s="1018"/>
      <c r="D42" s="1018"/>
      <c r="E42" s="1018"/>
      <c r="F42" s="1018"/>
      <c r="G42" s="1018"/>
      <c r="H42" s="1018"/>
      <c r="I42" s="1018"/>
      <c r="J42" s="1018"/>
      <c r="K42" s="1018"/>
      <c r="L42" s="1018"/>
      <c r="M42" s="1018"/>
      <c r="N42" s="1018"/>
      <c r="O42" s="1018"/>
      <c r="P42" s="1018"/>
      <c r="Q42" s="1019"/>
      <c r="R42" s="823"/>
      <c r="AY42" s="833"/>
      <c r="AZ42" s="833"/>
      <c r="BA42" s="833"/>
      <c r="BB42" s="833"/>
      <c r="BC42" s="199"/>
      <c r="BD42" s="653"/>
      <c r="BE42" s="279"/>
      <c r="BF42" s="653"/>
      <c r="BG42" s="833"/>
      <c r="BH42" s="833"/>
      <c r="BI42" s="833"/>
      <c r="BJ42" s="199"/>
    </row>
    <row r="43" spans="1:74" s="158" customFormat="1" ht="12" customHeight="1" x14ac:dyDescent="0.25">
      <c r="A43" s="157"/>
      <c r="B43" s="1028" t="s">
        <v>1443</v>
      </c>
      <c r="C43" s="1018"/>
      <c r="D43" s="1018"/>
      <c r="E43" s="1018"/>
      <c r="F43" s="1018"/>
      <c r="G43" s="1018"/>
      <c r="H43" s="1018"/>
      <c r="I43" s="1018"/>
      <c r="J43" s="1018"/>
      <c r="K43" s="1018"/>
      <c r="L43" s="1018"/>
      <c r="M43" s="1018"/>
      <c r="N43" s="1018"/>
      <c r="O43" s="1018"/>
      <c r="P43" s="1018"/>
      <c r="Q43" s="1019"/>
      <c r="R43" s="823"/>
      <c r="AY43" s="833"/>
      <c r="AZ43" s="833"/>
      <c r="BA43" s="833"/>
      <c r="BB43" s="833"/>
      <c r="BC43" s="199"/>
      <c r="BD43" s="653"/>
      <c r="BE43" s="279"/>
      <c r="BF43" s="653"/>
      <c r="BG43" s="833"/>
      <c r="BH43" s="833"/>
      <c r="BI43" s="833"/>
      <c r="BJ43" s="199"/>
    </row>
    <row r="44" spans="1:74" s="158" customFormat="1" ht="12" customHeight="1" x14ac:dyDescent="0.2">
      <c r="A44" s="157"/>
      <c r="B44" s="793" t="s">
        <v>826</v>
      </c>
      <c r="C44" s="808"/>
      <c r="D44" s="808"/>
      <c r="E44" s="808"/>
      <c r="F44" s="808"/>
      <c r="G44" s="808"/>
      <c r="H44" s="820"/>
      <c r="I44" s="808"/>
      <c r="J44" s="808"/>
      <c r="K44" s="808"/>
      <c r="L44" s="808"/>
      <c r="M44" s="808"/>
      <c r="N44" s="808"/>
      <c r="O44" s="808"/>
      <c r="P44" s="808"/>
      <c r="Q44" s="808"/>
      <c r="R44" s="344"/>
      <c r="AY44" s="833"/>
      <c r="AZ44" s="833"/>
      <c r="BA44" s="833"/>
      <c r="BB44" s="833"/>
      <c r="BC44" s="199"/>
      <c r="BD44" s="653"/>
      <c r="BE44" s="279"/>
      <c r="BF44" s="653"/>
      <c r="BG44" s="833"/>
      <c r="BH44" s="833"/>
      <c r="BI44" s="833"/>
      <c r="BJ44" s="199"/>
    </row>
    <row r="45" spans="1:74" s="161" customFormat="1" ht="12" customHeight="1" x14ac:dyDescent="0.25">
      <c r="A45" s="160"/>
      <c r="B45" s="1013" t="str">
        <f>Dates!$G$2</f>
        <v>EIA completed modeling and analysis for this report on Thursday, May 1, 2025.</v>
      </c>
      <c r="C45" s="1000"/>
      <c r="D45" s="1000"/>
      <c r="E45" s="1000"/>
      <c r="F45" s="1000"/>
      <c r="G45" s="1000"/>
      <c r="H45" s="1000"/>
      <c r="I45" s="1000"/>
      <c r="J45" s="1000"/>
      <c r="K45" s="1000"/>
      <c r="L45" s="1000"/>
      <c r="M45" s="1000"/>
      <c r="N45" s="1000"/>
      <c r="O45" s="1000"/>
      <c r="P45" s="1000"/>
      <c r="Q45" s="1000"/>
      <c r="R45" s="344"/>
      <c r="AY45" s="843"/>
      <c r="AZ45" s="843"/>
      <c r="BA45" s="843"/>
      <c r="BB45" s="843"/>
      <c r="BC45" s="222"/>
      <c r="BD45" s="652"/>
      <c r="BE45" s="277"/>
      <c r="BF45" s="652"/>
      <c r="BG45" s="843"/>
      <c r="BH45" s="843"/>
      <c r="BI45" s="843"/>
      <c r="BJ45" s="222"/>
    </row>
    <row r="46" spans="1:74" s="158" customFormat="1" ht="12" customHeight="1" x14ac:dyDescent="0.25">
      <c r="A46" s="157"/>
      <c r="B46" s="1008" t="s">
        <v>483</v>
      </c>
      <c r="C46" s="1009"/>
      <c r="D46" s="1009"/>
      <c r="E46" s="1009"/>
      <c r="F46" s="1009"/>
      <c r="G46" s="1009"/>
      <c r="H46" s="1009"/>
      <c r="I46" s="1009"/>
      <c r="J46" s="1009"/>
      <c r="K46" s="1009"/>
      <c r="L46" s="1009"/>
      <c r="M46" s="1009"/>
      <c r="N46" s="1009"/>
      <c r="O46" s="1009"/>
      <c r="P46" s="1009"/>
      <c r="Q46" s="1009"/>
      <c r="R46" s="823"/>
      <c r="AY46" s="833"/>
      <c r="AZ46" s="833"/>
      <c r="BA46" s="833"/>
      <c r="BB46" s="833"/>
      <c r="BC46" s="199"/>
      <c r="BD46" s="653"/>
      <c r="BE46" s="279"/>
      <c r="BF46" s="653"/>
      <c r="BG46" s="833"/>
      <c r="BH46" s="833"/>
      <c r="BI46" s="833"/>
      <c r="BJ46" s="199"/>
    </row>
    <row r="47" spans="1:74" s="158" customFormat="1" ht="12" customHeight="1" x14ac:dyDescent="0.25">
      <c r="A47" s="157"/>
      <c r="B47" s="1022" t="s">
        <v>1435</v>
      </c>
      <c r="C47" s="1009"/>
      <c r="D47" s="1009"/>
      <c r="E47" s="1009"/>
      <c r="F47" s="1009"/>
      <c r="G47" s="1009"/>
      <c r="H47" s="1009"/>
      <c r="I47" s="1009"/>
      <c r="J47" s="1009"/>
      <c r="K47" s="1009"/>
      <c r="L47" s="1009"/>
      <c r="M47" s="1009"/>
      <c r="N47" s="1009"/>
      <c r="O47" s="1009"/>
      <c r="P47" s="1009"/>
      <c r="Q47" s="1009"/>
      <c r="R47" s="823"/>
      <c r="AY47" s="833"/>
      <c r="AZ47" s="833"/>
      <c r="BA47" s="833"/>
      <c r="BB47" s="833"/>
      <c r="BC47" s="199"/>
      <c r="BD47" s="653"/>
      <c r="BE47" s="279"/>
      <c r="BF47" s="653"/>
      <c r="BG47" s="833"/>
      <c r="BH47" s="833"/>
      <c r="BI47" s="833"/>
      <c r="BJ47" s="199"/>
    </row>
    <row r="48" spans="1:74" s="158" customFormat="1" ht="12" customHeight="1" x14ac:dyDescent="0.25">
      <c r="A48" s="157"/>
      <c r="B48" s="1023" t="s">
        <v>766</v>
      </c>
      <c r="C48" s="1009"/>
      <c r="D48" s="1009"/>
      <c r="E48" s="1009"/>
      <c r="F48" s="1009"/>
      <c r="G48" s="1009"/>
      <c r="H48" s="1009"/>
      <c r="I48" s="1009"/>
      <c r="J48" s="1009"/>
      <c r="K48" s="1009"/>
      <c r="L48" s="1009"/>
      <c r="M48" s="1009"/>
      <c r="N48" s="1009"/>
      <c r="O48" s="1009"/>
      <c r="P48" s="1009"/>
      <c r="Q48" s="1009"/>
      <c r="R48" s="823"/>
      <c r="AY48" s="833"/>
      <c r="AZ48" s="833"/>
      <c r="BA48" s="833"/>
      <c r="BB48" s="833"/>
      <c r="BC48" s="199"/>
      <c r="BD48" s="653"/>
      <c r="BE48" s="279"/>
      <c r="BF48" s="653"/>
      <c r="BG48" s="833"/>
      <c r="BH48" s="833"/>
      <c r="BI48" s="833"/>
      <c r="BJ48" s="199"/>
    </row>
    <row r="49" spans="1:74" s="158" customFormat="1" ht="12" customHeight="1" x14ac:dyDescent="0.2">
      <c r="A49" s="157"/>
      <c r="B49" s="1014" t="s">
        <v>840</v>
      </c>
      <c r="C49" s="1014"/>
      <c r="D49" s="1014"/>
      <c r="E49" s="1014"/>
      <c r="F49" s="1014"/>
      <c r="G49" s="1014"/>
      <c r="H49" s="1014"/>
      <c r="I49" s="1014"/>
      <c r="J49" s="1014"/>
      <c r="K49" s="1014"/>
      <c r="L49" s="1014"/>
      <c r="M49" s="1014"/>
      <c r="N49" s="1014"/>
      <c r="O49" s="1014"/>
      <c r="P49" s="1014"/>
      <c r="Q49" s="1014"/>
      <c r="R49" s="1014"/>
      <c r="AY49" s="833"/>
      <c r="AZ49" s="833"/>
      <c r="BA49" s="833"/>
      <c r="BB49" s="833"/>
      <c r="BC49" s="199"/>
      <c r="BD49" s="653"/>
      <c r="BE49" s="279"/>
      <c r="BF49" s="653"/>
      <c r="BG49" s="833"/>
      <c r="BH49" s="833"/>
      <c r="BI49" s="833"/>
      <c r="BJ49" s="199"/>
    </row>
    <row r="50" spans="1:74" s="832" customFormat="1" ht="12" customHeight="1" x14ac:dyDescent="0.25">
      <c r="A50" s="157"/>
      <c r="B50" s="1031" t="s">
        <v>1586</v>
      </c>
      <c r="C50" s="1027"/>
      <c r="D50" s="1027"/>
      <c r="E50" s="1027"/>
      <c r="F50" s="1027"/>
      <c r="G50" s="1027"/>
      <c r="H50" s="1027"/>
      <c r="I50" s="1027"/>
      <c r="J50" s="1027"/>
      <c r="K50" s="1027"/>
      <c r="L50" s="1027"/>
      <c r="M50" s="1027"/>
      <c r="N50" s="1027"/>
      <c r="O50" s="1027"/>
      <c r="P50" s="1027"/>
      <c r="Q50" s="1027"/>
      <c r="R50" s="831"/>
      <c r="AY50" s="833"/>
      <c r="AZ50" s="833"/>
      <c r="BA50" s="833"/>
      <c r="BB50" s="833"/>
      <c r="BC50" s="833"/>
      <c r="BD50" s="653"/>
      <c r="BE50" s="653"/>
      <c r="BF50" s="653"/>
      <c r="BG50" s="833"/>
      <c r="BH50" s="833"/>
      <c r="BI50" s="833"/>
      <c r="BJ50" s="833"/>
    </row>
    <row r="51" spans="1:74" s="832" customFormat="1" ht="12" customHeight="1" x14ac:dyDescent="0.25">
      <c r="A51" s="157"/>
      <c r="B51" s="1026" t="s">
        <v>1592</v>
      </c>
      <c r="C51" s="1027"/>
      <c r="D51" s="1027"/>
      <c r="E51" s="1027"/>
      <c r="F51" s="1027"/>
      <c r="G51" s="1027"/>
      <c r="H51" s="1027"/>
      <c r="I51" s="1027"/>
      <c r="J51" s="1027"/>
      <c r="K51" s="1027"/>
      <c r="L51" s="1027"/>
      <c r="M51" s="1027"/>
      <c r="N51" s="1027"/>
      <c r="O51" s="1027"/>
      <c r="P51" s="1027"/>
      <c r="Q51" s="1027"/>
      <c r="R51" s="831"/>
      <c r="AY51" s="833"/>
      <c r="AZ51" s="833"/>
      <c r="BA51" s="833"/>
      <c r="BB51" s="833"/>
      <c r="BC51" s="833"/>
      <c r="BD51" s="653"/>
      <c r="BE51" s="653"/>
      <c r="BF51" s="653"/>
      <c r="BG51" s="833"/>
      <c r="BH51" s="833"/>
      <c r="BI51" s="833"/>
      <c r="BJ51" s="833"/>
    </row>
    <row r="52" spans="1:74" s="832" customFormat="1" ht="12" customHeight="1" x14ac:dyDescent="0.25">
      <c r="A52" s="157"/>
      <c r="B52" s="1029" t="s">
        <v>1502</v>
      </c>
      <c r="C52" s="1027"/>
      <c r="D52" s="1027"/>
      <c r="E52" s="1027"/>
      <c r="F52" s="1027"/>
      <c r="G52" s="1027"/>
      <c r="H52" s="1027"/>
      <c r="I52" s="1027"/>
      <c r="J52" s="1027"/>
      <c r="K52" s="1027"/>
      <c r="L52" s="1027"/>
      <c r="M52" s="1027"/>
      <c r="N52" s="1027"/>
      <c r="O52" s="1027"/>
      <c r="P52" s="1027"/>
      <c r="Q52" s="1027"/>
      <c r="R52" s="831"/>
      <c r="AY52" s="833"/>
      <c r="AZ52" s="833"/>
      <c r="BA52" s="833"/>
      <c r="BB52" s="833"/>
      <c r="BC52" s="833"/>
      <c r="BD52" s="653"/>
      <c r="BE52" s="653"/>
      <c r="BF52" s="653"/>
      <c r="BG52" s="833"/>
      <c r="BH52" s="833"/>
      <c r="BI52" s="833"/>
      <c r="BJ52" s="833"/>
    </row>
    <row r="53" spans="1:74" s="832" customFormat="1" ht="12" customHeight="1" x14ac:dyDescent="0.2">
      <c r="A53" s="157"/>
      <c r="B53" s="1030" t="s">
        <v>1503</v>
      </c>
      <c r="C53" s="1030"/>
      <c r="D53" s="1030"/>
      <c r="E53" s="1030"/>
      <c r="F53" s="1030"/>
      <c r="G53" s="1030"/>
      <c r="H53" s="1030"/>
      <c r="I53" s="1030"/>
      <c r="J53" s="1030"/>
      <c r="K53" s="1030"/>
      <c r="L53" s="1030"/>
      <c r="M53" s="1030"/>
      <c r="N53" s="1030"/>
      <c r="O53" s="1030"/>
      <c r="P53" s="1030"/>
      <c r="Q53" s="1030"/>
      <c r="R53" s="831"/>
      <c r="AY53" s="833"/>
      <c r="AZ53" s="833"/>
      <c r="BA53" s="833"/>
      <c r="BB53" s="833"/>
      <c r="BC53" s="833"/>
      <c r="BD53" s="653"/>
      <c r="BE53" s="653"/>
      <c r="BF53" s="653"/>
      <c r="BG53" s="833"/>
      <c r="BH53" s="833"/>
      <c r="BI53" s="833"/>
      <c r="BJ53" s="833"/>
    </row>
    <row r="54" spans="1:74" ht="13.2" x14ac:dyDescent="0.25">
      <c r="A54" s="159"/>
      <c r="B54" s="1017" t="s">
        <v>492</v>
      </c>
      <c r="C54" s="1019"/>
      <c r="D54" s="1019"/>
      <c r="E54" s="1019"/>
      <c r="F54" s="1019"/>
      <c r="G54" s="1019"/>
      <c r="H54" s="1019"/>
      <c r="I54" s="1019"/>
      <c r="J54" s="1019"/>
      <c r="K54" s="1019"/>
      <c r="L54" s="1019"/>
      <c r="M54" s="1019"/>
      <c r="N54" s="1019"/>
      <c r="O54" s="1019"/>
      <c r="P54" s="1019"/>
      <c r="Q54" s="1019"/>
      <c r="R54" s="823"/>
      <c r="BK54" s="153"/>
      <c r="BL54" s="153"/>
      <c r="BM54" s="153"/>
      <c r="BN54" s="153"/>
      <c r="BO54" s="153"/>
      <c r="BP54" s="153"/>
      <c r="BQ54" s="153"/>
      <c r="BR54" s="153"/>
      <c r="BS54" s="153"/>
      <c r="BT54" s="153"/>
      <c r="BU54" s="153"/>
      <c r="BV54" s="153"/>
    </row>
    <row r="55" spans="1:74" ht="13.2" x14ac:dyDescent="0.25">
      <c r="A55" s="159"/>
      <c r="B55" s="1024" t="s">
        <v>842</v>
      </c>
      <c r="C55" s="1019"/>
      <c r="D55" s="1019"/>
      <c r="E55" s="1019"/>
      <c r="F55" s="1019"/>
      <c r="G55" s="1019"/>
      <c r="H55" s="1019"/>
      <c r="I55" s="1019"/>
      <c r="J55" s="1019"/>
      <c r="K55" s="1019"/>
      <c r="L55" s="1019"/>
      <c r="M55" s="1019"/>
      <c r="N55" s="1019"/>
      <c r="O55" s="1019"/>
      <c r="P55" s="1019"/>
      <c r="Q55" s="1019"/>
      <c r="R55" s="823"/>
      <c r="BK55" s="153"/>
      <c r="BL55" s="153"/>
      <c r="BM55" s="153"/>
      <c r="BN55" s="153"/>
      <c r="BO55" s="153"/>
      <c r="BP55" s="153"/>
      <c r="BQ55" s="153"/>
      <c r="BR55" s="153"/>
      <c r="BS55" s="153"/>
      <c r="BT55" s="153"/>
      <c r="BU55" s="153"/>
      <c r="BV55" s="153"/>
    </row>
    <row r="56" spans="1:74" x14ac:dyDescent="0.2">
      <c r="BK56" s="153"/>
      <c r="BL56" s="153"/>
      <c r="BM56" s="153"/>
      <c r="BN56" s="153"/>
      <c r="BO56" s="153"/>
      <c r="BP56" s="153"/>
      <c r="BQ56" s="153"/>
      <c r="BR56" s="153"/>
      <c r="BS56" s="153"/>
      <c r="BT56" s="153"/>
      <c r="BU56" s="153"/>
      <c r="BV56" s="153"/>
    </row>
    <row r="57" spans="1:74" x14ac:dyDescent="0.2">
      <c r="BK57" s="153"/>
      <c r="BL57" s="153"/>
      <c r="BM57" s="153"/>
      <c r="BN57" s="153"/>
      <c r="BO57" s="153"/>
      <c r="BP57" s="153"/>
      <c r="BQ57" s="153"/>
      <c r="BR57" s="153"/>
      <c r="BS57" s="153"/>
      <c r="BT57" s="153"/>
      <c r="BU57" s="153"/>
      <c r="BV57" s="153"/>
    </row>
    <row r="58" spans="1:74" x14ac:dyDescent="0.2">
      <c r="BK58" s="153"/>
      <c r="BL58" s="153"/>
      <c r="BM58" s="153"/>
      <c r="BN58" s="153"/>
      <c r="BO58" s="153"/>
      <c r="BP58" s="153"/>
      <c r="BQ58" s="153"/>
      <c r="BR58" s="153"/>
      <c r="BS58" s="153"/>
      <c r="BT58" s="153"/>
      <c r="BU58" s="153"/>
      <c r="BV58" s="153"/>
    </row>
    <row r="59" spans="1:74" x14ac:dyDescent="0.2">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row r="138" spans="63:74" x14ac:dyDescent="0.2">
      <c r="BK138" s="153"/>
      <c r="BL138" s="153"/>
      <c r="BM138" s="153"/>
      <c r="BN138" s="153"/>
      <c r="BO138" s="153"/>
      <c r="BP138" s="153"/>
      <c r="BQ138" s="153"/>
      <c r="BR138" s="153"/>
      <c r="BS138" s="153"/>
      <c r="BT138" s="153"/>
      <c r="BU138" s="153"/>
      <c r="BV138" s="153"/>
    </row>
    <row r="139" spans="63:74" x14ac:dyDescent="0.2">
      <c r="BK139" s="153"/>
      <c r="BL139" s="153"/>
      <c r="BM139" s="153"/>
      <c r="BN139" s="153"/>
      <c r="BO139" s="153"/>
      <c r="BP139" s="153"/>
      <c r="BQ139" s="153"/>
      <c r="BR139" s="153"/>
      <c r="BS139" s="153"/>
      <c r="BT139" s="153"/>
      <c r="BU139" s="153"/>
      <c r="BV139" s="153"/>
    </row>
    <row r="140" spans="63:74" x14ac:dyDescent="0.2">
      <c r="BK140" s="153"/>
      <c r="BL140" s="153"/>
      <c r="BM140" s="153"/>
      <c r="BN140" s="153"/>
      <c r="BO140" s="153"/>
      <c r="BP140" s="153"/>
      <c r="BQ140" s="153"/>
      <c r="BR140" s="153"/>
      <c r="BS140" s="153"/>
      <c r="BT140" s="153"/>
      <c r="BU140" s="153"/>
      <c r="BV140" s="153"/>
    </row>
    <row r="141" spans="63:74" x14ac:dyDescent="0.2">
      <c r="BK141" s="153"/>
      <c r="BL141" s="153"/>
      <c r="BM141" s="153"/>
      <c r="BN141" s="153"/>
      <c r="BO141" s="153"/>
      <c r="BP141" s="153"/>
      <c r="BQ141" s="153"/>
      <c r="BR141" s="153"/>
      <c r="BS141" s="153"/>
      <c r="BT141" s="153"/>
      <c r="BU141" s="153"/>
      <c r="BV141" s="153"/>
    </row>
    <row r="142" spans="63:74" x14ac:dyDescent="0.2">
      <c r="BK142" s="153"/>
      <c r="BL142" s="153"/>
      <c r="BM142" s="153"/>
      <c r="BN142" s="153"/>
      <c r="BO142" s="153"/>
      <c r="BP142" s="153"/>
      <c r="BQ142" s="153"/>
      <c r="BR142" s="153"/>
      <c r="BS142" s="153"/>
      <c r="BT142" s="153"/>
      <c r="BU142" s="153"/>
      <c r="BV142" s="153"/>
    </row>
    <row r="143" spans="63:74" x14ac:dyDescent="0.2">
      <c r="BK143" s="153"/>
      <c r="BL143" s="153"/>
      <c r="BM143" s="153"/>
      <c r="BN143" s="153"/>
      <c r="BO143" s="153"/>
      <c r="BP143" s="153"/>
      <c r="BQ143" s="153"/>
      <c r="BR143" s="153"/>
      <c r="BS143" s="153"/>
      <c r="BT143" s="153"/>
      <c r="BU143" s="153"/>
      <c r="BV143" s="153"/>
    </row>
    <row r="144" spans="63:74" x14ac:dyDescent="0.2">
      <c r="BK144" s="153"/>
      <c r="BL144" s="153"/>
      <c r="BM144" s="153"/>
      <c r="BN144" s="153"/>
      <c r="BO144" s="153"/>
      <c r="BP144" s="153"/>
      <c r="BQ144" s="153"/>
      <c r="BR144" s="153"/>
      <c r="BS144" s="153"/>
      <c r="BT144" s="153"/>
      <c r="BU144" s="153"/>
      <c r="BV144" s="153"/>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Y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7.44140625" style="90" customWidth="1"/>
    <col min="2" max="2" width="42.5546875" style="84" customWidth="1"/>
    <col min="3" max="50" width="6.5546875" style="84" customWidth="1"/>
    <col min="51" max="54" width="6.5546875" style="657" customWidth="1"/>
    <col min="55" max="55" width="6.5546875" style="196" customWidth="1"/>
    <col min="56" max="56" width="6.5546875" style="654" customWidth="1"/>
    <col min="57" max="57" width="6.5546875" style="275" customWidth="1"/>
    <col min="58" max="58" width="6.5546875" style="654" customWidth="1"/>
    <col min="59" max="61" width="6.5546875" style="657" customWidth="1"/>
    <col min="62" max="62" width="6.5546875" style="196" customWidth="1"/>
    <col min="63" max="74" width="6.5546875" style="84" customWidth="1"/>
    <col min="75" max="16384" width="8.5546875" style="84"/>
  </cols>
  <sheetData>
    <row r="1" spans="1:74" ht="13.2" x14ac:dyDescent="0.25">
      <c r="A1" s="997" t="s">
        <v>479</v>
      </c>
      <c r="B1" s="1040" t="s">
        <v>906</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3.2" x14ac:dyDescent="0.25">
      <c r="A2" s="998"/>
      <c r="B2" s="223" t="str">
        <f>"U.S. Energy Information Administration  |  Short-Term Energy Outlook  - "&amp;Dates!D1</f>
        <v>U.S. Energy Information Administration  |  Short-Term Energy Outlook  - May 2025</v>
      </c>
      <c r="C2" s="226"/>
      <c r="D2" s="226"/>
      <c r="E2" s="226"/>
      <c r="F2" s="226"/>
      <c r="G2" s="324"/>
      <c r="H2" s="324"/>
      <c r="I2" s="324"/>
      <c r="J2" s="324"/>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row>
    <row r="3" spans="1:74" s="7" customFormat="1" ht="13.2" x14ac:dyDescent="0.25">
      <c r="A3" s="332" t="s">
        <v>777</v>
      </c>
      <c r="B3" s="348"/>
      <c r="C3" s="1041">
        <f>Dates!D3</f>
        <v>2021</v>
      </c>
      <c r="D3" s="1042"/>
      <c r="E3" s="1042"/>
      <c r="F3" s="1042"/>
      <c r="G3" s="1042"/>
      <c r="H3" s="1042"/>
      <c r="I3" s="1042"/>
      <c r="J3" s="1042"/>
      <c r="K3" s="1042"/>
      <c r="L3" s="1042"/>
      <c r="M3" s="1042"/>
      <c r="N3" s="1043"/>
      <c r="O3" s="1041">
        <f>C3+1</f>
        <v>2022</v>
      </c>
      <c r="P3" s="1044"/>
      <c r="Q3" s="1044"/>
      <c r="R3" s="1044"/>
      <c r="S3" s="1044"/>
      <c r="T3" s="1044"/>
      <c r="U3" s="1044"/>
      <c r="V3" s="1044"/>
      <c r="W3" s="1044"/>
      <c r="X3" s="1042"/>
      <c r="Y3" s="1042"/>
      <c r="Z3" s="1043"/>
      <c r="AA3" s="1045">
        <f>O3+1</f>
        <v>2023</v>
      </c>
      <c r="AB3" s="1042"/>
      <c r="AC3" s="1042"/>
      <c r="AD3" s="1042"/>
      <c r="AE3" s="1042"/>
      <c r="AF3" s="1042"/>
      <c r="AG3" s="1042"/>
      <c r="AH3" s="1042"/>
      <c r="AI3" s="1042"/>
      <c r="AJ3" s="1042"/>
      <c r="AK3" s="1042"/>
      <c r="AL3" s="104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9"/>
      <c r="B5" s="340" t="s">
        <v>769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659"/>
      <c r="AZ5" s="659"/>
      <c r="BA5" s="659"/>
      <c r="BB5" s="659"/>
      <c r="BC5" s="872"/>
      <c r="BD5" s="404"/>
      <c r="BE5" s="404"/>
      <c r="BF5" s="404"/>
      <c r="BG5" s="404"/>
      <c r="BH5" s="404"/>
      <c r="BI5" s="404"/>
      <c r="BJ5" s="371"/>
      <c r="BK5" s="371"/>
      <c r="BL5" s="371"/>
      <c r="BM5" s="371"/>
      <c r="BN5" s="371"/>
      <c r="BO5" s="371"/>
      <c r="BP5" s="371"/>
      <c r="BQ5" s="371"/>
      <c r="BR5" s="371"/>
      <c r="BS5" s="371"/>
      <c r="BT5" s="371"/>
      <c r="BU5" s="371"/>
      <c r="BV5" s="371"/>
    </row>
    <row r="6" spans="1:74" s="275" customFormat="1" ht="11.1" customHeight="1" x14ac:dyDescent="0.2">
      <c r="A6" s="411" t="s">
        <v>179</v>
      </c>
      <c r="B6" s="405"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101.14223276</v>
      </c>
      <c r="AB6" s="106">
        <v>101.73561875</v>
      </c>
      <c r="AC6" s="106">
        <v>102.02846433000001</v>
      </c>
      <c r="AD6" s="106">
        <v>101.87076981</v>
      </c>
      <c r="AE6" s="106">
        <v>101.30566483</v>
      </c>
      <c r="AF6" s="106">
        <v>102.36326090999999</v>
      </c>
      <c r="AG6" s="106">
        <v>101.81350143</v>
      </c>
      <c r="AH6" s="106">
        <v>101.63315209</v>
      </c>
      <c r="AI6" s="106">
        <v>102.68064776</v>
      </c>
      <c r="AJ6" s="106">
        <v>102.8084442</v>
      </c>
      <c r="AK6" s="106">
        <v>103.54214188</v>
      </c>
      <c r="AL6" s="106">
        <v>103.53437307</v>
      </c>
      <c r="AM6" s="106">
        <v>101.13808117000001</v>
      </c>
      <c r="AN6" s="106">
        <v>102.38099256</v>
      </c>
      <c r="AO6" s="106">
        <v>103.13185593</v>
      </c>
      <c r="AP6" s="106">
        <v>103.08946188</v>
      </c>
      <c r="AQ6" s="106">
        <v>102.69098871</v>
      </c>
      <c r="AR6" s="106">
        <v>102.69946606000001</v>
      </c>
      <c r="AS6" s="106">
        <v>102.85140896</v>
      </c>
      <c r="AT6" s="106">
        <v>103.16232248</v>
      </c>
      <c r="AU6" s="106">
        <v>102.03952565</v>
      </c>
      <c r="AV6" s="106">
        <v>103.18969264</v>
      </c>
      <c r="AW6" s="106">
        <v>103.37196548999999</v>
      </c>
      <c r="AX6" s="106">
        <v>103.25213161000001</v>
      </c>
      <c r="AY6" s="926">
        <v>102.54635256</v>
      </c>
      <c r="AZ6" s="926">
        <v>103.26910144999999</v>
      </c>
      <c r="BA6" s="926">
        <v>103.75911099</v>
      </c>
      <c r="BB6" s="926">
        <v>103.73422941</v>
      </c>
      <c r="BC6" s="404">
        <v>103.66466703</v>
      </c>
      <c r="BD6" s="404">
        <v>104.03885166000001</v>
      </c>
      <c r="BE6" s="404">
        <v>104.27584701000001</v>
      </c>
      <c r="BF6" s="404">
        <v>104.52798835</v>
      </c>
      <c r="BG6" s="404">
        <v>104.45703334</v>
      </c>
      <c r="BH6" s="404">
        <v>104.8799219</v>
      </c>
      <c r="BI6" s="404">
        <v>105.30307972999999</v>
      </c>
      <c r="BJ6" s="404">
        <v>105.02004110999999</v>
      </c>
      <c r="BK6" s="404">
        <v>104.50971593</v>
      </c>
      <c r="BL6" s="404">
        <v>104.94791067</v>
      </c>
      <c r="BM6" s="404">
        <v>104.90412528</v>
      </c>
      <c r="BN6" s="404">
        <v>105.10750477000001</v>
      </c>
      <c r="BO6" s="404">
        <v>105.09969903</v>
      </c>
      <c r="BP6" s="404">
        <v>105.60253928</v>
      </c>
      <c r="BQ6" s="404">
        <v>105.6750339</v>
      </c>
      <c r="BR6" s="404">
        <v>105.67636627</v>
      </c>
      <c r="BS6" s="404">
        <v>105.60664796</v>
      </c>
      <c r="BT6" s="404">
        <v>105.86633676</v>
      </c>
      <c r="BU6" s="404">
        <v>106.28185061000001</v>
      </c>
      <c r="BV6" s="404">
        <v>105.81270641</v>
      </c>
    </row>
    <row r="7" spans="1:74" ht="11.1" customHeight="1" x14ac:dyDescent="0.2">
      <c r="A7" s="339" t="s">
        <v>828</v>
      </c>
      <c r="B7" s="407" t="s">
        <v>950</v>
      </c>
      <c r="C7" s="302">
        <v>71.061902978000006</v>
      </c>
      <c r="D7" s="302">
        <v>69.217073287999995</v>
      </c>
      <c r="E7" s="302">
        <v>71.104291802000006</v>
      </c>
      <c r="F7" s="302">
        <v>70.663789648999995</v>
      </c>
      <c r="G7" s="302">
        <v>71.173057302000004</v>
      </c>
      <c r="H7" s="302">
        <v>71.748881647000005</v>
      </c>
      <c r="I7" s="302">
        <v>72.990766840999996</v>
      </c>
      <c r="J7" s="302">
        <v>72.690730794000004</v>
      </c>
      <c r="K7" s="302">
        <v>72.948187288</v>
      </c>
      <c r="L7" s="302">
        <v>74.214105172999993</v>
      </c>
      <c r="M7" s="302">
        <v>74.978694649999994</v>
      </c>
      <c r="N7" s="302">
        <v>74.554056192000004</v>
      </c>
      <c r="O7" s="302">
        <v>74.595542699000006</v>
      </c>
      <c r="P7" s="302">
        <v>75.693018506000001</v>
      </c>
      <c r="Q7" s="302">
        <v>75.621927853000003</v>
      </c>
      <c r="R7" s="302">
        <v>74.876155362000006</v>
      </c>
      <c r="S7" s="302">
        <v>74.228725675000007</v>
      </c>
      <c r="T7" s="302">
        <v>74.502361296000004</v>
      </c>
      <c r="U7" s="302">
        <v>75.569375003000005</v>
      </c>
      <c r="V7" s="302">
        <v>76.617226501999994</v>
      </c>
      <c r="W7" s="302">
        <v>77.139716934999996</v>
      </c>
      <c r="X7" s="302">
        <v>76.987411062000007</v>
      </c>
      <c r="Y7" s="302">
        <v>77.041142894000004</v>
      </c>
      <c r="Z7" s="302">
        <v>76.498481827000006</v>
      </c>
      <c r="AA7" s="302">
        <v>76.530900017999997</v>
      </c>
      <c r="AB7" s="302">
        <v>77.130492388999997</v>
      </c>
      <c r="AC7" s="302">
        <v>77.094231035000007</v>
      </c>
      <c r="AD7" s="302">
        <v>76.517398215</v>
      </c>
      <c r="AE7" s="302">
        <v>75.868021025000004</v>
      </c>
      <c r="AF7" s="302">
        <v>76.485124476999999</v>
      </c>
      <c r="AG7" s="302">
        <v>75.822692849000006</v>
      </c>
      <c r="AH7" s="302">
        <v>75.487503989999993</v>
      </c>
      <c r="AI7" s="302">
        <v>76.400317763999993</v>
      </c>
      <c r="AJ7" s="302">
        <v>76.488866978999994</v>
      </c>
      <c r="AK7" s="302">
        <v>77.204362110000005</v>
      </c>
      <c r="AL7" s="302">
        <v>77.438830263</v>
      </c>
      <c r="AM7" s="302">
        <v>76.072837978999999</v>
      </c>
      <c r="AN7" s="302">
        <v>76.706357041999993</v>
      </c>
      <c r="AO7" s="302">
        <v>77.193204124999994</v>
      </c>
      <c r="AP7" s="302">
        <v>76.741518948000007</v>
      </c>
      <c r="AQ7" s="302">
        <v>76.024322713000004</v>
      </c>
      <c r="AR7" s="302">
        <v>75.766811191000002</v>
      </c>
      <c r="AS7" s="302">
        <v>76.098703955000005</v>
      </c>
      <c r="AT7" s="302">
        <v>76.257065513000001</v>
      </c>
      <c r="AU7" s="302">
        <v>75.134239554000004</v>
      </c>
      <c r="AV7" s="302">
        <v>76.003039539</v>
      </c>
      <c r="AW7" s="302">
        <v>76.217633153999998</v>
      </c>
      <c r="AX7" s="302">
        <v>76.570805582999995</v>
      </c>
      <c r="AY7" s="915">
        <v>76.491128058000001</v>
      </c>
      <c r="AZ7" s="915">
        <v>76.862209007000004</v>
      </c>
      <c r="BA7" s="915">
        <v>77.265193225000004</v>
      </c>
      <c r="BB7" s="915">
        <v>76.800196935000002</v>
      </c>
      <c r="BC7" s="371">
        <v>76.454472730999996</v>
      </c>
      <c r="BD7" s="371">
        <v>76.629990817999996</v>
      </c>
      <c r="BE7" s="371">
        <v>76.835399758999998</v>
      </c>
      <c r="BF7" s="371">
        <v>76.971767434</v>
      </c>
      <c r="BG7" s="371">
        <v>77.094002203000002</v>
      </c>
      <c r="BH7" s="371">
        <v>77.482853223000006</v>
      </c>
      <c r="BI7" s="371">
        <v>77.953682697999994</v>
      </c>
      <c r="BJ7" s="371">
        <v>77.992869365999994</v>
      </c>
      <c r="BK7" s="371">
        <v>77.679765098000004</v>
      </c>
      <c r="BL7" s="371">
        <v>78.046263201000002</v>
      </c>
      <c r="BM7" s="371">
        <v>77.776546163000006</v>
      </c>
      <c r="BN7" s="371">
        <v>77.669294790999999</v>
      </c>
      <c r="BO7" s="371">
        <v>77.317913658999998</v>
      </c>
      <c r="BP7" s="371">
        <v>77.651774028999995</v>
      </c>
      <c r="BQ7" s="371">
        <v>77.655510207999995</v>
      </c>
      <c r="BR7" s="371">
        <v>77.573883288000005</v>
      </c>
      <c r="BS7" s="371">
        <v>77.653004776000003</v>
      </c>
      <c r="BT7" s="371">
        <v>77.84151129</v>
      </c>
      <c r="BU7" s="371">
        <v>78.172347281</v>
      </c>
      <c r="BV7" s="371">
        <v>78.012800124999998</v>
      </c>
    </row>
    <row r="8" spans="1:74" ht="11.1" customHeight="1" x14ac:dyDescent="0.2">
      <c r="A8" s="339" t="s">
        <v>829</v>
      </c>
      <c r="B8" s="407" t="s">
        <v>951</v>
      </c>
      <c r="C8" s="302">
        <v>22.652715903000001</v>
      </c>
      <c r="D8" s="302">
        <v>21.341762428999999</v>
      </c>
      <c r="E8" s="302">
        <v>22.632933677</v>
      </c>
      <c r="F8" s="302">
        <v>23.288415700000002</v>
      </c>
      <c r="G8" s="302">
        <v>23.737306289999999</v>
      </c>
      <c r="H8" s="302">
        <v>23.577392166999999</v>
      </c>
      <c r="I8" s="302">
        <v>23.982228226</v>
      </c>
      <c r="J8" s="302">
        <v>23.696505257999998</v>
      </c>
      <c r="K8" s="302">
        <v>23.731909266999999</v>
      </c>
      <c r="L8" s="302">
        <v>23.846057968</v>
      </c>
      <c r="M8" s="302">
        <v>23.955909500000001</v>
      </c>
      <c r="N8" s="302">
        <v>23.757702839</v>
      </c>
      <c r="O8" s="302">
        <v>23.552394516</v>
      </c>
      <c r="P8" s="302">
        <v>23.461127535999999</v>
      </c>
      <c r="Q8" s="302">
        <v>24.069584710000001</v>
      </c>
      <c r="R8" s="302">
        <v>24.096590766999999</v>
      </c>
      <c r="S8" s="302">
        <v>24.730916935</v>
      </c>
      <c r="T8" s="302">
        <v>24.952645499999999</v>
      </c>
      <c r="U8" s="302">
        <v>25.129459161</v>
      </c>
      <c r="V8" s="302">
        <v>24.637333129000002</v>
      </c>
      <c r="W8" s="302">
        <v>24.635821766999999</v>
      </c>
      <c r="X8" s="302">
        <v>24.849887290000002</v>
      </c>
      <c r="Y8" s="302">
        <v>24.903601533</v>
      </c>
      <c r="Z8" s="302">
        <v>23.858445355000001</v>
      </c>
      <c r="AA8" s="302">
        <v>24.611332741999998</v>
      </c>
      <c r="AB8" s="302">
        <v>24.605126357</v>
      </c>
      <c r="AC8" s="302">
        <v>24.934233290000002</v>
      </c>
      <c r="AD8" s="302">
        <v>25.353371599999999</v>
      </c>
      <c r="AE8" s="302">
        <v>25.437643806000001</v>
      </c>
      <c r="AF8" s="302">
        <v>25.878136433000002</v>
      </c>
      <c r="AG8" s="302">
        <v>25.990808581</v>
      </c>
      <c r="AH8" s="302">
        <v>26.145648096999999</v>
      </c>
      <c r="AI8" s="302">
        <v>26.280329999999999</v>
      </c>
      <c r="AJ8" s="302">
        <v>26.319577226</v>
      </c>
      <c r="AK8" s="302">
        <v>26.337779767000001</v>
      </c>
      <c r="AL8" s="302">
        <v>26.095542806000001</v>
      </c>
      <c r="AM8" s="302">
        <v>25.065243194000001</v>
      </c>
      <c r="AN8" s="302">
        <v>25.674635516999999</v>
      </c>
      <c r="AO8" s="302">
        <v>25.938651805999999</v>
      </c>
      <c r="AP8" s="302">
        <v>26.347942932999999</v>
      </c>
      <c r="AQ8" s="302">
        <v>26.666665999999999</v>
      </c>
      <c r="AR8" s="302">
        <v>26.932654867</v>
      </c>
      <c r="AS8" s="302">
        <v>26.752704999999999</v>
      </c>
      <c r="AT8" s="302">
        <v>26.905256968</v>
      </c>
      <c r="AU8" s="302">
        <v>26.905286100000001</v>
      </c>
      <c r="AV8" s="302">
        <v>27.186653097000001</v>
      </c>
      <c r="AW8" s="302">
        <v>27.154332332999999</v>
      </c>
      <c r="AX8" s="302">
        <v>26.681326032000001</v>
      </c>
      <c r="AY8" s="915">
        <v>26.055224505000002</v>
      </c>
      <c r="AZ8" s="915">
        <v>26.406892442</v>
      </c>
      <c r="BA8" s="915">
        <v>26.493917763999999</v>
      </c>
      <c r="BB8" s="915">
        <v>26.934032471999998</v>
      </c>
      <c r="BC8" s="371">
        <v>27.210194301000001</v>
      </c>
      <c r="BD8" s="371">
        <v>27.408860845</v>
      </c>
      <c r="BE8" s="371">
        <v>27.440447247000002</v>
      </c>
      <c r="BF8" s="371">
        <v>27.556220912000001</v>
      </c>
      <c r="BG8" s="371">
        <v>27.363031139</v>
      </c>
      <c r="BH8" s="371">
        <v>27.397068674</v>
      </c>
      <c r="BI8" s="371">
        <v>27.349397036999999</v>
      </c>
      <c r="BJ8" s="371">
        <v>27.027171743</v>
      </c>
      <c r="BK8" s="371">
        <v>26.829950835999998</v>
      </c>
      <c r="BL8" s="371">
        <v>26.901647472000001</v>
      </c>
      <c r="BM8" s="371">
        <v>27.127579122</v>
      </c>
      <c r="BN8" s="371">
        <v>27.438209978</v>
      </c>
      <c r="BO8" s="371">
        <v>27.781785366000001</v>
      </c>
      <c r="BP8" s="371">
        <v>27.95076525</v>
      </c>
      <c r="BQ8" s="371">
        <v>28.019523693</v>
      </c>
      <c r="BR8" s="371">
        <v>28.102482983000002</v>
      </c>
      <c r="BS8" s="371">
        <v>27.953643185000001</v>
      </c>
      <c r="BT8" s="371">
        <v>28.02482547</v>
      </c>
      <c r="BU8" s="371">
        <v>28.109503327999999</v>
      </c>
      <c r="BV8" s="371">
        <v>27.799906287999999</v>
      </c>
    </row>
    <row r="9" spans="1:74" ht="11.1" customHeight="1" x14ac:dyDescent="0.2">
      <c r="A9" s="339"/>
      <c r="B9" s="406"/>
      <c r="C9" s="302"/>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915"/>
      <c r="AZ9" s="915"/>
      <c r="BA9" s="915"/>
      <c r="BB9" s="915"/>
      <c r="BC9" s="371"/>
      <c r="BD9" s="371"/>
      <c r="BE9" s="371"/>
      <c r="BF9" s="371"/>
      <c r="BG9" s="371"/>
      <c r="BH9" s="371"/>
      <c r="BI9" s="371"/>
      <c r="BJ9" s="371"/>
      <c r="BK9" s="371"/>
      <c r="BL9" s="371"/>
      <c r="BM9" s="371"/>
      <c r="BN9" s="371"/>
      <c r="BO9" s="371"/>
      <c r="BP9" s="371"/>
      <c r="BQ9" s="371"/>
      <c r="BR9" s="371"/>
      <c r="BS9" s="371"/>
      <c r="BT9" s="371"/>
      <c r="BU9" s="371"/>
      <c r="BV9" s="371"/>
    </row>
    <row r="10" spans="1:74" s="275" customFormat="1" ht="11.1" customHeight="1" x14ac:dyDescent="0.2">
      <c r="A10" s="411" t="s">
        <v>179</v>
      </c>
      <c r="B10" s="405" t="s">
        <v>827</v>
      </c>
      <c r="C10" s="106">
        <v>93.714618881999996</v>
      </c>
      <c r="D10" s="106">
        <v>90.558835716000004</v>
      </c>
      <c r="E10" s="106">
        <v>93.737225480000006</v>
      </c>
      <c r="F10" s="106">
        <v>93.952205348999996</v>
      </c>
      <c r="G10" s="106">
        <v>94.910363591999996</v>
      </c>
      <c r="H10" s="106">
        <v>95.326273814000004</v>
      </c>
      <c r="I10" s="106">
        <v>96.972995066999999</v>
      </c>
      <c r="J10" s="106">
        <v>96.387236052000006</v>
      </c>
      <c r="K10" s="106">
        <v>96.680096555000006</v>
      </c>
      <c r="L10" s="106">
        <v>98.060163141000004</v>
      </c>
      <c r="M10" s="106">
        <v>98.934604149999998</v>
      </c>
      <c r="N10" s="106">
        <v>98.311759030999994</v>
      </c>
      <c r="O10" s="106">
        <v>98.147937214999999</v>
      </c>
      <c r="P10" s="106">
        <v>99.154146041000004</v>
      </c>
      <c r="Q10" s="106">
        <v>99.691512562</v>
      </c>
      <c r="R10" s="106">
        <v>98.972746127999997</v>
      </c>
      <c r="S10" s="106">
        <v>98.959642610000003</v>
      </c>
      <c r="T10" s="106">
        <v>99.455006796000006</v>
      </c>
      <c r="U10" s="106">
        <v>100.69883416</v>
      </c>
      <c r="V10" s="106">
        <v>101.25455963</v>
      </c>
      <c r="W10" s="106">
        <v>101.7755387</v>
      </c>
      <c r="X10" s="106">
        <v>101.83729835</v>
      </c>
      <c r="Y10" s="106">
        <v>101.94474443</v>
      </c>
      <c r="Z10" s="106">
        <v>100.35692718</v>
      </c>
      <c r="AA10" s="106">
        <v>101.14223276</v>
      </c>
      <c r="AB10" s="106">
        <v>101.73561875</v>
      </c>
      <c r="AC10" s="106">
        <v>102.02846433000001</v>
      </c>
      <c r="AD10" s="106">
        <v>101.87076981</v>
      </c>
      <c r="AE10" s="106">
        <v>101.30566483</v>
      </c>
      <c r="AF10" s="106">
        <v>102.36326090999999</v>
      </c>
      <c r="AG10" s="106">
        <v>101.81350143</v>
      </c>
      <c r="AH10" s="106">
        <v>101.63315209</v>
      </c>
      <c r="AI10" s="106">
        <v>102.68064776</v>
      </c>
      <c r="AJ10" s="106">
        <v>102.8084442</v>
      </c>
      <c r="AK10" s="106">
        <v>103.54214188</v>
      </c>
      <c r="AL10" s="106">
        <v>103.53437307</v>
      </c>
      <c r="AM10" s="106">
        <v>101.13808117000001</v>
      </c>
      <c r="AN10" s="106">
        <v>102.38099256</v>
      </c>
      <c r="AO10" s="106">
        <v>103.13185593</v>
      </c>
      <c r="AP10" s="106">
        <v>103.08946188</v>
      </c>
      <c r="AQ10" s="106">
        <v>102.69098871</v>
      </c>
      <c r="AR10" s="106">
        <v>102.69946606000001</v>
      </c>
      <c r="AS10" s="106">
        <v>102.85140896</v>
      </c>
      <c r="AT10" s="106">
        <v>103.16232248</v>
      </c>
      <c r="AU10" s="106">
        <v>102.03952565</v>
      </c>
      <c r="AV10" s="106">
        <v>103.18969264</v>
      </c>
      <c r="AW10" s="106">
        <v>103.37196548999999</v>
      </c>
      <c r="AX10" s="106">
        <v>103.25213161000001</v>
      </c>
      <c r="AY10" s="926">
        <v>102.54635256</v>
      </c>
      <c r="AZ10" s="926">
        <v>103.26910144999999</v>
      </c>
      <c r="BA10" s="926">
        <v>103.75911099</v>
      </c>
      <c r="BB10" s="926">
        <v>103.73422941</v>
      </c>
      <c r="BC10" s="404">
        <v>103.66466703</v>
      </c>
      <c r="BD10" s="404">
        <v>104.03885166000001</v>
      </c>
      <c r="BE10" s="404">
        <v>104.27584701000001</v>
      </c>
      <c r="BF10" s="404">
        <v>104.52798835</v>
      </c>
      <c r="BG10" s="404">
        <v>104.45703334</v>
      </c>
      <c r="BH10" s="404">
        <v>104.8799219</v>
      </c>
      <c r="BI10" s="404">
        <v>105.30307972999999</v>
      </c>
      <c r="BJ10" s="404">
        <v>105.02004110999999</v>
      </c>
      <c r="BK10" s="404">
        <v>104.50971593</v>
      </c>
      <c r="BL10" s="404">
        <v>104.94791067</v>
      </c>
      <c r="BM10" s="404">
        <v>104.90412528</v>
      </c>
      <c r="BN10" s="404">
        <v>105.10750477000001</v>
      </c>
      <c r="BO10" s="404">
        <v>105.09969903</v>
      </c>
      <c r="BP10" s="404">
        <v>105.60253928</v>
      </c>
      <c r="BQ10" s="404">
        <v>105.6750339</v>
      </c>
      <c r="BR10" s="404">
        <v>105.67636627</v>
      </c>
      <c r="BS10" s="404">
        <v>105.60664796</v>
      </c>
      <c r="BT10" s="404">
        <v>105.86633676</v>
      </c>
      <c r="BU10" s="404">
        <v>106.28185061000001</v>
      </c>
      <c r="BV10" s="404">
        <v>105.81270641</v>
      </c>
    </row>
    <row r="11" spans="1:74" s="275" customFormat="1" ht="11.1" customHeight="1" x14ac:dyDescent="0.2">
      <c r="A11" s="411" t="s">
        <v>177</v>
      </c>
      <c r="B11" s="408" t="s">
        <v>956</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32.088099999999997</v>
      </c>
      <c r="AN11" s="106">
        <v>32.393599999999999</v>
      </c>
      <c r="AO11" s="106">
        <v>32.721800000000002</v>
      </c>
      <c r="AP11" s="106">
        <v>32.730699999999999</v>
      </c>
      <c r="AQ11" s="106">
        <v>32.561999999999998</v>
      </c>
      <c r="AR11" s="106">
        <v>32.133299999999998</v>
      </c>
      <c r="AS11" s="106">
        <v>32.622599999999998</v>
      </c>
      <c r="AT11" s="106">
        <v>32.522599999999997</v>
      </c>
      <c r="AU11" s="106">
        <v>31.814</v>
      </c>
      <c r="AV11" s="106">
        <v>32.2928</v>
      </c>
      <c r="AW11" s="106">
        <v>32.317100000000003</v>
      </c>
      <c r="AX11" s="106">
        <v>32.424199999999999</v>
      </c>
      <c r="AY11" s="926">
        <v>32.481858406000001</v>
      </c>
      <c r="AZ11" s="926">
        <v>32.649930200999997</v>
      </c>
      <c r="BA11" s="926">
        <v>32.876372947</v>
      </c>
      <c r="BB11" s="926">
        <v>32.698417427000003</v>
      </c>
      <c r="BC11" s="404">
        <v>32.587566688000003</v>
      </c>
      <c r="BD11" s="404">
        <v>32.480793020999997</v>
      </c>
      <c r="BE11" s="404">
        <v>32.454704057000001</v>
      </c>
      <c r="BF11" s="404">
        <v>32.457827049000002</v>
      </c>
      <c r="BG11" s="404">
        <v>32.451158683000003</v>
      </c>
      <c r="BH11" s="404">
        <v>32.505623168</v>
      </c>
      <c r="BI11" s="404">
        <v>32.525054705000002</v>
      </c>
      <c r="BJ11" s="404">
        <v>32.571833978000001</v>
      </c>
      <c r="BK11" s="404">
        <v>32.626178725999999</v>
      </c>
      <c r="BL11" s="404">
        <v>32.658599700000003</v>
      </c>
      <c r="BM11" s="404">
        <v>32.677361658000002</v>
      </c>
      <c r="BN11" s="404">
        <v>32.692497961000001</v>
      </c>
      <c r="BO11" s="404">
        <v>32.746895401000003</v>
      </c>
      <c r="BP11" s="404">
        <v>32.778217294000001</v>
      </c>
      <c r="BQ11" s="404">
        <v>32.787649377999998</v>
      </c>
      <c r="BR11" s="404">
        <v>32.853259725999997</v>
      </c>
      <c r="BS11" s="404">
        <v>32.893132715999997</v>
      </c>
      <c r="BT11" s="404">
        <v>32.869951147999998</v>
      </c>
      <c r="BU11" s="404">
        <v>32.878007506000003</v>
      </c>
      <c r="BV11" s="404">
        <v>32.866294482000001</v>
      </c>
    </row>
    <row r="12" spans="1:74" ht="11.1" customHeight="1" x14ac:dyDescent="0.2">
      <c r="A12" s="339" t="s">
        <v>178</v>
      </c>
      <c r="B12" s="409" t="s">
        <v>950</v>
      </c>
      <c r="C12" s="302">
        <v>24.204999999999998</v>
      </c>
      <c r="D12" s="302">
        <v>23.785</v>
      </c>
      <c r="E12" s="302">
        <v>23.895</v>
      </c>
      <c r="F12" s="302">
        <v>23.885000000000002</v>
      </c>
      <c r="G12" s="302">
        <v>24.391999999999999</v>
      </c>
      <c r="H12" s="302">
        <v>24.954999999999998</v>
      </c>
      <c r="I12" s="302">
        <v>25.61</v>
      </c>
      <c r="J12" s="302">
        <v>25.635000000000002</v>
      </c>
      <c r="K12" s="302">
        <v>25.965</v>
      </c>
      <c r="L12" s="302">
        <v>26.285</v>
      </c>
      <c r="M12" s="302">
        <v>26.635000000000002</v>
      </c>
      <c r="N12" s="302">
        <v>26.7</v>
      </c>
      <c r="O12" s="302">
        <v>26.7</v>
      </c>
      <c r="P12" s="302">
        <v>27.395</v>
      </c>
      <c r="Q12" s="302">
        <v>27.055</v>
      </c>
      <c r="R12" s="302">
        <v>27.38</v>
      </c>
      <c r="S12" s="302">
        <v>26.9346</v>
      </c>
      <c r="T12" s="302">
        <v>27.1</v>
      </c>
      <c r="U12" s="302">
        <v>27.37</v>
      </c>
      <c r="V12" s="302">
        <v>28.35</v>
      </c>
      <c r="W12" s="302">
        <v>28.5</v>
      </c>
      <c r="X12" s="302">
        <v>28.085000000000001</v>
      </c>
      <c r="Y12" s="302">
        <v>27.66</v>
      </c>
      <c r="Z12" s="302">
        <v>27.71</v>
      </c>
      <c r="AA12" s="302">
        <v>27.114999999999998</v>
      </c>
      <c r="AB12" s="302">
        <v>27.4</v>
      </c>
      <c r="AC12" s="302">
        <v>27.614999999999998</v>
      </c>
      <c r="AD12" s="302">
        <v>27.59</v>
      </c>
      <c r="AE12" s="302">
        <v>26.984999999999999</v>
      </c>
      <c r="AF12" s="302">
        <v>27.135000000000002</v>
      </c>
      <c r="AG12" s="302">
        <v>26.29</v>
      </c>
      <c r="AH12" s="302">
        <v>26.085000000000001</v>
      </c>
      <c r="AI12" s="302">
        <v>26.745000000000001</v>
      </c>
      <c r="AJ12" s="302">
        <v>26.645</v>
      </c>
      <c r="AK12" s="302">
        <v>26.66</v>
      </c>
      <c r="AL12" s="302">
        <v>26.59</v>
      </c>
      <c r="AM12" s="302">
        <v>26.46</v>
      </c>
      <c r="AN12" s="302">
        <v>26.754999999999999</v>
      </c>
      <c r="AO12" s="302">
        <v>27.085000000000001</v>
      </c>
      <c r="AP12" s="302">
        <v>27.09</v>
      </c>
      <c r="AQ12" s="302">
        <v>26.92</v>
      </c>
      <c r="AR12" s="302">
        <v>26.49</v>
      </c>
      <c r="AS12" s="302">
        <v>26.98</v>
      </c>
      <c r="AT12" s="302">
        <v>26.88</v>
      </c>
      <c r="AU12" s="302">
        <v>26.17</v>
      </c>
      <c r="AV12" s="302">
        <v>26.65</v>
      </c>
      <c r="AW12" s="302">
        <v>26.675000000000001</v>
      </c>
      <c r="AX12" s="302">
        <v>26.76</v>
      </c>
      <c r="AY12" s="915">
        <v>26.78</v>
      </c>
      <c r="AZ12" s="915">
        <v>26.95</v>
      </c>
      <c r="BA12" s="915">
        <v>27.18</v>
      </c>
      <c r="BB12" s="915">
        <v>26.984999999999999</v>
      </c>
      <c r="BC12" s="371">
        <v>26.876854000000002</v>
      </c>
      <c r="BD12" s="371">
        <v>26.772013999999999</v>
      </c>
      <c r="BE12" s="371">
        <v>26.748673</v>
      </c>
      <c r="BF12" s="371">
        <v>26.754332999999999</v>
      </c>
      <c r="BG12" s="371">
        <v>26.749993</v>
      </c>
      <c r="BH12" s="371">
        <v>26.767651999999998</v>
      </c>
      <c r="BI12" s="371">
        <v>26.789311999999999</v>
      </c>
      <c r="BJ12" s="371">
        <v>26.816972</v>
      </c>
      <c r="BK12" s="371">
        <v>26.831966000000001</v>
      </c>
      <c r="BL12" s="371">
        <v>26.865124999999999</v>
      </c>
      <c r="BM12" s="371">
        <v>26.886285000000001</v>
      </c>
      <c r="BN12" s="371">
        <v>26.903445000000001</v>
      </c>
      <c r="BO12" s="371">
        <v>26.919605000000001</v>
      </c>
      <c r="BP12" s="371">
        <v>26.951764000000001</v>
      </c>
      <c r="BQ12" s="371">
        <v>26.962924000000001</v>
      </c>
      <c r="BR12" s="371">
        <v>26.990084</v>
      </c>
      <c r="BS12" s="371">
        <v>27.011243</v>
      </c>
      <c r="BT12" s="371">
        <v>26.990403000000001</v>
      </c>
      <c r="BU12" s="371">
        <v>26.979562999999999</v>
      </c>
      <c r="BV12" s="371">
        <v>26.968723000000001</v>
      </c>
    </row>
    <row r="13" spans="1:74" ht="11.1" customHeight="1" x14ac:dyDescent="0.2">
      <c r="A13" s="339" t="s">
        <v>211</v>
      </c>
      <c r="B13" s="409" t="s">
        <v>951</v>
      </c>
      <c r="C13" s="302">
        <v>5.1235999999999997</v>
      </c>
      <c r="D13" s="302">
        <v>5.1143000000000001</v>
      </c>
      <c r="E13" s="302">
        <v>5.1116000000000001</v>
      </c>
      <c r="F13" s="302">
        <v>5.1973000000000003</v>
      </c>
      <c r="G13" s="302">
        <v>5.2041000000000004</v>
      </c>
      <c r="H13" s="302">
        <v>5.2003000000000004</v>
      </c>
      <c r="I13" s="302">
        <v>5.2281000000000004</v>
      </c>
      <c r="J13" s="302">
        <v>5.2344999999999997</v>
      </c>
      <c r="K13" s="302">
        <v>5.2382</v>
      </c>
      <c r="L13" s="302">
        <v>5.2539999999999996</v>
      </c>
      <c r="M13" s="302">
        <v>5.2838000000000003</v>
      </c>
      <c r="N13" s="302">
        <v>5.3338000000000001</v>
      </c>
      <c r="O13" s="302">
        <v>5.3933</v>
      </c>
      <c r="P13" s="302">
        <v>5.3662000000000001</v>
      </c>
      <c r="Q13" s="302">
        <v>5.3691000000000004</v>
      </c>
      <c r="R13" s="302">
        <v>5.3743999999999996</v>
      </c>
      <c r="S13" s="302">
        <v>5.3776000000000002</v>
      </c>
      <c r="T13" s="302">
        <v>5.3869999999999996</v>
      </c>
      <c r="U13" s="302">
        <v>5.3918999999999997</v>
      </c>
      <c r="V13" s="302">
        <v>5.3788999999999998</v>
      </c>
      <c r="W13" s="302">
        <v>5.3806000000000003</v>
      </c>
      <c r="X13" s="302">
        <v>5.3795000000000002</v>
      </c>
      <c r="Y13" s="302">
        <v>5.3795999999999999</v>
      </c>
      <c r="Z13" s="302">
        <v>5.3223000000000003</v>
      </c>
      <c r="AA13" s="302">
        <v>5.4229000000000003</v>
      </c>
      <c r="AB13" s="302">
        <v>5.4362000000000004</v>
      </c>
      <c r="AC13" s="302">
        <v>5.4561999999999999</v>
      </c>
      <c r="AD13" s="302">
        <v>5.5029000000000003</v>
      </c>
      <c r="AE13" s="302">
        <v>5.4420000000000002</v>
      </c>
      <c r="AF13" s="302">
        <v>5.5076000000000001</v>
      </c>
      <c r="AG13" s="302">
        <v>5.4995000000000003</v>
      </c>
      <c r="AH13" s="302">
        <v>5.5304000000000002</v>
      </c>
      <c r="AI13" s="302">
        <v>5.5502000000000002</v>
      </c>
      <c r="AJ13" s="302">
        <v>5.5591999999999997</v>
      </c>
      <c r="AK13" s="302">
        <v>5.5594000000000001</v>
      </c>
      <c r="AL13" s="302">
        <v>5.5594999999999999</v>
      </c>
      <c r="AM13" s="302">
        <v>5.6280999999999999</v>
      </c>
      <c r="AN13" s="302">
        <v>5.6386000000000003</v>
      </c>
      <c r="AO13" s="302">
        <v>5.6368</v>
      </c>
      <c r="AP13" s="302">
        <v>5.6406999999999998</v>
      </c>
      <c r="AQ13" s="302">
        <v>5.6420000000000003</v>
      </c>
      <c r="AR13" s="302">
        <v>5.6433</v>
      </c>
      <c r="AS13" s="302">
        <v>5.6425999999999998</v>
      </c>
      <c r="AT13" s="302">
        <v>5.6425999999999998</v>
      </c>
      <c r="AU13" s="302">
        <v>5.6440000000000001</v>
      </c>
      <c r="AV13" s="302">
        <v>5.6428000000000003</v>
      </c>
      <c r="AW13" s="302">
        <v>5.6421000000000001</v>
      </c>
      <c r="AX13" s="302">
        <v>5.6642000000000001</v>
      </c>
      <c r="AY13" s="915">
        <v>5.7018584061000004</v>
      </c>
      <c r="AZ13" s="915">
        <v>5.6999302005999999</v>
      </c>
      <c r="BA13" s="915">
        <v>5.6963729474999996</v>
      </c>
      <c r="BB13" s="915">
        <v>5.7134174270000004</v>
      </c>
      <c r="BC13" s="371">
        <v>5.7107126875000001</v>
      </c>
      <c r="BD13" s="371">
        <v>5.7087790208999998</v>
      </c>
      <c r="BE13" s="371">
        <v>5.7060310564999996</v>
      </c>
      <c r="BF13" s="371">
        <v>5.7034940485999996</v>
      </c>
      <c r="BG13" s="371">
        <v>5.7011656828000001</v>
      </c>
      <c r="BH13" s="371">
        <v>5.7379711678999996</v>
      </c>
      <c r="BI13" s="371">
        <v>5.7357427049999998</v>
      </c>
      <c r="BJ13" s="371">
        <v>5.7548619779000001</v>
      </c>
      <c r="BK13" s="371">
        <v>5.7942127262999996</v>
      </c>
      <c r="BL13" s="371">
        <v>5.7934746998</v>
      </c>
      <c r="BM13" s="371">
        <v>5.7910766584999998</v>
      </c>
      <c r="BN13" s="371">
        <v>5.7890529612000003</v>
      </c>
      <c r="BO13" s="371">
        <v>5.8272904011</v>
      </c>
      <c r="BP13" s="371">
        <v>5.8264532937000002</v>
      </c>
      <c r="BQ13" s="371">
        <v>5.8247253785000002</v>
      </c>
      <c r="BR13" s="371">
        <v>5.8631757254999997</v>
      </c>
      <c r="BS13" s="371">
        <v>5.8818897156999999</v>
      </c>
      <c r="BT13" s="371">
        <v>5.8795481479999996</v>
      </c>
      <c r="BU13" s="371">
        <v>5.8984445062999997</v>
      </c>
      <c r="BV13" s="371">
        <v>5.8975714818</v>
      </c>
    </row>
    <row r="14" spans="1:74" s="275" customFormat="1" ht="11.1" customHeight="1" x14ac:dyDescent="0.2">
      <c r="A14" s="411" t="s">
        <v>212</v>
      </c>
      <c r="B14" s="408" t="s">
        <v>851</v>
      </c>
      <c r="C14" s="106">
        <v>64.386018882000002</v>
      </c>
      <c r="D14" s="106">
        <v>61.659535716000001</v>
      </c>
      <c r="E14" s="106">
        <v>64.73062548</v>
      </c>
      <c r="F14" s="106">
        <v>64.869905349000007</v>
      </c>
      <c r="G14" s="106">
        <v>65.314263592000003</v>
      </c>
      <c r="H14" s="106">
        <v>65.170973814000007</v>
      </c>
      <c r="I14" s="106">
        <v>66.134895067000002</v>
      </c>
      <c r="J14" s="106">
        <v>65.517736052000004</v>
      </c>
      <c r="K14" s="106">
        <v>65.476896554999996</v>
      </c>
      <c r="L14" s="106">
        <v>66.521163141000002</v>
      </c>
      <c r="M14" s="106">
        <v>67.015804149999994</v>
      </c>
      <c r="N14" s="106">
        <v>66.277959030999995</v>
      </c>
      <c r="O14" s="106">
        <v>66.054637215</v>
      </c>
      <c r="P14" s="106">
        <v>66.392946041000002</v>
      </c>
      <c r="Q14" s="106">
        <v>67.267412562000004</v>
      </c>
      <c r="R14" s="106">
        <v>66.218346127999993</v>
      </c>
      <c r="S14" s="106">
        <v>66.647442609999999</v>
      </c>
      <c r="T14" s="106">
        <v>66.968006795999997</v>
      </c>
      <c r="U14" s="106">
        <v>67.936934163999993</v>
      </c>
      <c r="V14" s="106">
        <v>67.525659630999996</v>
      </c>
      <c r="W14" s="106">
        <v>67.894938702000005</v>
      </c>
      <c r="X14" s="106">
        <v>68.372798352000004</v>
      </c>
      <c r="Y14" s="106">
        <v>68.905144426999996</v>
      </c>
      <c r="Z14" s="106">
        <v>67.324627182</v>
      </c>
      <c r="AA14" s="106">
        <v>68.604332760000005</v>
      </c>
      <c r="AB14" s="106">
        <v>68.899418745999995</v>
      </c>
      <c r="AC14" s="106">
        <v>68.957264324999997</v>
      </c>
      <c r="AD14" s="106">
        <v>68.777869815000003</v>
      </c>
      <c r="AE14" s="106">
        <v>68.878664831999998</v>
      </c>
      <c r="AF14" s="106">
        <v>69.720660910000007</v>
      </c>
      <c r="AG14" s="106">
        <v>70.024001429999998</v>
      </c>
      <c r="AH14" s="106">
        <v>70.017752087000005</v>
      </c>
      <c r="AI14" s="106">
        <v>70.385447764000006</v>
      </c>
      <c r="AJ14" s="106">
        <v>70.604244205000001</v>
      </c>
      <c r="AK14" s="106">
        <v>71.322741875999995</v>
      </c>
      <c r="AL14" s="106">
        <v>71.384873068999994</v>
      </c>
      <c r="AM14" s="106">
        <v>69.049981172000003</v>
      </c>
      <c r="AN14" s="106">
        <v>69.987392559</v>
      </c>
      <c r="AO14" s="106">
        <v>70.410055931000002</v>
      </c>
      <c r="AP14" s="106">
        <v>70.358761881999996</v>
      </c>
      <c r="AQ14" s="106">
        <v>70.128988712999998</v>
      </c>
      <c r="AR14" s="106">
        <v>70.566166057999993</v>
      </c>
      <c r="AS14" s="106">
        <v>70.228808955000005</v>
      </c>
      <c r="AT14" s="106">
        <v>70.639722481000007</v>
      </c>
      <c r="AU14" s="106">
        <v>70.225525653999995</v>
      </c>
      <c r="AV14" s="106">
        <v>70.896892635</v>
      </c>
      <c r="AW14" s="106">
        <v>71.054865488000004</v>
      </c>
      <c r="AX14" s="106">
        <v>70.827931614999997</v>
      </c>
      <c r="AY14" s="926">
        <v>70.064494156999999</v>
      </c>
      <c r="AZ14" s="926">
        <v>70.619171248000001</v>
      </c>
      <c r="BA14" s="926">
        <v>70.882738042</v>
      </c>
      <c r="BB14" s="926">
        <v>71.035811979000002</v>
      </c>
      <c r="BC14" s="404">
        <v>71.077100345000005</v>
      </c>
      <c r="BD14" s="404">
        <v>71.558058642999995</v>
      </c>
      <c r="BE14" s="404">
        <v>71.821142949000006</v>
      </c>
      <c r="BF14" s="404">
        <v>72.070161296999999</v>
      </c>
      <c r="BG14" s="404">
        <v>72.005874660000003</v>
      </c>
      <c r="BH14" s="404">
        <v>72.374298729000003</v>
      </c>
      <c r="BI14" s="404">
        <v>72.778025029000005</v>
      </c>
      <c r="BJ14" s="404">
        <v>72.448207131000004</v>
      </c>
      <c r="BK14" s="404">
        <v>71.883537208000007</v>
      </c>
      <c r="BL14" s="404">
        <v>72.289310974000003</v>
      </c>
      <c r="BM14" s="404">
        <v>72.226763625999993</v>
      </c>
      <c r="BN14" s="404">
        <v>72.415006806999997</v>
      </c>
      <c r="BO14" s="404">
        <v>72.352803624000003</v>
      </c>
      <c r="BP14" s="404">
        <v>72.824321984999997</v>
      </c>
      <c r="BQ14" s="404">
        <v>72.887384522000005</v>
      </c>
      <c r="BR14" s="404">
        <v>72.823106546000005</v>
      </c>
      <c r="BS14" s="404">
        <v>72.713515244999996</v>
      </c>
      <c r="BT14" s="404">
        <v>72.996385611999997</v>
      </c>
      <c r="BU14" s="404">
        <v>73.403843103</v>
      </c>
      <c r="BV14" s="404">
        <v>72.946411931</v>
      </c>
    </row>
    <row r="15" spans="1:74" ht="11.1" customHeight="1" x14ac:dyDescent="0.2">
      <c r="A15" s="339" t="s">
        <v>830</v>
      </c>
      <c r="B15" s="409" t="s">
        <v>950</v>
      </c>
      <c r="C15" s="302">
        <v>46.856902978000001</v>
      </c>
      <c r="D15" s="302">
        <v>45.432073287999998</v>
      </c>
      <c r="E15" s="302">
        <v>47.209291802000003</v>
      </c>
      <c r="F15" s="302">
        <v>46.778789648999997</v>
      </c>
      <c r="G15" s="302">
        <v>46.781057302000001</v>
      </c>
      <c r="H15" s="302">
        <v>46.793881646999999</v>
      </c>
      <c r="I15" s="302">
        <v>47.380766841000003</v>
      </c>
      <c r="J15" s="302">
        <v>47.055730793999999</v>
      </c>
      <c r="K15" s="302">
        <v>46.983187288000003</v>
      </c>
      <c r="L15" s="302">
        <v>47.929105173000004</v>
      </c>
      <c r="M15" s="302">
        <v>48.343694650000003</v>
      </c>
      <c r="N15" s="302">
        <v>47.854056192000002</v>
      </c>
      <c r="O15" s="302">
        <v>47.895542699000003</v>
      </c>
      <c r="P15" s="302">
        <v>48.298018505999998</v>
      </c>
      <c r="Q15" s="302">
        <v>48.566927853000003</v>
      </c>
      <c r="R15" s="302">
        <v>47.496155362000003</v>
      </c>
      <c r="S15" s="302">
        <v>47.294125674999997</v>
      </c>
      <c r="T15" s="302">
        <v>47.402361296000002</v>
      </c>
      <c r="U15" s="302">
        <v>48.199375003</v>
      </c>
      <c r="V15" s="302">
        <v>48.267226502</v>
      </c>
      <c r="W15" s="302">
        <v>48.639716935000003</v>
      </c>
      <c r="X15" s="302">
        <v>48.902411061999999</v>
      </c>
      <c r="Y15" s="302">
        <v>49.381142894</v>
      </c>
      <c r="Z15" s="302">
        <v>48.788481826999998</v>
      </c>
      <c r="AA15" s="302">
        <v>49.415900018000002</v>
      </c>
      <c r="AB15" s="302">
        <v>49.730492388999998</v>
      </c>
      <c r="AC15" s="302">
        <v>49.479231034999998</v>
      </c>
      <c r="AD15" s="302">
        <v>48.927398214999997</v>
      </c>
      <c r="AE15" s="302">
        <v>48.883021024999998</v>
      </c>
      <c r="AF15" s="302">
        <v>49.350124477000001</v>
      </c>
      <c r="AG15" s="302">
        <v>49.532692849</v>
      </c>
      <c r="AH15" s="302">
        <v>49.40250399</v>
      </c>
      <c r="AI15" s="302">
        <v>49.655317764000003</v>
      </c>
      <c r="AJ15" s="302">
        <v>49.843866978999998</v>
      </c>
      <c r="AK15" s="302">
        <v>50.544362110000002</v>
      </c>
      <c r="AL15" s="302">
        <v>50.848830263000004</v>
      </c>
      <c r="AM15" s="302">
        <v>49.612837978999998</v>
      </c>
      <c r="AN15" s="302">
        <v>49.951357041999998</v>
      </c>
      <c r="AO15" s="302">
        <v>50.108204125</v>
      </c>
      <c r="AP15" s="302">
        <v>49.651518948000003</v>
      </c>
      <c r="AQ15" s="302">
        <v>49.104322713000002</v>
      </c>
      <c r="AR15" s="302">
        <v>49.276811191</v>
      </c>
      <c r="AS15" s="302">
        <v>49.118703955000001</v>
      </c>
      <c r="AT15" s="302">
        <v>49.377065512999998</v>
      </c>
      <c r="AU15" s="302">
        <v>48.964239554000002</v>
      </c>
      <c r="AV15" s="302">
        <v>49.353039539000001</v>
      </c>
      <c r="AW15" s="302">
        <v>49.542633154000001</v>
      </c>
      <c r="AX15" s="302">
        <v>49.810805582999997</v>
      </c>
      <c r="AY15" s="915">
        <v>49.711128058</v>
      </c>
      <c r="AZ15" s="915">
        <v>49.912209007000001</v>
      </c>
      <c r="BA15" s="915">
        <v>50.085193224999998</v>
      </c>
      <c r="BB15" s="915">
        <v>49.815196935000003</v>
      </c>
      <c r="BC15" s="371">
        <v>49.577618731000001</v>
      </c>
      <c r="BD15" s="371">
        <v>49.857976817999997</v>
      </c>
      <c r="BE15" s="371">
        <v>50.086726759000001</v>
      </c>
      <c r="BF15" s="371">
        <v>50.217434433999998</v>
      </c>
      <c r="BG15" s="371">
        <v>50.344009202999999</v>
      </c>
      <c r="BH15" s="371">
        <v>50.715201223000001</v>
      </c>
      <c r="BI15" s="371">
        <v>51.164370697999999</v>
      </c>
      <c r="BJ15" s="371">
        <v>51.175897366000001</v>
      </c>
      <c r="BK15" s="371">
        <v>50.847799098000003</v>
      </c>
      <c r="BL15" s="371">
        <v>51.181138201000003</v>
      </c>
      <c r="BM15" s="371">
        <v>50.890261162999998</v>
      </c>
      <c r="BN15" s="371">
        <v>50.765849791000001</v>
      </c>
      <c r="BO15" s="371">
        <v>50.398308659000001</v>
      </c>
      <c r="BP15" s="371">
        <v>50.700010028999998</v>
      </c>
      <c r="BQ15" s="371">
        <v>50.692586208000002</v>
      </c>
      <c r="BR15" s="371">
        <v>50.583799288000002</v>
      </c>
      <c r="BS15" s="371">
        <v>50.641761776000003</v>
      </c>
      <c r="BT15" s="371">
        <v>50.851108289999999</v>
      </c>
      <c r="BU15" s="371">
        <v>51.192784281000002</v>
      </c>
      <c r="BV15" s="371">
        <v>51.044077125000001</v>
      </c>
    </row>
    <row r="16" spans="1:74" ht="11.1" customHeight="1" x14ac:dyDescent="0.2">
      <c r="A16" s="339" t="s">
        <v>831</v>
      </c>
      <c r="B16" s="409" t="s">
        <v>951</v>
      </c>
      <c r="C16" s="302">
        <v>17.529115903000001</v>
      </c>
      <c r="D16" s="302">
        <v>16.227462428999999</v>
      </c>
      <c r="E16" s="302">
        <v>17.521333677000001</v>
      </c>
      <c r="F16" s="302">
        <v>18.0911157</v>
      </c>
      <c r="G16" s="302">
        <v>18.533206289999999</v>
      </c>
      <c r="H16" s="302">
        <v>18.377092167000001</v>
      </c>
      <c r="I16" s="302">
        <v>18.754128225999999</v>
      </c>
      <c r="J16" s="302">
        <v>18.462005258000001</v>
      </c>
      <c r="K16" s="302">
        <v>18.493709267</v>
      </c>
      <c r="L16" s="302">
        <v>18.592057967999999</v>
      </c>
      <c r="M16" s="302">
        <v>18.672109500000001</v>
      </c>
      <c r="N16" s="302">
        <v>18.423902839</v>
      </c>
      <c r="O16" s="302">
        <v>18.159094516</v>
      </c>
      <c r="P16" s="302">
        <v>18.094927536</v>
      </c>
      <c r="Q16" s="302">
        <v>18.700484710000001</v>
      </c>
      <c r="R16" s="302">
        <v>18.722190767000001</v>
      </c>
      <c r="S16" s="302">
        <v>19.353316934999999</v>
      </c>
      <c r="T16" s="302">
        <v>19.565645499999999</v>
      </c>
      <c r="U16" s="302">
        <v>19.737559161</v>
      </c>
      <c r="V16" s="302">
        <v>19.258433129</v>
      </c>
      <c r="W16" s="302">
        <v>19.255221766999998</v>
      </c>
      <c r="X16" s="302">
        <v>19.470387290000001</v>
      </c>
      <c r="Y16" s="302">
        <v>19.524001533</v>
      </c>
      <c r="Z16" s="302">
        <v>18.536145354999999</v>
      </c>
      <c r="AA16" s="302">
        <v>19.188432742</v>
      </c>
      <c r="AB16" s="302">
        <v>19.168926357</v>
      </c>
      <c r="AC16" s="302">
        <v>19.478033289999999</v>
      </c>
      <c r="AD16" s="302">
        <v>19.850471599999999</v>
      </c>
      <c r="AE16" s="302">
        <v>19.995643806</v>
      </c>
      <c r="AF16" s="302">
        <v>20.370536433000002</v>
      </c>
      <c r="AG16" s="302">
        <v>20.491308580999998</v>
      </c>
      <c r="AH16" s="302">
        <v>20.615248096999998</v>
      </c>
      <c r="AI16" s="302">
        <v>20.730129999999999</v>
      </c>
      <c r="AJ16" s="302">
        <v>20.760377225999999</v>
      </c>
      <c r="AK16" s="302">
        <v>20.778379767000001</v>
      </c>
      <c r="AL16" s="302">
        <v>20.536042806000001</v>
      </c>
      <c r="AM16" s="302">
        <v>19.437143194000001</v>
      </c>
      <c r="AN16" s="302">
        <v>20.036035516999998</v>
      </c>
      <c r="AO16" s="302">
        <v>20.301851805999998</v>
      </c>
      <c r="AP16" s="302">
        <v>20.707242933</v>
      </c>
      <c r="AQ16" s="302">
        <v>21.024666</v>
      </c>
      <c r="AR16" s="302">
        <v>21.289354867</v>
      </c>
      <c r="AS16" s="302">
        <v>21.110105000000001</v>
      </c>
      <c r="AT16" s="302">
        <v>21.262656968000002</v>
      </c>
      <c r="AU16" s="302">
        <v>21.2612861</v>
      </c>
      <c r="AV16" s="302">
        <v>21.543853097</v>
      </c>
      <c r="AW16" s="302">
        <v>21.512232333</v>
      </c>
      <c r="AX16" s="302">
        <v>21.017126032</v>
      </c>
      <c r="AY16" s="915">
        <v>20.353366098999999</v>
      </c>
      <c r="AZ16" s="915">
        <v>20.706962240999999</v>
      </c>
      <c r="BA16" s="915">
        <v>20.797544816999999</v>
      </c>
      <c r="BB16" s="915">
        <v>21.220615044999999</v>
      </c>
      <c r="BC16" s="371">
        <v>21.499481614</v>
      </c>
      <c r="BD16" s="371">
        <v>21.700081825000002</v>
      </c>
      <c r="BE16" s="371">
        <v>21.734416190000001</v>
      </c>
      <c r="BF16" s="371">
        <v>21.852726863000001</v>
      </c>
      <c r="BG16" s="371">
        <v>21.661865456000001</v>
      </c>
      <c r="BH16" s="371">
        <v>21.659097505999998</v>
      </c>
      <c r="BI16" s="371">
        <v>21.613654331999999</v>
      </c>
      <c r="BJ16" s="371">
        <v>21.272309764999999</v>
      </c>
      <c r="BK16" s="371">
        <v>21.03573811</v>
      </c>
      <c r="BL16" s="371">
        <v>21.108172772</v>
      </c>
      <c r="BM16" s="371">
        <v>21.336502462999999</v>
      </c>
      <c r="BN16" s="371">
        <v>21.649157016</v>
      </c>
      <c r="BO16" s="371">
        <v>21.954494964999999</v>
      </c>
      <c r="BP16" s="371">
        <v>22.124311956</v>
      </c>
      <c r="BQ16" s="371">
        <v>22.194798314</v>
      </c>
      <c r="BR16" s="371">
        <v>22.239307258</v>
      </c>
      <c r="BS16" s="371">
        <v>22.071753470000001</v>
      </c>
      <c r="BT16" s="371">
        <v>22.145277321999998</v>
      </c>
      <c r="BU16" s="371">
        <v>22.211058821000002</v>
      </c>
      <c r="BV16" s="371">
        <v>21.902334805999999</v>
      </c>
    </row>
    <row r="17" spans="1:74" ht="11.1" customHeight="1" x14ac:dyDescent="0.2">
      <c r="A17" s="339"/>
      <c r="B17" s="341"/>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915"/>
      <c r="AZ17" s="915"/>
      <c r="BA17" s="915"/>
      <c r="BB17" s="915"/>
      <c r="BC17" s="371"/>
      <c r="BD17" s="371"/>
      <c r="BE17" s="371"/>
      <c r="BF17" s="371"/>
      <c r="BG17" s="371"/>
      <c r="BH17" s="371"/>
      <c r="BI17" s="371"/>
      <c r="BJ17" s="371"/>
      <c r="BK17" s="371"/>
      <c r="BL17" s="371"/>
      <c r="BM17" s="371"/>
      <c r="BN17" s="371"/>
      <c r="BO17" s="371"/>
      <c r="BP17" s="371"/>
      <c r="BQ17" s="371"/>
      <c r="BR17" s="371"/>
      <c r="BS17" s="371"/>
      <c r="BT17" s="371"/>
      <c r="BU17" s="371"/>
      <c r="BV17" s="371"/>
    </row>
    <row r="18" spans="1:74" ht="11.1" customHeight="1" x14ac:dyDescent="0.2">
      <c r="A18" s="339"/>
      <c r="B18" s="340" t="s">
        <v>559</v>
      </c>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915"/>
      <c r="AZ18" s="915"/>
      <c r="BA18" s="915"/>
      <c r="BB18" s="915"/>
      <c r="BC18" s="371"/>
      <c r="BD18" s="371"/>
      <c r="BE18" s="371"/>
      <c r="BF18" s="371"/>
      <c r="BG18" s="371"/>
      <c r="BH18" s="371"/>
      <c r="BI18" s="371"/>
      <c r="BJ18" s="371"/>
      <c r="BK18" s="371"/>
      <c r="BL18" s="371"/>
      <c r="BM18" s="371"/>
      <c r="BN18" s="371"/>
      <c r="BO18" s="371"/>
      <c r="BP18" s="371"/>
      <c r="BQ18" s="371"/>
      <c r="BR18" s="371"/>
      <c r="BS18" s="371"/>
      <c r="BT18" s="371"/>
      <c r="BU18" s="371"/>
      <c r="BV18" s="371"/>
    </row>
    <row r="19" spans="1:74" s="275" customFormat="1" ht="11.1" customHeight="1" x14ac:dyDescent="0.2">
      <c r="A19" s="411" t="s">
        <v>174</v>
      </c>
      <c r="B19" s="405"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96.953171071</v>
      </c>
      <c r="P19" s="106">
        <v>100.18339447</v>
      </c>
      <c r="Q19" s="106">
        <v>98.976884530999996</v>
      </c>
      <c r="R19" s="106">
        <v>97.671921029999993</v>
      </c>
      <c r="S19" s="106">
        <v>98.904979769999997</v>
      </c>
      <c r="T19" s="106">
        <v>100.70368455000001</v>
      </c>
      <c r="U19" s="106">
        <v>99.921120301000002</v>
      </c>
      <c r="V19" s="106">
        <v>100.52007362000001</v>
      </c>
      <c r="W19" s="106">
        <v>100.77348459</v>
      </c>
      <c r="X19" s="106">
        <v>98.509522227000005</v>
      </c>
      <c r="Y19" s="106">
        <v>100.09490955</v>
      </c>
      <c r="Z19" s="106">
        <v>100.69523538</v>
      </c>
      <c r="AA19" s="106">
        <v>98.356039046999996</v>
      </c>
      <c r="AB19" s="106">
        <v>101.94687165000001</v>
      </c>
      <c r="AC19" s="106">
        <v>101.40397104</v>
      </c>
      <c r="AD19" s="106">
        <v>100.45840051</v>
      </c>
      <c r="AE19" s="106">
        <v>102.02570446</v>
      </c>
      <c r="AF19" s="106">
        <v>103.4722302</v>
      </c>
      <c r="AG19" s="106">
        <v>102.22291656</v>
      </c>
      <c r="AH19" s="106">
        <v>102.51546671</v>
      </c>
      <c r="AI19" s="106">
        <v>102.53823877000001</v>
      </c>
      <c r="AJ19" s="106">
        <v>101.79533883000001</v>
      </c>
      <c r="AK19" s="106">
        <v>102.67175592</v>
      </c>
      <c r="AL19" s="106">
        <v>102.84680337</v>
      </c>
      <c r="AM19" s="106">
        <v>100.56669913</v>
      </c>
      <c r="AN19" s="106">
        <v>102.85564798</v>
      </c>
      <c r="AO19" s="106">
        <v>101.65631419</v>
      </c>
      <c r="AP19" s="106">
        <v>101.88925777999999</v>
      </c>
      <c r="AQ19" s="106">
        <v>102.88955669000001</v>
      </c>
      <c r="AR19" s="106">
        <v>103.45030283</v>
      </c>
      <c r="AS19" s="106">
        <v>103.68058015</v>
      </c>
      <c r="AT19" s="106">
        <v>103.06150115</v>
      </c>
      <c r="AU19" s="106">
        <v>103.09339844</v>
      </c>
      <c r="AV19" s="106">
        <v>102.97031092</v>
      </c>
      <c r="AW19" s="106">
        <v>103.03031536</v>
      </c>
      <c r="AX19" s="106">
        <v>103.71493369</v>
      </c>
      <c r="AY19" s="926">
        <v>102.20241384000001</v>
      </c>
      <c r="AZ19" s="926">
        <v>104.61813307</v>
      </c>
      <c r="BA19" s="926">
        <v>102.83224346</v>
      </c>
      <c r="BB19" s="926">
        <v>102.57451589999999</v>
      </c>
      <c r="BC19" s="404">
        <v>102.94380538</v>
      </c>
      <c r="BD19" s="404">
        <v>104.47264292</v>
      </c>
      <c r="BE19" s="404">
        <v>103.93808679</v>
      </c>
      <c r="BF19" s="404">
        <v>103.79495427000001</v>
      </c>
      <c r="BG19" s="404">
        <v>104.28319928000001</v>
      </c>
      <c r="BH19" s="404">
        <v>103.31257044</v>
      </c>
      <c r="BI19" s="404">
        <v>104.02573458000001</v>
      </c>
      <c r="BJ19" s="404">
        <v>105.61651256</v>
      </c>
      <c r="BK19" s="404">
        <v>102.77043888999999</v>
      </c>
      <c r="BL19" s="404">
        <v>105.60463252</v>
      </c>
      <c r="BM19" s="404">
        <v>104.15829632000001</v>
      </c>
      <c r="BN19" s="404">
        <v>103.65672498000001</v>
      </c>
      <c r="BO19" s="404">
        <v>103.80940821</v>
      </c>
      <c r="BP19" s="404">
        <v>105.51879885</v>
      </c>
      <c r="BQ19" s="404">
        <v>104.9689487</v>
      </c>
      <c r="BR19" s="404">
        <v>104.72722213999999</v>
      </c>
      <c r="BS19" s="404">
        <v>105.25881948999999</v>
      </c>
      <c r="BT19" s="404">
        <v>103.84575718000001</v>
      </c>
      <c r="BU19" s="404">
        <v>104.81546883999999</v>
      </c>
      <c r="BV19" s="404">
        <v>106.36269669000001</v>
      </c>
    </row>
    <row r="20" spans="1:74" s="275" customFormat="1" ht="11.1" customHeight="1" x14ac:dyDescent="0.2">
      <c r="A20" s="411" t="s">
        <v>167</v>
      </c>
      <c r="B20" s="408"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44.343838114</v>
      </c>
      <c r="P20" s="106">
        <v>46.490734869999997</v>
      </c>
      <c r="Q20" s="106">
        <v>46.046855311000002</v>
      </c>
      <c r="R20" s="106">
        <v>44.397842271000002</v>
      </c>
      <c r="S20" s="106">
        <v>44.820308631000003</v>
      </c>
      <c r="T20" s="106">
        <v>45.998882780999999</v>
      </c>
      <c r="U20" s="106">
        <v>45.580442969000003</v>
      </c>
      <c r="V20" s="106">
        <v>46.434384377000001</v>
      </c>
      <c r="W20" s="106">
        <v>46.020144647999999</v>
      </c>
      <c r="X20" s="106">
        <v>44.867795131999998</v>
      </c>
      <c r="Y20" s="106">
        <v>45.886491683999999</v>
      </c>
      <c r="Z20" s="106">
        <v>45.856027503</v>
      </c>
      <c r="AA20" s="106">
        <v>43.958898318999999</v>
      </c>
      <c r="AB20" s="106">
        <v>46.148325225999997</v>
      </c>
      <c r="AC20" s="106">
        <v>45.810856244</v>
      </c>
      <c r="AD20" s="106">
        <v>44.485105079</v>
      </c>
      <c r="AE20" s="106">
        <v>45.596985724</v>
      </c>
      <c r="AF20" s="106">
        <v>46.505934975000002</v>
      </c>
      <c r="AG20" s="106">
        <v>45.684587280000002</v>
      </c>
      <c r="AH20" s="106">
        <v>46.328946690999999</v>
      </c>
      <c r="AI20" s="106">
        <v>45.697390253000002</v>
      </c>
      <c r="AJ20" s="106">
        <v>46.091122294000002</v>
      </c>
      <c r="AK20" s="106">
        <v>46.19875425</v>
      </c>
      <c r="AL20" s="106">
        <v>45.766199118999999</v>
      </c>
      <c r="AM20" s="106">
        <v>44.363717999999999</v>
      </c>
      <c r="AN20" s="106">
        <v>45.256473</v>
      </c>
      <c r="AO20" s="106">
        <v>44.808760999999997</v>
      </c>
      <c r="AP20" s="106">
        <v>45.222459999999998</v>
      </c>
      <c r="AQ20" s="106">
        <v>45.821328999999999</v>
      </c>
      <c r="AR20" s="106">
        <v>45.713867</v>
      </c>
      <c r="AS20" s="106">
        <v>46.369141999999997</v>
      </c>
      <c r="AT20" s="106">
        <v>46.449480999999999</v>
      </c>
      <c r="AU20" s="106">
        <v>45.846575000000001</v>
      </c>
      <c r="AV20" s="106">
        <v>46.815224000000001</v>
      </c>
      <c r="AW20" s="106">
        <v>45.741588</v>
      </c>
      <c r="AX20" s="106">
        <v>45.571215000000002</v>
      </c>
      <c r="AY20" s="926">
        <v>45.140374000000001</v>
      </c>
      <c r="AZ20" s="926">
        <v>46.368869195999999</v>
      </c>
      <c r="BA20" s="926">
        <v>45.370254082000002</v>
      </c>
      <c r="BB20" s="926">
        <v>45.028943562999999</v>
      </c>
      <c r="BC20" s="404">
        <v>44.964980228000002</v>
      </c>
      <c r="BD20" s="404">
        <v>45.807217287</v>
      </c>
      <c r="BE20" s="404">
        <v>46.017790413999997</v>
      </c>
      <c r="BF20" s="404">
        <v>46.240731553000003</v>
      </c>
      <c r="BG20" s="404">
        <v>45.959096056999996</v>
      </c>
      <c r="BH20" s="404">
        <v>46.183883321000003</v>
      </c>
      <c r="BI20" s="404">
        <v>45.797890320999997</v>
      </c>
      <c r="BJ20" s="404">
        <v>46.307356227</v>
      </c>
      <c r="BK20" s="404">
        <v>44.754689239000001</v>
      </c>
      <c r="BL20" s="404">
        <v>46.235931798000003</v>
      </c>
      <c r="BM20" s="404">
        <v>45.569618636000001</v>
      </c>
      <c r="BN20" s="404">
        <v>45.084085557999998</v>
      </c>
      <c r="BO20" s="404">
        <v>44.794053429999998</v>
      </c>
      <c r="BP20" s="404">
        <v>45.810258820999998</v>
      </c>
      <c r="BQ20" s="404">
        <v>45.941032831999998</v>
      </c>
      <c r="BR20" s="404">
        <v>46.090808275999997</v>
      </c>
      <c r="BS20" s="404">
        <v>45.822314630999998</v>
      </c>
      <c r="BT20" s="404">
        <v>45.891688119999998</v>
      </c>
      <c r="BU20" s="404">
        <v>45.726485902</v>
      </c>
      <c r="BV20" s="404">
        <v>46.188616375000002</v>
      </c>
    </row>
    <row r="21" spans="1:74" ht="11.1" customHeight="1" x14ac:dyDescent="0.2">
      <c r="A21" s="339" t="s">
        <v>163</v>
      </c>
      <c r="B21" s="409" t="s">
        <v>957</v>
      </c>
      <c r="C21" s="302">
        <v>2.2465000000000002</v>
      </c>
      <c r="D21" s="302">
        <v>2.1960000000000002</v>
      </c>
      <c r="E21" s="302">
        <v>2.2816999999999998</v>
      </c>
      <c r="F21" s="302">
        <v>2.0442999999999998</v>
      </c>
      <c r="G21" s="302">
        <v>2.0727000000000002</v>
      </c>
      <c r="H21" s="302">
        <v>2.3195999999999999</v>
      </c>
      <c r="I21" s="302">
        <v>2.4729000000000001</v>
      </c>
      <c r="J21" s="302">
        <v>2.3485999999999998</v>
      </c>
      <c r="K21" s="302">
        <v>2.2932000000000001</v>
      </c>
      <c r="L21" s="302">
        <v>2.3757999999999999</v>
      </c>
      <c r="M21" s="302">
        <v>2.4100999999999999</v>
      </c>
      <c r="N21" s="302">
        <v>2.323</v>
      </c>
      <c r="O21" s="302">
        <v>2.3847</v>
      </c>
      <c r="P21" s="302">
        <v>2.4704000000000002</v>
      </c>
      <c r="Q21" s="302">
        <v>2.2448000000000001</v>
      </c>
      <c r="R21" s="302">
        <v>2.2789000000000001</v>
      </c>
      <c r="S21" s="302">
        <v>2.2835999999999999</v>
      </c>
      <c r="T21" s="302">
        <v>2.5203000000000002</v>
      </c>
      <c r="U21" s="302">
        <v>2.4914000000000001</v>
      </c>
      <c r="V21" s="302">
        <v>2.4298000000000002</v>
      </c>
      <c r="W21" s="302">
        <v>2.4163999999999999</v>
      </c>
      <c r="X21" s="302">
        <v>2.3666</v>
      </c>
      <c r="Y21" s="302">
        <v>2.5019999999999998</v>
      </c>
      <c r="Z21" s="302">
        <v>2.5438999999999998</v>
      </c>
      <c r="AA21" s="302">
        <v>2.3081</v>
      </c>
      <c r="AB21" s="302">
        <v>2.3757000000000001</v>
      </c>
      <c r="AC21" s="302">
        <v>2.3271999999999999</v>
      </c>
      <c r="AD21" s="302">
        <v>2.2987000000000002</v>
      </c>
      <c r="AE21" s="302">
        <v>2.4902000000000002</v>
      </c>
      <c r="AF21" s="302">
        <v>2.6373000000000002</v>
      </c>
      <c r="AG21" s="302">
        <v>2.7347000000000001</v>
      </c>
      <c r="AH21" s="302">
        <v>2.6671999999999998</v>
      </c>
      <c r="AI21" s="302">
        <v>2.4893000000000001</v>
      </c>
      <c r="AJ21" s="302">
        <v>2.4986999999999999</v>
      </c>
      <c r="AK21" s="302">
        <v>2.2820999999999998</v>
      </c>
      <c r="AL21" s="302">
        <v>2.3214000000000001</v>
      </c>
      <c r="AM21" s="302">
        <v>2.4114</v>
      </c>
      <c r="AN21" s="302">
        <v>2.4102999999999999</v>
      </c>
      <c r="AO21" s="302">
        <v>2.2984</v>
      </c>
      <c r="AP21" s="302">
        <v>2.1152000000000002</v>
      </c>
      <c r="AQ21" s="302">
        <v>2.3346</v>
      </c>
      <c r="AR21" s="302">
        <v>2.4578000000000002</v>
      </c>
      <c r="AS21" s="302">
        <v>2.5446</v>
      </c>
      <c r="AT21" s="302">
        <v>2.4903</v>
      </c>
      <c r="AU21" s="302">
        <v>2.3125</v>
      </c>
      <c r="AV21" s="302">
        <v>2.3151000000000002</v>
      </c>
      <c r="AW21" s="302">
        <v>2.4196</v>
      </c>
      <c r="AX21" s="302">
        <v>2.4135</v>
      </c>
      <c r="AY21" s="915">
        <v>2.4958999999999998</v>
      </c>
      <c r="AZ21" s="915">
        <v>2.422919346</v>
      </c>
      <c r="BA21" s="915">
        <v>2.3160602639999999</v>
      </c>
      <c r="BB21" s="915">
        <v>2.2584292530000001</v>
      </c>
      <c r="BC21" s="371">
        <v>2.3177962970000001</v>
      </c>
      <c r="BD21" s="371">
        <v>2.3774329829999998</v>
      </c>
      <c r="BE21" s="371">
        <v>2.3980776490000002</v>
      </c>
      <c r="BF21" s="371">
        <v>2.4549389150000001</v>
      </c>
      <c r="BG21" s="371">
        <v>2.406835257</v>
      </c>
      <c r="BH21" s="371">
        <v>2.3808705209999999</v>
      </c>
      <c r="BI21" s="371">
        <v>2.4026008320000001</v>
      </c>
      <c r="BJ21" s="371">
        <v>2.407923303</v>
      </c>
      <c r="BK21" s="371">
        <v>2.3587475410000001</v>
      </c>
      <c r="BL21" s="371">
        <v>2.4045488769999999</v>
      </c>
      <c r="BM21" s="371">
        <v>2.2984966670000002</v>
      </c>
      <c r="BN21" s="371">
        <v>2.2413008159999999</v>
      </c>
      <c r="BO21" s="371">
        <v>2.3002195919999999</v>
      </c>
      <c r="BP21" s="371">
        <v>2.359405974</v>
      </c>
      <c r="BQ21" s="371">
        <v>2.3798947560000001</v>
      </c>
      <c r="BR21" s="371">
        <v>2.436326674</v>
      </c>
      <c r="BS21" s="371">
        <v>2.3885862360000001</v>
      </c>
      <c r="BT21" s="371">
        <v>2.3628175549999999</v>
      </c>
      <c r="BU21" s="371">
        <v>2.3843837849999998</v>
      </c>
      <c r="BV21" s="371">
        <v>2.3896660660000002</v>
      </c>
    </row>
    <row r="22" spans="1:74" ht="11.1" customHeight="1" x14ac:dyDescent="0.2">
      <c r="A22" s="339" t="s">
        <v>164</v>
      </c>
      <c r="B22" s="409" t="s">
        <v>958</v>
      </c>
      <c r="C22" s="302">
        <v>11.249000000000001</v>
      </c>
      <c r="D22" s="302">
        <v>12.0375</v>
      </c>
      <c r="E22" s="302">
        <v>12.445</v>
      </c>
      <c r="F22" s="302">
        <v>12.324199999999999</v>
      </c>
      <c r="G22" s="302">
        <v>12.1244</v>
      </c>
      <c r="H22" s="302">
        <v>13.387499999999999</v>
      </c>
      <c r="I22" s="302">
        <v>13.7357</v>
      </c>
      <c r="J22" s="302">
        <v>13.6373</v>
      </c>
      <c r="K22" s="302">
        <v>14.1881</v>
      </c>
      <c r="L22" s="302">
        <v>14.161300000000001</v>
      </c>
      <c r="M22" s="302">
        <v>13.837899999999999</v>
      </c>
      <c r="N22" s="302">
        <v>13.7554</v>
      </c>
      <c r="O22" s="302">
        <v>12.4406</v>
      </c>
      <c r="P22" s="302">
        <v>13.7873</v>
      </c>
      <c r="Q22" s="302">
        <v>13.538</v>
      </c>
      <c r="R22" s="302">
        <v>13.2644</v>
      </c>
      <c r="S22" s="302">
        <v>13.435600000000001</v>
      </c>
      <c r="T22" s="302">
        <v>13.8482</v>
      </c>
      <c r="U22" s="302">
        <v>13.827400000000001</v>
      </c>
      <c r="V22" s="302">
        <v>14.1122</v>
      </c>
      <c r="W22" s="302">
        <v>14.225300000000001</v>
      </c>
      <c r="X22" s="302">
        <v>13.260199999999999</v>
      </c>
      <c r="Y22" s="302">
        <v>13.445</v>
      </c>
      <c r="Z22" s="302">
        <v>13.459</v>
      </c>
      <c r="AA22" s="302">
        <v>12.417999999999999</v>
      </c>
      <c r="AB22" s="302">
        <v>13.642099999999999</v>
      </c>
      <c r="AC22" s="302">
        <v>13.4055</v>
      </c>
      <c r="AD22" s="302">
        <v>13.0985</v>
      </c>
      <c r="AE22" s="302">
        <v>13.6936</v>
      </c>
      <c r="AF22" s="302">
        <v>13.9618</v>
      </c>
      <c r="AG22" s="302">
        <v>13.651300000000001</v>
      </c>
      <c r="AH22" s="302">
        <v>13.590199999999999</v>
      </c>
      <c r="AI22" s="302">
        <v>13.836</v>
      </c>
      <c r="AJ22" s="302">
        <v>13.776899999999999</v>
      </c>
      <c r="AK22" s="302">
        <v>13.406499999999999</v>
      </c>
      <c r="AL22" s="302">
        <v>13.011799999999999</v>
      </c>
      <c r="AM22" s="302">
        <v>12.600300000000001</v>
      </c>
      <c r="AN22" s="302">
        <v>13.006399999999999</v>
      </c>
      <c r="AO22" s="302">
        <v>12.953099999999999</v>
      </c>
      <c r="AP22" s="302">
        <v>13.711600000000001</v>
      </c>
      <c r="AQ22" s="302">
        <v>13.454599999999999</v>
      </c>
      <c r="AR22" s="302">
        <v>13.736700000000001</v>
      </c>
      <c r="AS22" s="302">
        <v>14.2483</v>
      </c>
      <c r="AT22" s="302">
        <v>13.8765</v>
      </c>
      <c r="AU22" s="302">
        <v>14.002599999999999</v>
      </c>
      <c r="AV22" s="302">
        <v>14.140700000000001</v>
      </c>
      <c r="AW22" s="302">
        <v>13.4428</v>
      </c>
      <c r="AX22" s="302">
        <v>12.9438</v>
      </c>
      <c r="AY22" s="915">
        <v>12.4862</v>
      </c>
      <c r="AZ22" s="915">
        <v>13.647500149000001</v>
      </c>
      <c r="BA22" s="915">
        <v>13.346486937</v>
      </c>
      <c r="BB22" s="915">
        <v>13.476559121999999</v>
      </c>
      <c r="BC22" s="371">
        <v>13.153910981999999</v>
      </c>
      <c r="BD22" s="371">
        <v>13.616741182</v>
      </c>
      <c r="BE22" s="371">
        <v>13.816712533</v>
      </c>
      <c r="BF22" s="371">
        <v>13.680389879</v>
      </c>
      <c r="BG22" s="371">
        <v>13.985804376999999</v>
      </c>
      <c r="BH22" s="371">
        <v>13.976179453</v>
      </c>
      <c r="BI22" s="371">
        <v>13.49885115</v>
      </c>
      <c r="BJ22" s="371">
        <v>13.425876633</v>
      </c>
      <c r="BK22" s="371">
        <v>12.778921885000001</v>
      </c>
      <c r="BL22" s="371">
        <v>13.687182606</v>
      </c>
      <c r="BM22" s="371">
        <v>13.385296703</v>
      </c>
      <c r="BN22" s="371">
        <v>13.465601039999999</v>
      </c>
      <c r="BO22" s="371">
        <v>13.14201748</v>
      </c>
      <c r="BP22" s="371">
        <v>13.686421446000001</v>
      </c>
      <c r="BQ22" s="371">
        <v>13.806740608</v>
      </c>
      <c r="BR22" s="371">
        <v>13.670022729999999</v>
      </c>
      <c r="BS22" s="371">
        <v>14.056554615</v>
      </c>
      <c r="BT22" s="371">
        <v>13.91652489</v>
      </c>
      <c r="BU22" s="371">
        <v>13.477928696999999</v>
      </c>
      <c r="BV22" s="371">
        <v>13.404742616</v>
      </c>
    </row>
    <row r="23" spans="1:74" ht="11.1" customHeight="1" x14ac:dyDescent="0.2">
      <c r="A23" s="339" t="s">
        <v>165</v>
      </c>
      <c r="B23" s="409" t="s">
        <v>959</v>
      </c>
      <c r="C23" s="302">
        <v>3.7907000000000002</v>
      </c>
      <c r="D23" s="302">
        <v>3.8475999999999999</v>
      </c>
      <c r="E23" s="302">
        <v>3.5935000000000001</v>
      </c>
      <c r="F23" s="302">
        <v>3.2248000000000001</v>
      </c>
      <c r="G23" s="302">
        <v>2.8961999999999999</v>
      </c>
      <c r="H23" s="302">
        <v>3.0310000000000001</v>
      </c>
      <c r="I23" s="302">
        <v>3.0920000000000001</v>
      </c>
      <c r="J23" s="302">
        <v>3.0794999999999999</v>
      </c>
      <c r="K23" s="302">
        <v>3.2869000000000002</v>
      </c>
      <c r="L23" s="302">
        <v>3.3130999999999999</v>
      </c>
      <c r="M23" s="302">
        <v>3.4882</v>
      </c>
      <c r="N23" s="302">
        <v>4.1075999999999997</v>
      </c>
      <c r="O23" s="302">
        <v>3.7707000000000002</v>
      </c>
      <c r="P23" s="302">
        <v>3.8088000000000002</v>
      </c>
      <c r="Q23" s="302">
        <v>3.4794</v>
      </c>
      <c r="R23" s="302">
        <v>2.968</v>
      </c>
      <c r="S23" s="302">
        <v>2.9163999999999999</v>
      </c>
      <c r="T23" s="302">
        <v>3.0813000000000001</v>
      </c>
      <c r="U23" s="302">
        <v>3.0607000000000002</v>
      </c>
      <c r="V23" s="302">
        <v>3.2772999999999999</v>
      </c>
      <c r="W23" s="302">
        <v>3.1153</v>
      </c>
      <c r="X23" s="302">
        <v>3.1901999999999999</v>
      </c>
      <c r="Y23" s="302">
        <v>3.4146000000000001</v>
      </c>
      <c r="Z23" s="302">
        <v>3.9636</v>
      </c>
      <c r="AA23" s="302">
        <v>3.7145999999999999</v>
      </c>
      <c r="AB23" s="302">
        <v>3.8713000000000002</v>
      </c>
      <c r="AC23" s="302">
        <v>3.4687999999999999</v>
      </c>
      <c r="AD23" s="302">
        <v>3.1482000000000001</v>
      </c>
      <c r="AE23" s="302">
        <v>2.9561999999999999</v>
      </c>
      <c r="AF23" s="302">
        <v>3.0442999999999998</v>
      </c>
      <c r="AG23" s="302">
        <v>3.0259999999999998</v>
      </c>
      <c r="AH23" s="302">
        <v>3.0840999999999998</v>
      </c>
      <c r="AI23" s="302">
        <v>3.0550999999999999</v>
      </c>
      <c r="AJ23" s="302">
        <v>3.0407999999999999</v>
      </c>
      <c r="AK23" s="302">
        <v>3.3933</v>
      </c>
      <c r="AL23" s="302">
        <v>3.7035999999999998</v>
      </c>
      <c r="AM23" s="302">
        <v>3.4455</v>
      </c>
      <c r="AN23" s="302">
        <v>3.5190000000000001</v>
      </c>
      <c r="AO23" s="302">
        <v>3.355</v>
      </c>
      <c r="AP23" s="302">
        <v>3.0996000000000001</v>
      </c>
      <c r="AQ23" s="302">
        <v>2.8794</v>
      </c>
      <c r="AR23" s="302">
        <v>2.8826999999999998</v>
      </c>
      <c r="AS23" s="302">
        <v>2.8650000000000002</v>
      </c>
      <c r="AT23" s="302">
        <v>2.9609000000000001</v>
      </c>
      <c r="AU23" s="302">
        <v>2.9138999999999999</v>
      </c>
      <c r="AV23" s="302">
        <v>2.9586999999999999</v>
      </c>
      <c r="AW23" s="302">
        <v>3.3029000000000002</v>
      </c>
      <c r="AX23" s="302">
        <v>3.5143</v>
      </c>
      <c r="AY23" s="915">
        <v>3.3679000000000001</v>
      </c>
      <c r="AZ23" s="915">
        <v>3.564442729</v>
      </c>
      <c r="BA23" s="915">
        <v>3.277342209</v>
      </c>
      <c r="BB23" s="915">
        <v>2.9613478249999998</v>
      </c>
      <c r="BC23" s="371">
        <v>2.7160812970000001</v>
      </c>
      <c r="BD23" s="371">
        <v>2.743645603</v>
      </c>
      <c r="BE23" s="371">
        <v>2.8650018730000002</v>
      </c>
      <c r="BF23" s="371">
        <v>2.9575987960000001</v>
      </c>
      <c r="BG23" s="371">
        <v>2.885451937</v>
      </c>
      <c r="BH23" s="371">
        <v>2.9132176219999999</v>
      </c>
      <c r="BI23" s="371">
        <v>3.137065888</v>
      </c>
      <c r="BJ23" s="371">
        <v>3.588360518</v>
      </c>
      <c r="BK23" s="371">
        <v>3.2550410240000001</v>
      </c>
      <c r="BL23" s="371">
        <v>3.4797652079999999</v>
      </c>
      <c r="BM23" s="371">
        <v>3.1994850970000002</v>
      </c>
      <c r="BN23" s="371">
        <v>2.890997531</v>
      </c>
      <c r="BO23" s="371">
        <v>2.651557597</v>
      </c>
      <c r="BP23" s="371">
        <v>2.6784670799999999</v>
      </c>
      <c r="BQ23" s="371">
        <v>2.7969403910000001</v>
      </c>
      <c r="BR23" s="371">
        <v>2.8873375659999998</v>
      </c>
      <c r="BS23" s="371">
        <v>2.8169046390000001</v>
      </c>
      <c r="BT23" s="371">
        <v>2.8440107189999999</v>
      </c>
      <c r="BU23" s="371">
        <v>3.0625412070000002</v>
      </c>
      <c r="BV23" s="371">
        <v>3.5031148019999998</v>
      </c>
    </row>
    <row r="24" spans="1:74" ht="11.1" customHeight="1" x14ac:dyDescent="0.2">
      <c r="A24" s="339" t="s">
        <v>161</v>
      </c>
      <c r="B24" s="409" t="s">
        <v>196</v>
      </c>
      <c r="C24" s="302">
        <v>18.814347999999999</v>
      </c>
      <c r="D24" s="302">
        <v>17.699107999999999</v>
      </c>
      <c r="E24" s="302">
        <v>19.132116</v>
      </c>
      <c r="F24" s="302">
        <v>19.743698999999999</v>
      </c>
      <c r="G24" s="302">
        <v>20.049742999999999</v>
      </c>
      <c r="H24" s="302">
        <v>20.585872999999999</v>
      </c>
      <c r="I24" s="302">
        <v>20.171831000000001</v>
      </c>
      <c r="J24" s="302">
        <v>20.572572999999998</v>
      </c>
      <c r="K24" s="302">
        <v>20.138569</v>
      </c>
      <c r="L24" s="302">
        <v>20.37715</v>
      </c>
      <c r="M24" s="302">
        <v>20.572648000000001</v>
      </c>
      <c r="N24" s="302">
        <v>20.656690000000001</v>
      </c>
      <c r="O24" s="302">
        <v>19.613111</v>
      </c>
      <c r="P24" s="302">
        <v>20.190412999999999</v>
      </c>
      <c r="Q24" s="302">
        <v>20.483485999999999</v>
      </c>
      <c r="R24" s="302">
        <v>19.727340999999999</v>
      </c>
      <c r="S24" s="302">
        <v>19.839566999999999</v>
      </c>
      <c r="T24" s="302">
        <v>20.433236999999998</v>
      </c>
      <c r="U24" s="302">
        <v>19.925560999999998</v>
      </c>
      <c r="V24" s="302">
        <v>20.265028999999998</v>
      </c>
      <c r="W24" s="302">
        <v>20.129058000000001</v>
      </c>
      <c r="X24" s="302">
        <v>20.006618</v>
      </c>
      <c r="Y24" s="302">
        <v>20.214213999999998</v>
      </c>
      <c r="Z24" s="302">
        <v>19.327209</v>
      </c>
      <c r="AA24" s="302">
        <v>19.353483000000001</v>
      </c>
      <c r="AB24" s="302">
        <v>19.941524000000001</v>
      </c>
      <c r="AC24" s="302">
        <v>20.207293</v>
      </c>
      <c r="AD24" s="302">
        <v>19.971914999999999</v>
      </c>
      <c r="AE24" s="302">
        <v>20.323443000000001</v>
      </c>
      <c r="AF24" s="302">
        <v>20.755185999999998</v>
      </c>
      <c r="AG24" s="302">
        <v>20.042788999999999</v>
      </c>
      <c r="AH24" s="302">
        <v>20.767872000000001</v>
      </c>
      <c r="AI24" s="302">
        <v>20.154582999999999</v>
      </c>
      <c r="AJ24" s="302">
        <v>20.631443999999998</v>
      </c>
      <c r="AK24" s="302">
        <v>20.738980000000002</v>
      </c>
      <c r="AL24" s="302">
        <v>20.396183000000001</v>
      </c>
      <c r="AM24" s="302">
        <v>19.586971999999999</v>
      </c>
      <c r="AN24" s="302">
        <v>19.948526999999999</v>
      </c>
      <c r="AO24" s="302">
        <v>19.877115</v>
      </c>
      <c r="AP24" s="302">
        <v>20.008413999999998</v>
      </c>
      <c r="AQ24" s="302">
        <v>20.800183000000001</v>
      </c>
      <c r="AR24" s="302">
        <v>20.249020999999999</v>
      </c>
      <c r="AS24" s="302">
        <v>20.482396000000001</v>
      </c>
      <c r="AT24" s="302">
        <v>20.710635</v>
      </c>
      <c r="AU24" s="302">
        <v>20.308129000000001</v>
      </c>
      <c r="AV24" s="302">
        <v>21.009778000000001</v>
      </c>
      <c r="AW24" s="302">
        <v>20.234642000000001</v>
      </c>
      <c r="AX24" s="302">
        <v>20.432569000000001</v>
      </c>
      <c r="AY24" s="915">
        <v>20.735623</v>
      </c>
      <c r="AZ24" s="915">
        <v>20.225491000000002</v>
      </c>
      <c r="BA24" s="915">
        <v>20.115118974000001</v>
      </c>
      <c r="BB24" s="915">
        <v>20.132156027000001</v>
      </c>
      <c r="BC24" s="371">
        <v>20.552689999999998</v>
      </c>
      <c r="BD24" s="371">
        <v>20.79757</v>
      </c>
      <c r="BE24" s="371">
        <v>20.69379</v>
      </c>
      <c r="BF24" s="371">
        <v>20.84564</v>
      </c>
      <c r="BG24" s="371">
        <v>20.458079999999999</v>
      </c>
      <c r="BH24" s="371">
        <v>20.702729999999999</v>
      </c>
      <c r="BI24" s="371">
        <v>20.365729999999999</v>
      </c>
      <c r="BJ24" s="371">
        <v>20.366199999999999</v>
      </c>
      <c r="BK24" s="371">
        <v>20.050409999999999</v>
      </c>
      <c r="BL24" s="371">
        <v>20.146239999999999</v>
      </c>
      <c r="BM24" s="371">
        <v>20.361709999999999</v>
      </c>
      <c r="BN24" s="371">
        <v>20.276450000000001</v>
      </c>
      <c r="BO24" s="371">
        <v>20.466380000000001</v>
      </c>
      <c r="BP24" s="371">
        <v>20.804790000000001</v>
      </c>
      <c r="BQ24" s="371">
        <v>20.703779999999998</v>
      </c>
      <c r="BR24" s="371">
        <v>20.785550000000001</v>
      </c>
      <c r="BS24" s="371">
        <v>20.32807</v>
      </c>
      <c r="BT24" s="371">
        <v>20.548200000000001</v>
      </c>
      <c r="BU24" s="371">
        <v>20.398350000000001</v>
      </c>
      <c r="BV24" s="371">
        <v>20.363009999999999</v>
      </c>
    </row>
    <row r="25" spans="1:74" ht="11.1" customHeight="1" x14ac:dyDescent="0.2">
      <c r="A25" s="339" t="s">
        <v>162</v>
      </c>
      <c r="B25" s="409" t="s">
        <v>960</v>
      </c>
      <c r="C25" s="302">
        <v>0.10884643251999999</v>
      </c>
      <c r="D25" s="302">
        <v>0.10655023222</v>
      </c>
      <c r="E25" s="302">
        <v>0.11283406254</v>
      </c>
      <c r="F25" s="302">
        <v>0.11366347646</v>
      </c>
      <c r="G25" s="302">
        <v>0.11785916326</v>
      </c>
      <c r="H25" s="302">
        <v>0.11974599003</v>
      </c>
      <c r="I25" s="302">
        <v>0.12934897170000001</v>
      </c>
      <c r="J25" s="302">
        <v>0.12938096298999999</v>
      </c>
      <c r="K25" s="302">
        <v>0.12989765038000001</v>
      </c>
      <c r="L25" s="302">
        <v>0.12218574501</v>
      </c>
      <c r="M25" s="302">
        <v>0.12094267577999999</v>
      </c>
      <c r="N25" s="302">
        <v>0.1226798459</v>
      </c>
      <c r="O25" s="302">
        <v>0.10962711360000001</v>
      </c>
      <c r="P25" s="302">
        <v>0.10722187012000001</v>
      </c>
      <c r="Q25" s="302">
        <v>0.11366931057</v>
      </c>
      <c r="R25" s="302">
        <v>0.11450127112</v>
      </c>
      <c r="S25" s="302">
        <v>0.11884163111</v>
      </c>
      <c r="T25" s="302">
        <v>0.12074578119</v>
      </c>
      <c r="U25" s="302">
        <v>0.1305819691</v>
      </c>
      <c r="V25" s="302">
        <v>0.13065537666999999</v>
      </c>
      <c r="W25" s="302">
        <v>0.13118664793000001</v>
      </c>
      <c r="X25" s="302">
        <v>0.12327713223</v>
      </c>
      <c r="Y25" s="302">
        <v>0.12197768376</v>
      </c>
      <c r="Z25" s="302">
        <v>0.12371850298000001</v>
      </c>
      <c r="AA25" s="302">
        <v>0.10961531935</v>
      </c>
      <c r="AB25" s="302">
        <v>0.10720122594000001</v>
      </c>
      <c r="AC25" s="302">
        <v>0.11366324407</v>
      </c>
      <c r="AD25" s="302">
        <v>0.11449007877</v>
      </c>
      <c r="AE25" s="302">
        <v>0.11884272369</v>
      </c>
      <c r="AF25" s="302">
        <v>0.12074897502</v>
      </c>
      <c r="AG25" s="302">
        <v>0.13059827985</v>
      </c>
      <c r="AH25" s="302">
        <v>0.13067469063000001</v>
      </c>
      <c r="AI25" s="302">
        <v>0.13120725295999999</v>
      </c>
      <c r="AJ25" s="302">
        <v>0.12327829367</v>
      </c>
      <c r="AK25" s="302">
        <v>0.12197424991</v>
      </c>
      <c r="AL25" s="302">
        <v>0.12371611891000001</v>
      </c>
      <c r="AM25" s="302">
        <v>0.120646</v>
      </c>
      <c r="AN25" s="302">
        <v>0.120646</v>
      </c>
      <c r="AO25" s="302">
        <v>0.120646</v>
      </c>
      <c r="AP25" s="302">
        <v>0.120646</v>
      </c>
      <c r="AQ25" s="302">
        <v>0.120646</v>
      </c>
      <c r="AR25" s="302">
        <v>0.120646</v>
      </c>
      <c r="AS25" s="302">
        <v>0.120646</v>
      </c>
      <c r="AT25" s="302">
        <v>0.120646</v>
      </c>
      <c r="AU25" s="302">
        <v>0.120646</v>
      </c>
      <c r="AV25" s="302">
        <v>0.120646</v>
      </c>
      <c r="AW25" s="302">
        <v>0.120646</v>
      </c>
      <c r="AX25" s="302">
        <v>0.120646</v>
      </c>
      <c r="AY25" s="915">
        <v>0.120451</v>
      </c>
      <c r="AZ25" s="915">
        <v>0.120451</v>
      </c>
      <c r="BA25" s="915">
        <v>0.120451</v>
      </c>
      <c r="BB25" s="915">
        <v>0.120451</v>
      </c>
      <c r="BC25" s="371">
        <v>0.120451</v>
      </c>
      <c r="BD25" s="371">
        <v>0.120451</v>
      </c>
      <c r="BE25" s="371">
        <v>0.120451</v>
      </c>
      <c r="BF25" s="371">
        <v>0.120451</v>
      </c>
      <c r="BG25" s="371">
        <v>0.120451</v>
      </c>
      <c r="BH25" s="371">
        <v>0.120451</v>
      </c>
      <c r="BI25" s="371">
        <v>0.120451</v>
      </c>
      <c r="BJ25" s="371">
        <v>0.120451</v>
      </c>
      <c r="BK25" s="371">
        <v>0.11847000000000001</v>
      </c>
      <c r="BL25" s="371">
        <v>0.11847000000000001</v>
      </c>
      <c r="BM25" s="371">
        <v>0.11847000000000001</v>
      </c>
      <c r="BN25" s="371">
        <v>0.11847000000000001</v>
      </c>
      <c r="BO25" s="371">
        <v>0.11847000000000001</v>
      </c>
      <c r="BP25" s="371">
        <v>0.11847000000000001</v>
      </c>
      <c r="BQ25" s="371">
        <v>0.11847000000000001</v>
      </c>
      <c r="BR25" s="371">
        <v>0.11847000000000001</v>
      </c>
      <c r="BS25" s="371">
        <v>0.11847000000000001</v>
      </c>
      <c r="BT25" s="371">
        <v>0.11847000000000001</v>
      </c>
      <c r="BU25" s="371">
        <v>0.11847000000000001</v>
      </c>
      <c r="BV25" s="371">
        <v>0.11847000000000001</v>
      </c>
    </row>
    <row r="26" spans="1:74" ht="11.1" customHeight="1" x14ac:dyDescent="0.2">
      <c r="A26" s="339" t="s">
        <v>166</v>
      </c>
      <c r="B26" s="409" t="s">
        <v>954</v>
      </c>
      <c r="C26" s="302">
        <v>5.5663999999999998</v>
      </c>
      <c r="D26" s="302">
        <v>6.0007999999999999</v>
      </c>
      <c r="E26" s="302">
        <v>5.9420999999999999</v>
      </c>
      <c r="F26" s="302">
        <v>5.7611999999999997</v>
      </c>
      <c r="G26" s="302">
        <v>5.8432000000000004</v>
      </c>
      <c r="H26" s="302">
        <v>5.9621000000000004</v>
      </c>
      <c r="I26" s="302">
        <v>5.8606999999999996</v>
      </c>
      <c r="J26" s="302">
        <v>5.7613000000000003</v>
      </c>
      <c r="K26" s="302">
        <v>5.8536999999999999</v>
      </c>
      <c r="L26" s="302">
        <v>5.8144</v>
      </c>
      <c r="M26" s="302">
        <v>6.1447000000000003</v>
      </c>
      <c r="N26" s="302">
        <v>6.4795999999999996</v>
      </c>
      <c r="O26" s="302">
        <v>6.0251000000000001</v>
      </c>
      <c r="P26" s="302">
        <v>6.1265999999999998</v>
      </c>
      <c r="Q26" s="302">
        <v>6.1875</v>
      </c>
      <c r="R26" s="302">
        <v>6.0446999999999997</v>
      </c>
      <c r="S26" s="302">
        <v>6.2263000000000002</v>
      </c>
      <c r="T26" s="302">
        <v>5.9950999999999999</v>
      </c>
      <c r="U26" s="302">
        <v>6.1448</v>
      </c>
      <c r="V26" s="302">
        <v>6.2194000000000003</v>
      </c>
      <c r="W26" s="302">
        <v>6.0029000000000003</v>
      </c>
      <c r="X26" s="302">
        <v>5.9208999999999996</v>
      </c>
      <c r="Y26" s="302">
        <v>6.1886999999999999</v>
      </c>
      <c r="Z26" s="302">
        <v>6.4386000000000001</v>
      </c>
      <c r="AA26" s="302">
        <v>6.0551000000000004</v>
      </c>
      <c r="AB26" s="302">
        <v>6.2104999999999997</v>
      </c>
      <c r="AC26" s="302">
        <v>6.2884000000000002</v>
      </c>
      <c r="AD26" s="302">
        <v>5.8532999999999999</v>
      </c>
      <c r="AE26" s="302">
        <v>6.0147000000000004</v>
      </c>
      <c r="AF26" s="302">
        <v>5.9866000000000001</v>
      </c>
      <c r="AG26" s="302">
        <v>6.0991999999999997</v>
      </c>
      <c r="AH26" s="302">
        <v>6.0888999999999998</v>
      </c>
      <c r="AI26" s="302">
        <v>6.0312000000000001</v>
      </c>
      <c r="AJ26" s="302">
        <v>6.02</v>
      </c>
      <c r="AK26" s="302">
        <v>6.2558999999999996</v>
      </c>
      <c r="AL26" s="302">
        <v>6.2095000000000002</v>
      </c>
      <c r="AM26" s="302">
        <v>6.1989000000000001</v>
      </c>
      <c r="AN26" s="302">
        <v>6.2515999999999998</v>
      </c>
      <c r="AO26" s="302">
        <v>6.2045000000000003</v>
      </c>
      <c r="AP26" s="302">
        <v>6.1669999999999998</v>
      </c>
      <c r="AQ26" s="302">
        <v>6.2319000000000004</v>
      </c>
      <c r="AR26" s="302">
        <v>6.2670000000000003</v>
      </c>
      <c r="AS26" s="302">
        <v>6.1082000000000001</v>
      </c>
      <c r="AT26" s="302">
        <v>6.2904999999999998</v>
      </c>
      <c r="AU26" s="302">
        <v>6.1887999999999996</v>
      </c>
      <c r="AV26" s="302">
        <v>6.2702999999999998</v>
      </c>
      <c r="AW26" s="302">
        <v>6.2210000000000001</v>
      </c>
      <c r="AX26" s="302">
        <v>6.1463999999999999</v>
      </c>
      <c r="AY26" s="915">
        <v>5.9343000000000004</v>
      </c>
      <c r="AZ26" s="915">
        <v>6.3880649719999996</v>
      </c>
      <c r="BA26" s="915">
        <v>6.1947946979999999</v>
      </c>
      <c r="BB26" s="915">
        <v>6.0800003360000003</v>
      </c>
      <c r="BC26" s="371">
        <v>6.1040506519999997</v>
      </c>
      <c r="BD26" s="371">
        <v>6.1513765190000003</v>
      </c>
      <c r="BE26" s="371">
        <v>6.1237573589999998</v>
      </c>
      <c r="BF26" s="371">
        <v>6.1817129629999998</v>
      </c>
      <c r="BG26" s="371">
        <v>6.1024734860000001</v>
      </c>
      <c r="BH26" s="371">
        <v>6.0904347249999997</v>
      </c>
      <c r="BI26" s="371">
        <v>6.2731914509999998</v>
      </c>
      <c r="BJ26" s="371">
        <v>6.3985447730000002</v>
      </c>
      <c r="BK26" s="371">
        <v>6.1930987890000004</v>
      </c>
      <c r="BL26" s="371">
        <v>6.3997251070000001</v>
      </c>
      <c r="BM26" s="371">
        <v>6.2061601690000003</v>
      </c>
      <c r="BN26" s="371">
        <v>6.091266171</v>
      </c>
      <c r="BO26" s="371">
        <v>6.1154087610000003</v>
      </c>
      <c r="BP26" s="371">
        <v>6.1627043209999997</v>
      </c>
      <c r="BQ26" s="371">
        <v>6.1352070769999996</v>
      </c>
      <c r="BR26" s="371">
        <v>6.193101306</v>
      </c>
      <c r="BS26" s="371">
        <v>6.1137291410000003</v>
      </c>
      <c r="BT26" s="371">
        <v>6.1016649559999996</v>
      </c>
      <c r="BU26" s="371">
        <v>6.2848122130000004</v>
      </c>
      <c r="BV26" s="371">
        <v>6.4096128910000001</v>
      </c>
    </row>
    <row r="27" spans="1:74" s="275" customFormat="1" ht="11.1" customHeight="1" x14ac:dyDescent="0.2">
      <c r="A27" s="411" t="s">
        <v>173</v>
      </c>
      <c r="B27" s="408"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56.202981129999998</v>
      </c>
      <c r="AN27" s="106">
        <v>57.599174980999997</v>
      </c>
      <c r="AO27" s="106">
        <v>56.847553191999999</v>
      </c>
      <c r="AP27" s="106">
        <v>56.666797774999999</v>
      </c>
      <c r="AQ27" s="106">
        <v>57.068227686999997</v>
      </c>
      <c r="AR27" s="106">
        <v>57.736435829000001</v>
      </c>
      <c r="AS27" s="106">
        <v>57.311438146</v>
      </c>
      <c r="AT27" s="106">
        <v>56.612020147000003</v>
      </c>
      <c r="AU27" s="106">
        <v>57.246823438</v>
      </c>
      <c r="AV27" s="106">
        <v>56.155086922999999</v>
      </c>
      <c r="AW27" s="106">
        <v>57.288727356999999</v>
      </c>
      <c r="AX27" s="106">
        <v>58.143718692</v>
      </c>
      <c r="AY27" s="926">
        <v>57.062039835999997</v>
      </c>
      <c r="AZ27" s="926">
        <v>58.249263870999997</v>
      </c>
      <c r="BA27" s="926">
        <v>57.461989377000002</v>
      </c>
      <c r="BB27" s="926">
        <v>57.545572335000003</v>
      </c>
      <c r="BC27" s="404">
        <v>57.978825151000002</v>
      </c>
      <c r="BD27" s="404">
        <v>58.665425628000001</v>
      </c>
      <c r="BE27" s="404">
        <v>57.920296372999999</v>
      </c>
      <c r="BF27" s="404">
        <v>57.554222713999998</v>
      </c>
      <c r="BG27" s="404">
        <v>58.324103221999998</v>
      </c>
      <c r="BH27" s="404">
        <v>57.128687116999998</v>
      </c>
      <c r="BI27" s="404">
        <v>58.227844259000001</v>
      </c>
      <c r="BJ27" s="404">
        <v>59.309156328999997</v>
      </c>
      <c r="BK27" s="404">
        <v>58.015749649</v>
      </c>
      <c r="BL27" s="404">
        <v>59.368700719000003</v>
      </c>
      <c r="BM27" s="404">
        <v>58.588677687999997</v>
      </c>
      <c r="BN27" s="404">
        <v>58.572639424000002</v>
      </c>
      <c r="BO27" s="404">
        <v>59.015354782000003</v>
      </c>
      <c r="BP27" s="404">
        <v>59.708540032000002</v>
      </c>
      <c r="BQ27" s="404">
        <v>59.027915870999998</v>
      </c>
      <c r="BR27" s="404">
        <v>58.636413859999998</v>
      </c>
      <c r="BS27" s="404">
        <v>59.436504855999999</v>
      </c>
      <c r="BT27" s="404">
        <v>57.954069056000002</v>
      </c>
      <c r="BU27" s="404">
        <v>59.088982940000001</v>
      </c>
      <c r="BV27" s="404">
        <v>60.174080316000001</v>
      </c>
    </row>
    <row r="28" spans="1:74" ht="11.1" customHeight="1" x14ac:dyDescent="0.2">
      <c r="A28" s="339" t="s">
        <v>170</v>
      </c>
      <c r="B28" s="409" t="s">
        <v>961</v>
      </c>
      <c r="C28" s="302">
        <v>14.797070416</v>
      </c>
      <c r="D28" s="302">
        <v>15.245876077</v>
      </c>
      <c r="E28" s="302">
        <v>15.154245766000001</v>
      </c>
      <c r="F28" s="302">
        <v>15.470364107</v>
      </c>
      <c r="G28" s="302">
        <v>15.248280944999999</v>
      </c>
      <c r="H28" s="302">
        <v>15.077013779</v>
      </c>
      <c r="I28" s="302">
        <v>15.018352392000001</v>
      </c>
      <c r="J28" s="302">
        <v>14.558584692</v>
      </c>
      <c r="K28" s="302">
        <v>15.349924227000001</v>
      </c>
      <c r="L28" s="302">
        <v>14.451416399999999</v>
      </c>
      <c r="M28" s="302">
        <v>15.359577443999999</v>
      </c>
      <c r="N28" s="302">
        <v>15.790100459</v>
      </c>
      <c r="O28" s="302">
        <v>15.20285477</v>
      </c>
      <c r="P28" s="302">
        <v>15.390911302999999</v>
      </c>
      <c r="Q28" s="302">
        <v>14.732939996000001</v>
      </c>
      <c r="R28" s="302">
        <v>15.029261635999999</v>
      </c>
      <c r="S28" s="302">
        <v>15.161172286999999</v>
      </c>
      <c r="T28" s="302">
        <v>15.066980040000001</v>
      </c>
      <c r="U28" s="302">
        <v>15.055125849</v>
      </c>
      <c r="V28" s="302">
        <v>14.663752855</v>
      </c>
      <c r="W28" s="302">
        <v>15.519520583</v>
      </c>
      <c r="X28" s="302">
        <v>14.588242516999999</v>
      </c>
      <c r="Y28" s="302">
        <v>15.361486112</v>
      </c>
      <c r="Z28" s="302">
        <v>15.850122446</v>
      </c>
      <c r="AA28" s="302">
        <v>15.839069396999999</v>
      </c>
      <c r="AB28" s="302">
        <v>16.319479628</v>
      </c>
      <c r="AC28" s="302">
        <v>16.221396775999999</v>
      </c>
      <c r="AD28" s="302">
        <v>16.559775942000002</v>
      </c>
      <c r="AE28" s="302">
        <v>16.322053844999999</v>
      </c>
      <c r="AF28" s="302">
        <v>16.138726169000002</v>
      </c>
      <c r="AG28" s="302">
        <v>16.075933890000002</v>
      </c>
      <c r="AH28" s="302">
        <v>15.583789681000001</v>
      </c>
      <c r="AI28" s="302">
        <v>16.430854773</v>
      </c>
      <c r="AJ28" s="302">
        <v>15.469074676</v>
      </c>
      <c r="AK28" s="302">
        <v>16.441187761999998</v>
      </c>
      <c r="AL28" s="302">
        <v>16.902027897</v>
      </c>
      <c r="AM28" s="302">
        <v>15.995278582999999</v>
      </c>
      <c r="AN28" s="302">
        <v>16.464857771999998</v>
      </c>
      <c r="AO28" s="302">
        <v>16.362181778</v>
      </c>
      <c r="AP28" s="302">
        <v>16.690882041999998</v>
      </c>
      <c r="AQ28" s="302">
        <v>16.449692271</v>
      </c>
      <c r="AR28" s="302">
        <v>16.262073816000001</v>
      </c>
      <c r="AS28" s="302">
        <v>16.193429733999999</v>
      </c>
      <c r="AT28" s="302">
        <v>15.700007684999999</v>
      </c>
      <c r="AU28" s="302">
        <v>16.530637464000002</v>
      </c>
      <c r="AV28" s="302">
        <v>15.57238669</v>
      </c>
      <c r="AW28" s="302">
        <v>16.526236857000001</v>
      </c>
      <c r="AX28" s="302">
        <v>16.974302009999999</v>
      </c>
      <c r="AY28" s="915">
        <v>16.255995576</v>
      </c>
      <c r="AZ28" s="915">
        <v>16.733669087999999</v>
      </c>
      <c r="BA28" s="915">
        <v>16.629223227000001</v>
      </c>
      <c r="BB28" s="915">
        <v>16.92358943</v>
      </c>
      <c r="BC28" s="371">
        <v>16.678242174000001</v>
      </c>
      <c r="BD28" s="371">
        <v>16.487389664999998</v>
      </c>
      <c r="BE28" s="371">
        <v>16.328562337000001</v>
      </c>
      <c r="BF28" s="371">
        <v>15.839634975999999</v>
      </c>
      <c r="BG28" s="371">
        <v>16.671582651000001</v>
      </c>
      <c r="BH28" s="371">
        <v>15.814814127</v>
      </c>
      <c r="BI28" s="371">
        <v>16.772106189999999</v>
      </c>
      <c r="BJ28" s="371">
        <v>17.240894820000001</v>
      </c>
      <c r="BK28" s="371">
        <v>16.488121103000001</v>
      </c>
      <c r="BL28" s="371">
        <v>16.973812868</v>
      </c>
      <c r="BM28" s="371">
        <v>16.867613773999999</v>
      </c>
      <c r="BN28" s="371">
        <v>17.095592663000001</v>
      </c>
      <c r="BO28" s="371">
        <v>16.846126997999999</v>
      </c>
      <c r="BP28" s="371">
        <v>16.652070823999999</v>
      </c>
      <c r="BQ28" s="371">
        <v>16.581071383000001</v>
      </c>
      <c r="BR28" s="371">
        <v>16.070718638999999</v>
      </c>
      <c r="BS28" s="371">
        <v>16.929849645000001</v>
      </c>
      <c r="BT28" s="371">
        <v>15.93871861</v>
      </c>
      <c r="BU28" s="371">
        <v>16.925298031000001</v>
      </c>
      <c r="BV28" s="371">
        <v>17.388737560999999</v>
      </c>
    </row>
    <row r="29" spans="1:74" ht="11.1" customHeight="1" x14ac:dyDescent="0.2">
      <c r="A29" s="339" t="s">
        <v>168</v>
      </c>
      <c r="B29" s="409" t="s">
        <v>962</v>
      </c>
      <c r="C29" s="302">
        <v>4.5382595706000002</v>
      </c>
      <c r="D29" s="302">
        <v>4.7747305562999998</v>
      </c>
      <c r="E29" s="302">
        <v>4.6655855950999996</v>
      </c>
      <c r="F29" s="302">
        <v>4.5919990743000003</v>
      </c>
      <c r="G29" s="302">
        <v>4.7293658334000002</v>
      </c>
      <c r="H29" s="302">
        <v>4.9298481951999999</v>
      </c>
      <c r="I29" s="302">
        <v>4.9942548158999998</v>
      </c>
      <c r="J29" s="302">
        <v>5.1140433140999999</v>
      </c>
      <c r="K29" s="302">
        <v>5.0207990902999997</v>
      </c>
      <c r="L29" s="302">
        <v>4.8433680090999998</v>
      </c>
      <c r="M29" s="302">
        <v>4.9106966646999997</v>
      </c>
      <c r="N29" s="302">
        <v>4.9555020130000003</v>
      </c>
      <c r="O29" s="302">
        <v>4.6543011721000003</v>
      </c>
      <c r="P29" s="302">
        <v>4.8993362029999998</v>
      </c>
      <c r="Q29" s="302">
        <v>4.7862219004000002</v>
      </c>
      <c r="R29" s="302">
        <v>4.7099444466999998</v>
      </c>
      <c r="S29" s="302">
        <v>4.8522854478999999</v>
      </c>
      <c r="T29" s="302">
        <v>5.0600243214000002</v>
      </c>
      <c r="U29" s="302">
        <v>5.1267458708999998</v>
      </c>
      <c r="V29" s="302">
        <v>5.2508654320000003</v>
      </c>
      <c r="W29" s="302">
        <v>5.1542355090000003</v>
      </c>
      <c r="X29" s="302">
        <v>4.9704054886</v>
      </c>
      <c r="Y29" s="302">
        <v>5.0401684445999999</v>
      </c>
      <c r="Z29" s="302">
        <v>5.0866070963999999</v>
      </c>
      <c r="AA29" s="302">
        <v>4.7508831251999997</v>
      </c>
      <c r="AB29" s="302">
        <v>5.0025094315</v>
      </c>
      <c r="AC29" s="302">
        <v>4.8863508434999998</v>
      </c>
      <c r="AD29" s="302">
        <v>4.8079632601000002</v>
      </c>
      <c r="AE29" s="302">
        <v>4.9541328074999997</v>
      </c>
      <c r="AF29" s="302">
        <v>5.1674591734000002</v>
      </c>
      <c r="AG29" s="302">
        <v>5.2359639411999996</v>
      </c>
      <c r="AH29" s="302">
        <v>5.3634213655999998</v>
      </c>
      <c r="AI29" s="302">
        <v>5.2641909656000001</v>
      </c>
      <c r="AJ29" s="302">
        <v>5.0753395860000001</v>
      </c>
      <c r="AK29" s="302">
        <v>5.1469783651999998</v>
      </c>
      <c r="AL29" s="302">
        <v>5.1946658467000004</v>
      </c>
      <c r="AM29" s="302">
        <v>4.6979268769999996</v>
      </c>
      <c r="AN29" s="302">
        <v>4.9769071479999996</v>
      </c>
      <c r="AO29" s="302">
        <v>4.8532985880000004</v>
      </c>
      <c r="AP29" s="302">
        <v>4.826920769</v>
      </c>
      <c r="AQ29" s="302">
        <v>4.9762175710000003</v>
      </c>
      <c r="AR29" s="302">
        <v>5.2102828810000004</v>
      </c>
      <c r="AS29" s="302">
        <v>5.2934718409999997</v>
      </c>
      <c r="AT29" s="302">
        <v>5.4301757019999997</v>
      </c>
      <c r="AU29" s="302">
        <v>5.3371249130000002</v>
      </c>
      <c r="AV29" s="302">
        <v>5.2116657850000001</v>
      </c>
      <c r="AW29" s="302">
        <v>5.2699642789999999</v>
      </c>
      <c r="AX29" s="302">
        <v>5.2792776180000001</v>
      </c>
      <c r="AY29" s="915">
        <v>4.6686506779999997</v>
      </c>
      <c r="AZ29" s="915">
        <v>4.9518084680000003</v>
      </c>
      <c r="BA29" s="915">
        <v>4.8263505670000004</v>
      </c>
      <c r="BB29" s="915">
        <v>4.7996077179999999</v>
      </c>
      <c r="BC29" s="371">
        <v>4.9511342029999996</v>
      </c>
      <c r="BD29" s="371">
        <v>5.1887033249999996</v>
      </c>
      <c r="BE29" s="371">
        <v>5.2731418620000001</v>
      </c>
      <c r="BF29" s="371">
        <v>5.411890487</v>
      </c>
      <c r="BG29" s="371">
        <v>5.3174531470000002</v>
      </c>
      <c r="BH29" s="371">
        <v>5.1901558540000003</v>
      </c>
      <c r="BI29" s="371">
        <v>5.2493175320000001</v>
      </c>
      <c r="BJ29" s="371">
        <v>5.258750375</v>
      </c>
      <c r="BK29" s="371">
        <v>4.6812624510000003</v>
      </c>
      <c r="BL29" s="371">
        <v>4.9653280759999996</v>
      </c>
      <c r="BM29" s="371">
        <v>4.8394991550000004</v>
      </c>
      <c r="BN29" s="371">
        <v>4.8132541780000002</v>
      </c>
      <c r="BO29" s="371">
        <v>4.9651510459999999</v>
      </c>
      <c r="BP29" s="371">
        <v>5.2034596210000004</v>
      </c>
      <c r="BQ29" s="371">
        <v>5.288244647</v>
      </c>
      <c r="BR29" s="371">
        <v>5.4273938319999999</v>
      </c>
      <c r="BS29" s="371">
        <v>5.3327864800000002</v>
      </c>
      <c r="BT29" s="371">
        <v>5.2058698369999998</v>
      </c>
      <c r="BU29" s="371">
        <v>5.2650304569999999</v>
      </c>
      <c r="BV29" s="371">
        <v>5.274104769</v>
      </c>
    </row>
    <row r="30" spans="1:74" ht="11.1" customHeight="1" x14ac:dyDescent="0.2">
      <c r="A30" s="339" t="s">
        <v>169</v>
      </c>
      <c r="B30" s="409" t="s">
        <v>958</v>
      </c>
      <c r="C30" s="302">
        <v>0.69375165453999998</v>
      </c>
      <c r="D30" s="302">
        <v>0.71512549145000004</v>
      </c>
      <c r="E30" s="302">
        <v>0.72263278559999999</v>
      </c>
      <c r="F30" s="302">
        <v>0.73265324612000005</v>
      </c>
      <c r="G30" s="302">
        <v>0.75462051868000002</v>
      </c>
      <c r="H30" s="302">
        <v>0.75005742354000005</v>
      </c>
      <c r="I30" s="302">
        <v>0.76223114437999995</v>
      </c>
      <c r="J30" s="302">
        <v>0.76625728483</v>
      </c>
      <c r="K30" s="302">
        <v>0.76468995357000002</v>
      </c>
      <c r="L30" s="302">
        <v>0.78360733145999995</v>
      </c>
      <c r="M30" s="302">
        <v>0.77224652019999995</v>
      </c>
      <c r="N30" s="302">
        <v>0.73817579459000005</v>
      </c>
      <c r="O30" s="302">
        <v>0.72533537400000003</v>
      </c>
      <c r="P30" s="302">
        <v>0.74698626835000004</v>
      </c>
      <c r="Q30" s="302">
        <v>0.75351150694000002</v>
      </c>
      <c r="R30" s="302">
        <v>0.76191409362999996</v>
      </c>
      <c r="S30" s="302">
        <v>0.78420946571000005</v>
      </c>
      <c r="T30" s="302">
        <v>0.78047981566000002</v>
      </c>
      <c r="U30" s="302">
        <v>0.79004523339999999</v>
      </c>
      <c r="V30" s="302">
        <v>0.79392872776000001</v>
      </c>
      <c r="W30" s="302">
        <v>0.79176073792000001</v>
      </c>
      <c r="X30" s="302">
        <v>0.81309697118000002</v>
      </c>
      <c r="Y30" s="302">
        <v>0.80123932494000005</v>
      </c>
      <c r="Z30" s="302">
        <v>0.76769740880000004</v>
      </c>
      <c r="AA30" s="302">
        <v>0.72114925432999999</v>
      </c>
      <c r="AB30" s="302">
        <v>0.74298428175999998</v>
      </c>
      <c r="AC30" s="302">
        <v>0.74964156830999995</v>
      </c>
      <c r="AD30" s="302">
        <v>0.75860665646000003</v>
      </c>
      <c r="AE30" s="302">
        <v>0.78101383789000001</v>
      </c>
      <c r="AF30" s="302">
        <v>0.77728229781000002</v>
      </c>
      <c r="AG30" s="302">
        <v>0.78749801651999995</v>
      </c>
      <c r="AH30" s="302">
        <v>0.79143067812000001</v>
      </c>
      <c r="AI30" s="302">
        <v>0.78923943229000004</v>
      </c>
      <c r="AJ30" s="302">
        <v>0.81017158912999998</v>
      </c>
      <c r="AK30" s="302">
        <v>0.79828319317999996</v>
      </c>
      <c r="AL30" s="302">
        <v>0.76445288534</v>
      </c>
      <c r="AM30" s="302">
        <v>0.739859869</v>
      </c>
      <c r="AN30" s="302">
        <v>0.75851427699999996</v>
      </c>
      <c r="AO30" s="302">
        <v>0.77077556000000003</v>
      </c>
      <c r="AP30" s="302">
        <v>0.76296572799999995</v>
      </c>
      <c r="AQ30" s="302">
        <v>0.77800269799999999</v>
      </c>
      <c r="AR30" s="302">
        <v>0.78488884199999998</v>
      </c>
      <c r="AS30" s="302">
        <v>0.77459179899999997</v>
      </c>
      <c r="AT30" s="302">
        <v>0.77767991700000005</v>
      </c>
      <c r="AU30" s="302">
        <v>0.78536036399999998</v>
      </c>
      <c r="AV30" s="302">
        <v>0.79744674599999998</v>
      </c>
      <c r="AW30" s="302">
        <v>0.78841692600000002</v>
      </c>
      <c r="AX30" s="302">
        <v>0.76318567299999995</v>
      </c>
      <c r="AY30" s="915">
        <v>0.74121432099999995</v>
      </c>
      <c r="AZ30" s="915">
        <v>0.75990287899999998</v>
      </c>
      <c r="BA30" s="915">
        <v>0.77218660800000005</v>
      </c>
      <c r="BB30" s="915">
        <v>0.76436248200000001</v>
      </c>
      <c r="BC30" s="371">
        <v>0.77942697500000002</v>
      </c>
      <c r="BD30" s="371">
        <v>0.78632572899999997</v>
      </c>
      <c r="BE30" s="371">
        <v>0.77600983300000004</v>
      </c>
      <c r="BF30" s="371">
        <v>0.779103608</v>
      </c>
      <c r="BG30" s="371">
        <v>0.78679811399999999</v>
      </c>
      <c r="BH30" s="371">
        <v>0.79890662300000004</v>
      </c>
      <c r="BI30" s="371">
        <v>0.78986027000000003</v>
      </c>
      <c r="BJ30" s="371">
        <v>0.76458282899999996</v>
      </c>
      <c r="BK30" s="371">
        <v>0.74300590899999996</v>
      </c>
      <c r="BL30" s="371">
        <v>0.761739638</v>
      </c>
      <c r="BM30" s="371">
        <v>0.77405306200000001</v>
      </c>
      <c r="BN30" s="371">
        <v>0.76621002100000002</v>
      </c>
      <c r="BO30" s="371">
        <v>0.78131092999999996</v>
      </c>
      <c r="BP30" s="371">
        <v>0.78822635299999999</v>
      </c>
      <c r="BQ30" s="371">
        <v>0.77788552600000005</v>
      </c>
      <c r="BR30" s="371">
        <v>0.78098677900000002</v>
      </c>
      <c r="BS30" s="371">
        <v>0.78869988300000005</v>
      </c>
      <c r="BT30" s="371">
        <v>0.80083765799999995</v>
      </c>
      <c r="BU30" s="371">
        <v>0.79176944000000005</v>
      </c>
      <c r="BV30" s="371">
        <v>0.76643089900000005</v>
      </c>
    </row>
    <row r="31" spans="1:74" ht="11.1" customHeight="1" x14ac:dyDescent="0.2">
      <c r="A31" s="339" t="s">
        <v>171</v>
      </c>
      <c r="B31" s="409" t="s">
        <v>963</v>
      </c>
      <c r="C31" s="302">
        <v>12.617934529999999</v>
      </c>
      <c r="D31" s="302">
        <v>12.974784516</v>
      </c>
      <c r="E31" s="302">
        <v>12.939722172</v>
      </c>
      <c r="F31" s="302">
        <v>12.889269286999999</v>
      </c>
      <c r="G31" s="302">
        <v>12.954783841999999</v>
      </c>
      <c r="H31" s="302">
        <v>12.87756473</v>
      </c>
      <c r="I31" s="302">
        <v>12.621839384999999</v>
      </c>
      <c r="J31" s="302">
        <v>12.518527839000001</v>
      </c>
      <c r="K31" s="302">
        <v>12.595485667</v>
      </c>
      <c r="L31" s="302">
        <v>12.739305823</v>
      </c>
      <c r="M31" s="302">
        <v>12.939408160999999</v>
      </c>
      <c r="N31" s="302">
        <v>12.991602479999999</v>
      </c>
      <c r="O31" s="302">
        <v>13.304449798</v>
      </c>
      <c r="P31" s="302">
        <v>13.686821739000001</v>
      </c>
      <c r="Q31" s="302">
        <v>13.649872252</v>
      </c>
      <c r="R31" s="302">
        <v>13.595368653</v>
      </c>
      <c r="S31" s="302">
        <v>13.665470229</v>
      </c>
      <c r="T31" s="302">
        <v>13.583361746</v>
      </c>
      <c r="U31" s="302">
        <v>13.309025181999999</v>
      </c>
      <c r="V31" s="302">
        <v>13.198301549</v>
      </c>
      <c r="W31" s="302">
        <v>13.280859153</v>
      </c>
      <c r="X31" s="302">
        <v>13.434138362000001</v>
      </c>
      <c r="Y31" s="302">
        <v>13.648289189</v>
      </c>
      <c r="Z31" s="302">
        <v>13.704456469</v>
      </c>
      <c r="AA31" s="302">
        <v>14.014248335</v>
      </c>
      <c r="AB31" s="302">
        <v>14.413552444</v>
      </c>
      <c r="AC31" s="302">
        <v>14.374856492999999</v>
      </c>
      <c r="AD31" s="302">
        <v>14.318166571000001</v>
      </c>
      <c r="AE31" s="302">
        <v>14.391289898</v>
      </c>
      <c r="AF31" s="302">
        <v>14.305579009000001</v>
      </c>
      <c r="AG31" s="302">
        <v>14.019025599000001</v>
      </c>
      <c r="AH31" s="302">
        <v>13.903393250000001</v>
      </c>
      <c r="AI31" s="302">
        <v>13.989606301</v>
      </c>
      <c r="AJ31" s="302">
        <v>14.150023818999999</v>
      </c>
      <c r="AK31" s="302">
        <v>14.373691661000001</v>
      </c>
      <c r="AL31" s="302">
        <v>14.432298907</v>
      </c>
      <c r="AM31" s="302">
        <v>14.711336692</v>
      </c>
      <c r="AN31" s="302">
        <v>15.131120016000001</v>
      </c>
      <c r="AO31" s="302">
        <v>15.137431468999999</v>
      </c>
      <c r="AP31" s="302">
        <v>14.823597453</v>
      </c>
      <c r="AQ31" s="302">
        <v>14.926807337</v>
      </c>
      <c r="AR31" s="302">
        <v>14.759109325000001</v>
      </c>
      <c r="AS31" s="302">
        <v>14.514102311</v>
      </c>
      <c r="AT31" s="302">
        <v>14.028893010999999</v>
      </c>
      <c r="AU31" s="302">
        <v>13.952122522</v>
      </c>
      <c r="AV31" s="302">
        <v>14.376256336000001</v>
      </c>
      <c r="AW31" s="302">
        <v>14.738224612</v>
      </c>
      <c r="AX31" s="302">
        <v>14.672523936999999</v>
      </c>
      <c r="AY31" s="915">
        <v>15.019233553999999</v>
      </c>
      <c r="AZ31" s="915">
        <v>15.213370235999999</v>
      </c>
      <c r="BA31" s="915">
        <v>15.193483519000001</v>
      </c>
      <c r="BB31" s="915">
        <v>15.177972778000001</v>
      </c>
      <c r="BC31" s="371">
        <v>15.307517918</v>
      </c>
      <c r="BD31" s="371">
        <v>15.143755422</v>
      </c>
      <c r="BE31" s="371">
        <v>14.672633918000001</v>
      </c>
      <c r="BF31" s="371">
        <v>14.511735142999999</v>
      </c>
      <c r="BG31" s="371">
        <v>14.570646912999999</v>
      </c>
      <c r="BH31" s="371">
        <v>14.799808826</v>
      </c>
      <c r="BI31" s="371">
        <v>15.128318272</v>
      </c>
      <c r="BJ31" s="371">
        <v>15.261951522</v>
      </c>
      <c r="BK31" s="371">
        <v>15.386916745000001</v>
      </c>
      <c r="BL31" s="371">
        <v>15.732705438</v>
      </c>
      <c r="BM31" s="371">
        <v>15.725484267000001</v>
      </c>
      <c r="BN31" s="371">
        <v>15.673083334999999</v>
      </c>
      <c r="BO31" s="371">
        <v>15.807809218999999</v>
      </c>
      <c r="BP31" s="371">
        <v>15.637983223999999</v>
      </c>
      <c r="BQ31" s="371">
        <v>15.148476515</v>
      </c>
      <c r="BR31" s="371">
        <v>14.980633585</v>
      </c>
      <c r="BS31" s="371">
        <v>15.043692262</v>
      </c>
      <c r="BT31" s="371">
        <v>15.129157255000001</v>
      </c>
      <c r="BU31" s="371">
        <v>15.471399218</v>
      </c>
      <c r="BV31" s="371">
        <v>15.609647519999999</v>
      </c>
    </row>
    <row r="32" spans="1:74" ht="11.1" customHeight="1" x14ac:dyDescent="0.2">
      <c r="A32" s="339" t="s">
        <v>172</v>
      </c>
      <c r="B32" s="409" t="s">
        <v>964</v>
      </c>
      <c r="C32" s="302">
        <v>17.660202149</v>
      </c>
      <c r="D32" s="302">
        <v>17.893972448</v>
      </c>
      <c r="E32" s="302">
        <v>17.934151741000001</v>
      </c>
      <c r="F32" s="302">
        <v>18.096805555</v>
      </c>
      <c r="G32" s="302">
        <v>18.521432870000002</v>
      </c>
      <c r="H32" s="302">
        <v>19.090012355999999</v>
      </c>
      <c r="I32" s="302">
        <v>18.943812084000001</v>
      </c>
      <c r="J32" s="302">
        <v>19.057916037999998</v>
      </c>
      <c r="K32" s="302">
        <v>18.898599518000001</v>
      </c>
      <c r="L32" s="302">
        <v>18.723916745</v>
      </c>
      <c r="M32" s="302">
        <v>18.264499708999999</v>
      </c>
      <c r="N32" s="302">
        <v>18.331592802999999</v>
      </c>
      <c r="O32" s="302">
        <v>18.722391843</v>
      </c>
      <c r="P32" s="302">
        <v>18.968604091</v>
      </c>
      <c r="Q32" s="302">
        <v>19.007483564000001</v>
      </c>
      <c r="R32" s="302">
        <v>19.177589928</v>
      </c>
      <c r="S32" s="302">
        <v>19.621533709000001</v>
      </c>
      <c r="T32" s="302">
        <v>20.213955843000001</v>
      </c>
      <c r="U32" s="302">
        <v>20.059735195999998</v>
      </c>
      <c r="V32" s="302">
        <v>20.178840683000001</v>
      </c>
      <c r="W32" s="302">
        <v>20.006963962</v>
      </c>
      <c r="X32" s="302">
        <v>19.835843754999999</v>
      </c>
      <c r="Y32" s="302">
        <v>19.357234798</v>
      </c>
      <c r="Z32" s="302">
        <v>19.430324459000001</v>
      </c>
      <c r="AA32" s="302">
        <v>19.071790616000001</v>
      </c>
      <c r="AB32" s="302">
        <v>19.320020635999999</v>
      </c>
      <c r="AC32" s="302">
        <v>19.360869109999999</v>
      </c>
      <c r="AD32" s="302">
        <v>19.528783005000001</v>
      </c>
      <c r="AE32" s="302">
        <v>19.980228348000001</v>
      </c>
      <c r="AF32" s="302">
        <v>20.577248578999999</v>
      </c>
      <c r="AG32" s="302">
        <v>20.41990783</v>
      </c>
      <c r="AH32" s="302">
        <v>20.544485044999998</v>
      </c>
      <c r="AI32" s="302">
        <v>20.366957046</v>
      </c>
      <c r="AJ32" s="302">
        <v>20.199606868</v>
      </c>
      <c r="AK32" s="302">
        <v>19.712860689999999</v>
      </c>
      <c r="AL32" s="302">
        <v>19.787158718000001</v>
      </c>
      <c r="AM32" s="302">
        <v>20.05857911</v>
      </c>
      <c r="AN32" s="302">
        <v>20.267775768</v>
      </c>
      <c r="AO32" s="302">
        <v>19.723865797999999</v>
      </c>
      <c r="AP32" s="302">
        <v>19.562431783000001</v>
      </c>
      <c r="AQ32" s="302">
        <v>19.93750781</v>
      </c>
      <c r="AR32" s="302">
        <v>20.720080965000001</v>
      </c>
      <c r="AS32" s="302">
        <v>20.535842460000001</v>
      </c>
      <c r="AT32" s="302">
        <v>20.675263831999999</v>
      </c>
      <c r="AU32" s="302">
        <v>20.641578174999999</v>
      </c>
      <c r="AV32" s="302">
        <v>20.197331366</v>
      </c>
      <c r="AW32" s="302">
        <v>19.965884683999999</v>
      </c>
      <c r="AX32" s="302">
        <v>20.454429454</v>
      </c>
      <c r="AY32" s="915">
        <v>20.376945706000001</v>
      </c>
      <c r="AZ32" s="915">
        <v>20.5905132</v>
      </c>
      <c r="BA32" s="915">
        <v>20.040745456</v>
      </c>
      <c r="BB32" s="915">
        <v>19.880039926999999</v>
      </c>
      <c r="BC32" s="371">
        <v>20.262503881000001</v>
      </c>
      <c r="BD32" s="371">
        <v>21.059251487000001</v>
      </c>
      <c r="BE32" s="371">
        <v>20.869948424</v>
      </c>
      <c r="BF32" s="371">
        <v>21.011858499999999</v>
      </c>
      <c r="BG32" s="371">
        <v>20.977622396000001</v>
      </c>
      <c r="BH32" s="371">
        <v>20.525001687</v>
      </c>
      <c r="BI32" s="371">
        <v>20.288241995</v>
      </c>
      <c r="BJ32" s="371">
        <v>20.782976782999999</v>
      </c>
      <c r="BK32" s="371">
        <v>20.716443440999999</v>
      </c>
      <c r="BL32" s="371">
        <v>20.935114698</v>
      </c>
      <c r="BM32" s="371">
        <v>20.382027430000001</v>
      </c>
      <c r="BN32" s="371">
        <v>20.224499227999999</v>
      </c>
      <c r="BO32" s="371">
        <v>20.614956588999998</v>
      </c>
      <c r="BP32" s="371">
        <v>21.426800010000001</v>
      </c>
      <c r="BQ32" s="371">
        <v>21.2322378</v>
      </c>
      <c r="BR32" s="371">
        <v>21.376681025</v>
      </c>
      <c r="BS32" s="371">
        <v>21.341476585999999</v>
      </c>
      <c r="BT32" s="371">
        <v>20.879485696</v>
      </c>
      <c r="BU32" s="371">
        <v>20.635485793000001</v>
      </c>
      <c r="BV32" s="371">
        <v>21.135159566999999</v>
      </c>
    </row>
    <row r="33" spans="1:74" ht="11.1" customHeight="1" x14ac:dyDescent="0.2">
      <c r="A33" s="339"/>
      <c r="B33" s="341"/>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915"/>
      <c r="AZ33" s="915"/>
      <c r="BA33" s="915"/>
      <c r="BB33" s="915"/>
      <c r="BC33" s="371"/>
      <c r="BD33" s="371"/>
      <c r="BE33" s="371"/>
      <c r="BF33" s="371"/>
      <c r="BG33" s="371"/>
      <c r="BH33" s="371"/>
      <c r="BI33" s="371"/>
      <c r="BJ33" s="371"/>
      <c r="BK33" s="371"/>
      <c r="BL33" s="371"/>
      <c r="BM33" s="371"/>
      <c r="BN33" s="371"/>
      <c r="BO33" s="371"/>
      <c r="BP33" s="371"/>
      <c r="BQ33" s="371"/>
      <c r="BR33" s="371"/>
      <c r="BS33" s="371"/>
      <c r="BT33" s="371"/>
      <c r="BU33" s="371"/>
      <c r="BV33" s="371"/>
    </row>
    <row r="34" spans="1:74" ht="11.1" customHeight="1" x14ac:dyDescent="0.2">
      <c r="A34" s="339"/>
      <c r="B34" s="340" t="s">
        <v>832</v>
      </c>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915"/>
      <c r="AZ34" s="915"/>
      <c r="BA34" s="915"/>
      <c r="BB34" s="915"/>
      <c r="BC34" s="371"/>
      <c r="BD34" s="371"/>
      <c r="BE34" s="371"/>
      <c r="BF34" s="371"/>
      <c r="BG34" s="371"/>
      <c r="BH34" s="371"/>
      <c r="BI34" s="371"/>
      <c r="BJ34" s="371"/>
      <c r="BK34" s="371"/>
      <c r="BL34" s="371"/>
      <c r="BM34" s="371"/>
      <c r="BN34" s="371"/>
      <c r="BO34" s="371"/>
      <c r="BP34" s="371"/>
      <c r="BQ34" s="371"/>
      <c r="BR34" s="371"/>
      <c r="BS34" s="371"/>
      <c r="BT34" s="371"/>
      <c r="BU34" s="371"/>
      <c r="BV34" s="371"/>
    </row>
    <row r="35" spans="1:74" s="275" customFormat="1" ht="11.1" customHeight="1" x14ac:dyDescent="0.2">
      <c r="A35" s="411" t="s">
        <v>184</v>
      </c>
      <c r="B35" s="405" t="s">
        <v>827</v>
      </c>
      <c r="C35" s="106">
        <v>-1.6316061301</v>
      </c>
      <c r="D35" s="106">
        <v>2.9332116045999999</v>
      </c>
      <c r="E35" s="106">
        <v>1.1863626414999999</v>
      </c>
      <c r="F35" s="106">
        <v>1.0407483969</v>
      </c>
      <c r="G35" s="106">
        <v>0.40222258089000001</v>
      </c>
      <c r="H35" s="106">
        <v>2.8040416604999998</v>
      </c>
      <c r="I35" s="106">
        <v>0.82997472625000002</v>
      </c>
      <c r="J35" s="106">
        <v>1.1567470790000001</v>
      </c>
      <c r="K35" s="106">
        <v>1.8397685504000001</v>
      </c>
      <c r="L35" s="106">
        <v>-0.35461308658000001</v>
      </c>
      <c r="M35" s="106">
        <v>-0.1136849754</v>
      </c>
      <c r="N35" s="106">
        <v>1.9401843648999999</v>
      </c>
      <c r="O35" s="106">
        <v>-1.1947661440999999</v>
      </c>
      <c r="P35" s="106">
        <v>1.0292484333</v>
      </c>
      <c r="Q35" s="106">
        <v>-0.71462803151999998</v>
      </c>
      <c r="R35" s="106">
        <v>-1.3008250987000001</v>
      </c>
      <c r="S35" s="106">
        <v>-5.4662840038000003E-2</v>
      </c>
      <c r="T35" s="106">
        <v>1.2486777511</v>
      </c>
      <c r="U35" s="106">
        <v>-0.77771386276999999</v>
      </c>
      <c r="V35" s="106">
        <v>-0.73448600778999995</v>
      </c>
      <c r="W35" s="106">
        <v>-1.0020541090999999</v>
      </c>
      <c r="X35" s="106">
        <v>-3.3277761252000002</v>
      </c>
      <c r="Y35" s="106">
        <v>-1.8498348752</v>
      </c>
      <c r="Z35" s="106">
        <v>0.33830819953000002</v>
      </c>
      <c r="AA35" s="106">
        <v>-2.7861937130999999</v>
      </c>
      <c r="AB35" s="106">
        <v>0.21125290115000001</v>
      </c>
      <c r="AC35" s="106">
        <v>-0.62449329037000001</v>
      </c>
      <c r="AD35" s="106">
        <v>-1.4123693013</v>
      </c>
      <c r="AE35" s="106">
        <v>0.72003962798999999</v>
      </c>
      <c r="AF35" s="106">
        <v>1.1089692931999999</v>
      </c>
      <c r="AG35" s="106">
        <v>0.40941512670000002</v>
      </c>
      <c r="AH35" s="106">
        <v>0.88231462277999995</v>
      </c>
      <c r="AI35" s="106">
        <v>-0.14240899304999999</v>
      </c>
      <c r="AJ35" s="106">
        <v>-1.0131053723000001</v>
      </c>
      <c r="AK35" s="106">
        <v>-0.87038595484000003</v>
      </c>
      <c r="AL35" s="106">
        <v>-0.68756969704000004</v>
      </c>
      <c r="AM35" s="106">
        <v>-0.57138204207999999</v>
      </c>
      <c r="AN35" s="106">
        <v>0.47465542165000002</v>
      </c>
      <c r="AO35" s="106">
        <v>-1.4755417389000001</v>
      </c>
      <c r="AP35" s="106">
        <v>-1.2002041064</v>
      </c>
      <c r="AQ35" s="106">
        <v>0.19856797387</v>
      </c>
      <c r="AR35" s="106">
        <v>0.75083677129000004</v>
      </c>
      <c r="AS35" s="106">
        <v>0.82917119023999997</v>
      </c>
      <c r="AT35" s="106">
        <v>-0.10082133375000001</v>
      </c>
      <c r="AU35" s="106">
        <v>1.0538727841</v>
      </c>
      <c r="AV35" s="106">
        <v>-0.21938171246999999</v>
      </c>
      <c r="AW35" s="106">
        <v>-0.34165013020000001</v>
      </c>
      <c r="AX35" s="106">
        <v>0.46280207677000001</v>
      </c>
      <c r="AY35" s="926">
        <v>-0.3439387277</v>
      </c>
      <c r="AZ35" s="926">
        <v>1.3490316184</v>
      </c>
      <c r="BA35" s="926">
        <v>-0.92686753002</v>
      </c>
      <c r="BB35" s="926">
        <v>-1.1597135087999999</v>
      </c>
      <c r="BC35" s="404">
        <v>-0.72086165328999996</v>
      </c>
      <c r="BD35" s="404">
        <v>0.43379125131000001</v>
      </c>
      <c r="BE35" s="404">
        <v>-0.33776021855999999</v>
      </c>
      <c r="BF35" s="404">
        <v>-0.73303407911999996</v>
      </c>
      <c r="BG35" s="404">
        <v>-0.17383406382</v>
      </c>
      <c r="BH35" s="404">
        <v>-1.5673514594</v>
      </c>
      <c r="BI35" s="404">
        <v>-1.2773451547000001</v>
      </c>
      <c r="BJ35" s="404">
        <v>0.59647144746000003</v>
      </c>
      <c r="BK35" s="404">
        <v>-1.7392770458</v>
      </c>
      <c r="BL35" s="404">
        <v>0.65672184327000005</v>
      </c>
      <c r="BM35" s="404">
        <v>-0.74582896086999995</v>
      </c>
      <c r="BN35" s="404">
        <v>-1.450779786</v>
      </c>
      <c r="BO35" s="404">
        <v>-1.2902908130999999</v>
      </c>
      <c r="BP35" s="404">
        <v>-8.3740425953000006E-2</v>
      </c>
      <c r="BQ35" s="404">
        <v>-0.70608519745999998</v>
      </c>
      <c r="BR35" s="404">
        <v>-0.94914413513999996</v>
      </c>
      <c r="BS35" s="404">
        <v>-0.34782847441999998</v>
      </c>
      <c r="BT35" s="404">
        <v>-2.0205795843000001</v>
      </c>
      <c r="BU35" s="404">
        <v>-1.4663817674999999</v>
      </c>
      <c r="BV35" s="404">
        <v>0.54999027834000003</v>
      </c>
    </row>
    <row r="36" spans="1:74" ht="11.1" customHeight="1" x14ac:dyDescent="0.2">
      <c r="A36" s="339" t="s">
        <v>181</v>
      </c>
      <c r="B36" s="407" t="s">
        <v>196</v>
      </c>
      <c r="C36" s="302">
        <v>0.20146358065</v>
      </c>
      <c r="D36" s="302">
        <v>1.2266935714</v>
      </c>
      <c r="E36" s="302">
        <v>-0.25420290323</v>
      </c>
      <c r="F36" s="302">
        <v>0.54937383333000001</v>
      </c>
      <c r="G36" s="302">
        <v>2.5406129031999999E-2</v>
      </c>
      <c r="H36" s="302">
        <v>0.95948073332999995</v>
      </c>
      <c r="I36" s="302">
        <v>0.10481441934999999</v>
      </c>
      <c r="J36" s="302">
        <v>0.90041977418999997</v>
      </c>
      <c r="K36" s="302">
        <v>9.3268133333000006E-2</v>
      </c>
      <c r="L36" s="302">
        <v>0.16434712903000001</v>
      </c>
      <c r="M36" s="302">
        <v>0.94660129999999998</v>
      </c>
      <c r="N36" s="302">
        <v>1.3845306128999999</v>
      </c>
      <c r="O36" s="302">
        <v>0.44756709677000001</v>
      </c>
      <c r="P36" s="302">
        <v>1.2119150714</v>
      </c>
      <c r="Q36" s="302">
        <v>0.78022996773999997</v>
      </c>
      <c r="R36" s="302">
        <v>0.62009700000000001</v>
      </c>
      <c r="S36" s="302">
        <v>0.20744461289999999</v>
      </c>
      <c r="T36" s="302">
        <v>0.71772676667000002</v>
      </c>
      <c r="U36" s="302">
        <v>-0.30937048386999999</v>
      </c>
      <c r="V36" s="302">
        <v>0.82566154839000006</v>
      </c>
      <c r="W36" s="302">
        <v>0.85921573333000001</v>
      </c>
      <c r="X36" s="302">
        <v>9.2560064516000004E-2</v>
      </c>
      <c r="Y36" s="302">
        <v>0.46289229999999998</v>
      </c>
      <c r="Z36" s="302">
        <v>0.66367464515999997</v>
      </c>
      <c r="AA36" s="302">
        <v>-0.99196135484000003</v>
      </c>
      <c r="AB36" s="302">
        <v>-0.46116160713999998</v>
      </c>
      <c r="AC36" s="302">
        <v>1.1979626774000001</v>
      </c>
      <c r="AD36" s="302">
        <v>-0.27189793333000001</v>
      </c>
      <c r="AE36" s="302">
        <v>-0.16464619354999999</v>
      </c>
      <c r="AF36" s="302">
        <v>0.13917940000000001</v>
      </c>
      <c r="AG36" s="302">
        <v>-0.23069148386999999</v>
      </c>
      <c r="AH36" s="302">
        <v>0.27412083870999998</v>
      </c>
      <c r="AI36" s="302">
        <v>-0.82709619999999995</v>
      </c>
      <c r="AJ36" s="302">
        <v>0.60624093548000002</v>
      </c>
      <c r="AK36" s="302">
        <v>-3.2937300000000003E-2</v>
      </c>
      <c r="AL36" s="302">
        <v>0.31589980644999999</v>
      </c>
      <c r="AM36" s="302">
        <v>0.46385187097000002</v>
      </c>
      <c r="AN36" s="302">
        <v>0.31285706896999999</v>
      </c>
      <c r="AO36" s="302">
        <v>-0.37208406451999998</v>
      </c>
      <c r="AP36" s="302">
        <v>-1.0265156666999999</v>
      </c>
      <c r="AQ36" s="302">
        <v>-0.57695399999999997</v>
      </c>
      <c r="AR36" s="302">
        <v>-0.32554126667</v>
      </c>
      <c r="AS36" s="302">
        <v>-0.27309454839000002</v>
      </c>
      <c r="AT36" s="302">
        <v>0.18265022581000001</v>
      </c>
      <c r="AU36" s="302">
        <v>9.9485400000000002E-2</v>
      </c>
      <c r="AV36" s="302">
        <v>0.48854500000000001</v>
      </c>
      <c r="AW36" s="302">
        <v>-7.4637433333000006E-2</v>
      </c>
      <c r="AX36" s="302">
        <v>0.27840077418999998</v>
      </c>
      <c r="AY36" s="915">
        <v>0.80832599999999999</v>
      </c>
      <c r="AZ36" s="915">
        <v>0.32942839285999997</v>
      </c>
      <c r="BA36" s="915">
        <v>-0.18435501612999999</v>
      </c>
      <c r="BB36" s="915">
        <v>-0.11953926965</v>
      </c>
      <c r="BC36" s="371">
        <v>-0.88334869065999999</v>
      </c>
      <c r="BD36" s="371">
        <v>-0.35310000000000002</v>
      </c>
      <c r="BE36" s="371">
        <v>-0.48319354839000001</v>
      </c>
      <c r="BF36" s="371">
        <v>5.5709677419E-2</v>
      </c>
      <c r="BG36" s="371">
        <v>-0.31809999999999999</v>
      </c>
      <c r="BH36" s="371">
        <v>-0.13561290323</v>
      </c>
      <c r="BI36" s="371">
        <v>9.0133333332999999E-2</v>
      </c>
      <c r="BJ36" s="371">
        <v>0.52890322581000004</v>
      </c>
      <c r="BK36" s="371">
        <v>-0.47354838710000002</v>
      </c>
      <c r="BL36" s="371">
        <v>0.41089285714000001</v>
      </c>
      <c r="BM36" s="371">
        <v>0.16790322581</v>
      </c>
      <c r="BN36" s="371">
        <v>-0.49393333333</v>
      </c>
      <c r="BO36" s="371">
        <v>-0.64019354838999998</v>
      </c>
      <c r="BP36" s="371">
        <v>4.8333333333000002E-2</v>
      </c>
      <c r="BQ36" s="371">
        <v>-0.17470967741999999</v>
      </c>
      <c r="BR36" s="371">
        <v>0.15590322580999999</v>
      </c>
      <c r="BS36" s="371">
        <v>7.9066666667000005E-2</v>
      </c>
      <c r="BT36" s="371">
        <v>0.24945161290000001</v>
      </c>
      <c r="BU36" s="371">
        <v>0.16726666667000001</v>
      </c>
      <c r="BV36" s="371">
        <v>0.48796774193999998</v>
      </c>
    </row>
    <row r="37" spans="1:74" ht="11.1" customHeight="1" x14ac:dyDescent="0.2">
      <c r="A37" s="339" t="s">
        <v>182</v>
      </c>
      <c r="B37" s="407" t="s">
        <v>954</v>
      </c>
      <c r="C37" s="302">
        <v>-0.50583870968</v>
      </c>
      <c r="D37" s="302">
        <v>1.2517142857000001</v>
      </c>
      <c r="E37" s="302">
        <v>1.9468709677</v>
      </c>
      <c r="F37" s="302">
        <v>-0.28323333333</v>
      </c>
      <c r="G37" s="302">
        <v>-0.44951612902999999</v>
      </c>
      <c r="H37" s="302">
        <v>1.1767000000000001</v>
      </c>
      <c r="I37" s="302">
        <v>0.82699999999999996</v>
      </c>
      <c r="J37" s="302">
        <v>0.1454516129</v>
      </c>
      <c r="K37" s="302">
        <v>1.7560333333</v>
      </c>
      <c r="L37" s="302">
        <v>0.27070967742000002</v>
      </c>
      <c r="M37" s="302">
        <v>5.4733333332999998E-2</v>
      </c>
      <c r="N37" s="302">
        <v>1.7512258064999999</v>
      </c>
      <c r="O37" s="302">
        <v>-0.40064516129</v>
      </c>
      <c r="P37" s="302">
        <v>9.6964285713999995E-2</v>
      </c>
      <c r="Q37" s="302">
        <v>9.0612903226000005E-2</v>
      </c>
      <c r="R37" s="302">
        <v>-1.6824666666999999</v>
      </c>
      <c r="S37" s="302">
        <v>0.21803225806000001</v>
      </c>
      <c r="T37" s="302">
        <v>0.66966666666999997</v>
      </c>
      <c r="U37" s="302">
        <v>-0.78545161289999998</v>
      </c>
      <c r="V37" s="302">
        <v>-0.14293548386999999</v>
      </c>
      <c r="W37" s="302">
        <v>-0.72399999999999998</v>
      </c>
      <c r="X37" s="302">
        <v>-0.22438709676999999</v>
      </c>
      <c r="Y37" s="302">
        <v>-0.84576666667</v>
      </c>
      <c r="Z37" s="302">
        <v>0.26190322580999997</v>
      </c>
      <c r="AA37" s="302">
        <v>-0.50912903225999995</v>
      </c>
      <c r="AB37" s="302">
        <v>1.0172142856999999</v>
      </c>
      <c r="AC37" s="302">
        <v>0.54938709676999997</v>
      </c>
      <c r="AD37" s="302">
        <v>-1.5775999999999999</v>
      </c>
      <c r="AE37" s="302">
        <v>0.70064516128999998</v>
      </c>
      <c r="AF37" s="302">
        <v>0.86983333333000001</v>
      </c>
      <c r="AG37" s="302">
        <v>-0.66890322580999995</v>
      </c>
      <c r="AH37" s="302">
        <v>-0.50135483870999997</v>
      </c>
      <c r="AI37" s="302">
        <v>0.67410000000000003</v>
      </c>
      <c r="AJ37" s="302">
        <v>0.52787096773999997</v>
      </c>
      <c r="AK37" s="302">
        <v>0.20533333333000001</v>
      </c>
      <c r="AL37" s="302">
        <v>-0.11561290322999999</v>
      </c>
      <c r="AM37" s="302">
        <v>-0.55212903225999999</v>
      </c>
      <c r="AN37" s="302">
        <v>-0.40386206896999999</v>
      </c>
      <c r="AO37" s="302">
        <v>0.54190322581000006</v>
      </c>
      <c r="AP37" s="302">
        <v>-1.2914666667000001</v>
      </c>
      <c r="AQ37" s="302">
        <v>0.1194516129</v>
      </c>
      <c r="AR37" s="302">
        <v>0.25883333333000003</v>
      </c>
      <c r="AS37" s="302">
        <v>0.80116129032000005</v>
      </c>
      <c r="AT37" s="302">
        <v>-0.73903225805999995</v>
      </c>
      <c r="AU37" s="302">
        <v>0.84960000000000002</v>
      </c>
      <c r="AV37" s="302">
        <v>0.59012903226000002</v>
      </c>
      <c r="AW37" s="302">
        <v>0.17813333333</v>
      </c>
      <c r="AX37" s="302">
        <v>-3.764516129E-2</v>
      </c>
      <c r="AY37" s="915">
        <v>-0.34518033026</v>
      </c>
      <c r="AZ37" s="915">
        <v>0.31585541205000001</v>
      </c>
      <c r="BA37" s="915">
        <v>-0.22670340603</v>
      </c>
      <c r="BB37" s="915">
        <v>-0.31412246172000002</v>
      </c>
      <c r="BC37" s="371">
        <v>4.8144520151E-2</v>
      </c>
      <c r="BD37" s="371">
        <v>0.23519397071000001</v>
      </c>
      <c r="BE37" s="371">
        <v>4.4242715081E-2</v>
      </c>
      <c r="BF37" s="371">
        <v>-0.24147541285999999</v>
      </c>
      <c r="BG37" s="371">
        <v>4.3888132658999997E-2</v>
      </c>
      <c r="BH37" s="371">
        <v>-0.44162232335000001</v>
      </c>
      <c r="BI37" s="371">
        <v>-0.41570559692999998</v>
      </c>
      <c r="BJ37" s="371">
        <v>2.0560602553000001E-2</v>
      </c>
      <c r="BK37" s="371">
        <v>-0.37800898580999998</v>
      </c>
      <c r="BL37" s="371">
        <v>7.5049416378E-2</v>
      </c>
      <c r="BM37" s="371">
        <v>-0.27487131028</v>
      </c>
      <c r="BN37" s="371">
        <v>-0.28468481409000002</v>
      </c>
      <c r="BO37" s="371">
        <v>-0.18976217077999999</v>
      </c>
      <c r="BP37" s="371">
        <v>-3.8984889448999999E-2</v>
      </c>
      <c r="BQ37" s="371">
        <v>-0.15914592654000001</v>
      </c>
      <c r="BR37" s="371">
        <v>-0.33313023394000002</v>
      </c>
      <c r="BS37" s="371">
        <v>-0.12814403763000001</v>
      </c>
      <c r="BT37" s="371">
        <v>-0.69066261520000005</v>
      </c>
      <c r="BU37" s="371">
        <v>-0.49015259137</v>
      </c>
      <c r="BV37" s="371">
        <v>1.8625295896E-2</v>
      </c>
    </row>
    <row r="38" spans="1:74" ht="11.1" customHeight="1" x14ac:dyDescent="0.2">
      <c r="A38" s="339" t="s">
        <v>183</v>
      </c>
      <c r="B38" s="407" t="s">
        <v>955</v>
      </c>
      <c r="C38" s="302">
        <v>-1.3272310010999999</v>
      </c>
      <c r="D38" s="302">
        <v>0.45480374748000002</v>
      </c>
      <c r="E38" s="302">
        <v>-0.50630542302000003</v>
      </c>
      <c r="F38" s="302">
        <v>0.77460789687999998</v>
      </c>
      <c r="G38" s="302">
        <v>0.82633258088999995</v>
      </c>
      <c r="H38" s="302">
        <v>0.66786092718000001</v>
      </c>
      <c r="I38" s="302">
        <v>-0.1018396931</v>
      </c>
      <c r="J38" s="302">
        <v>0.11087569194000001</v>
      </c>
      <c r="K38" s="302">
        <v>-9.5329162257999991E-3</v>
      </c>
      <c r="L38" s="302">
        <v>-0.78966989304000001</v>
      </c>
      <c r="M38" s="302">
        <v>-1.1150196086999999</v>
      </c>
      <c r="N38" s="302">
        <v>-1.1955720543999999</v>
      </c>
      <c r="O38" s="302">
        <v>-1.2416880796</v>
      </c>
      <c r="P38" s="302">
        <v>-0.27963092384999999</v>
      </c>
      <c r="Q38" s="302">
        <v>-1.5854709025</v>
      </c>
      <c r="R38" s="302">
        <v>-0.23845543199999999</v>
      </c>
      <c r="S38" s="302">
        <v>-0.48013971101000003</v>
      </c>
      <c r="T38" s="302">
        <v>-0.13871568223</v>
      </c>
      <c r="U38" s="302">
        <v>0.31710823400999999</v>
      </c>
      <c r="V38" s="302">
        <v>-1.4172120722999999</v>
      </c>
      <c r="W38" s="302">
        <v>-1.1372698425000001</v>
      </c>
      <c r="X38" s="302">
        <v>-3.1959490928999998</v>
      </c>
      <c r="Y38" s="302">
        <v>-1.4669605084999999</v>
      </c>
      <c r="Z38" s="302">
        <v>-0.58726967143999997</v>
      </c>
      <c r="AA38" s="302">
        <v>-1.285103326</v>
      </c>
      <c r="AB38" s="302">
        <v>-0.34479977742000001</v>
      </c>
      <c r="AC38" s="302">
        <v>-2.3718430646000002</v>
      </c>
      <c r="AD38" s="302">
        <v>0.43712863201000002</v>
      </c>
      <c r="AE38" s="302">
        <v>0.18404066024999999</v>
      </c>
      <c r="AF38" s="302">
        <v>9.9956559841999998E-2</v>
      </c>
      <c r="AG38" s="302">
        <v>1.3090098364</v>
      </c>
      <c r="AH38" s="302">
        <v>1.1095486228</v>
      </c>
      <c r="AI38" s="302">
        <v>1.0587206949E-2</v>
      </c>
      <c r="AJ38" s="302">
        <v>-2.1472172755000001</v>
      </c>
      <c r="AK38" s="302">
        <v>-1.0427819882</v>
      </c>
      <c r="AL38" s="302">
        <v>-0.88785660027000002</v>
      </c>
      <c r="AM38" s="302">
        <v>-0.48310488079000002</v>
      </c>
      <c r="AN38" s="302">
        <v>0.56566042164999997</v>
      </c>
      <c r="AO38" s="302">
        <v>-1.6453609002</v>
      </c>
      <c r="AP38" s="302">
        <v>1.1177782269000001</v>
      </c>
      <c r="AQ38" s="302">
        <v>0.65607036097000004</v>
      </c>
      <c r="AR38" s="302">
        <v>0.81754470461999995</v>
      </c>
      <c r="AS38" s="302">
        <v>0.30110444830999999</v>
      </c>
      <c r="AT38" s="302">
        <v>0.45556069850999997</v>
      </c>
      <c r="AU38" s="302">
        <v>0.10478738407</v>
      </c>
      <c r="AV38" s="302">
        <v>-1.2980557447000001</v>
      </c>
      <c r="AW38" s="302">
        <v>-0.44514603019999999</v>
      </c>
      <c r="AX38" s="302">
        <v>0.22204646385999999</v>
      </c>
      <c r="AY38" s="915">
        <v>-0.80708439744000005</v>
      </c>
      <c r="AZ38" s="915">
        <v>0.70374781346000004</v>
      </c>
      <c r="BA38" s="915">
        <v>-0.51580910787000001</v>
      </c>
      <c r="BB38" s="915">
        <v>-0.72605177743000004</v>
      </c>
      <c r="BC38" s="371">
        <v>0.11434251722</v>
      </c>
      <c r="BD38" s="371">
        <v>0.55169728060000001</v>
      </c>
      <c r="BE38" s="371">
        <v>0.10119061475</v>
      </c>
      <c r="BF38" s="371">
        <v>-0.54726834367999999</v>
      </c>
      <c r="BG38" s="371">
        <v>0.10037780352</v>
      </c>
      <c r="BH38" s="371">
        <v>-0.99011623283000005</v>
      </c>
      <c r="BI38" s="371">
        <v>-0.95177289108999996</v>
      </c>
      <c r="BJ38" s="371">
        <v>4.7007619105000002E-2</v>
      </c>
      <c r="BK38" s="371">
        <v>-0.88771967293999998</v>
      </c>
      <c r="BL38" s="371">
        <v>0.17077956974</v>
      </c>
      <c r="BM38" s="371">
        <v>-0.6388608764</v>
      </c>
      <c r="BN38" s="371">
        <v>-0.67216163856</v>
      </c>
      <c r="BO38" s="371">
        <v>-0.46033509390999999</v>
      </c>
      <c r="BP38" s="371">
        <v>-9.3088869837000002E-2</v>
      </c>
      <c r="BQ38" s="371">
        <v>-0.37222959350000001</v>
      </c>
      <c r="BR38" s="371">
        <v>-0.77191712701000004</v>
      </c>
      <c r="BS38" s="371">
        <v>-0.29875110345</v>
      </c>
      <c r="BT38" s="371">
        <v>-1.5793685820000001</v>
      </c>
      <c r="BU38" s="371">
        <v>-1.1434958427999999</v>
      </c>
      <c r="BV38" s="371">
        <v>4.3397240509999997E-2</v>
      </c>
    </row>
    <row r="39" spans="1:74" ht="11.1" customHeight="1" x14ac:dyDescent="0.2">
      <c r="A39" s="339"/>
      <c r="B39" s="341"/>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915"/>
      <c r="AZ39" s="915"/>
      <c r="BA39" s="915"/>
      <c r="BB39" s="915"/>
      <c r="BC39" s="371"/>
      <c r="BD39" s="371"/>
      <c r="BE39" s="371"/>
      <c r="BF39" s="371"/>
      <c r="BG39" s="371"/>
      <c r="BH39" s="371"/>
      <c r="BI39" s="371"/>
      <c r="BJ39" s="371"/>
      <c r="BK39" s="371"/>
      <c r="BL39" s="371"/>
      <c r="BM39" s="371"/>
      <c r="BN39" s="371"/>
      <c r="BO39" s="371"/>
      <c r="BP39" s="371"/>
      <c r="BQ39" s="371"/>
      <c r="BR39" s="371"/>
      <c r="BS39" s="371"/>
      <c r="BT39" s="371"/>
      <c r="BU39" s="371"/>
      <c r="BV39" s="371"/>
    </row>
    <row r="40" spans="1:74" ht="11.1" customHeight="1" x14ac:dyDescent="0.2">
      <c r="A40" s="339"/>
      <c r="B40" s="31" t="s">
        <v>833</v>
      </c>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915"/>
      <c r="AZ40" s="915"/>
      <c r="BA40" s="915"/>
      <c r="BB40" s="915"/>
      <c r="BC40" s="371"/>
      <c r="BD40" s="371"/>
      <c r="BE40" s="371"/>
      <c r="BF40" s="371"/>
      <c r="BG40" s="371"/>
      <c r="BH40" s="371"/>
      <c r="BI40" s="371"/>
      <c r="BJ40" s="371"/>
      <c r="BK40" s="371"/>
      <c r="BL40" s="371"/>
      <c r="BM40" s="371"/>
      <c r="BN40" s="371"/>
      <c r="BO40" s="371"/>
      <c r="BP40" s="371"/>
      <c r="BQ40" s="371"/>
      <c r="BR40" s="371"/>
      <c r="BS40" s="371"/>
      <c r="BT40" s="371"/>
      <c r="BU40" s="371"/>
      <c r="BV40" s="371"/>
    </row>
    <row r="41" spans="1:74" s="275" customFormat="1" ht="11.1" customHeight="1" x14ac:dyDescent="0.2">
      <c r="A41" s="411" t="s">
        <v>180</v>
      </c>
      <c r="B41" s="405"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2817.7318650000002</v>
      </c>
      <c r="AB41" s="108">
        <v>2802.16239</v>
      </c>
      <c r="AC41" s="108">
        <v>2748.3985469999998</v>
      </c>
      <c r="AD41" s="108">
        <v>2811.3354850000001</v>
      </c>
      <c r="AE41" s="108">
        <v>2804.076517</v>
      </c>
      <c r="AF41" s="108">
        <v>2781.0141349999999</v>
      </c>
      <c r="AG41" s="108">
        <v>2808.6055710000001</v>
      </c>
      <c r="AH41" s="108">
        <v>2812.7738250000002</v>
      </c>
      <c r="AI41" s="108">
        <v>2816.419711</v>
      </c>
      <c r="AJ41" s="108">
        <v>2781.2622419999998</v>
      </c>
      <c r="AK41" s="108">
        <v>2775.4533609999999</v>
      </c>
      <c r="AL41" s="108">
        <v>2766.4714669999998</v>
      </c>
      <c r="AM41" s="108">
        <v>2765.8790589999999</v>
      </c>
      <c r="AN41" s="108">
        <v>2765.5732039999998</v>
      </c>
      <c r="AO41" s="108">
        <v>2757.3328099999999</v>
      </c>
      <c r="AP41" s="108">
        <v>2823.8892799999999</v>
      </c>
      <c r="AQ41" s="108">
        <v>2834.8218539999998</v>
      </c>
      <c r="AR41" s="108">
        <v>2833.9180919999999</v>
      </c>
      <c r="AS41" s="108">
        <v>2815.187023</v>
      </c>
      <c r="AT41" s="108">
        <v>2828.2118660000001</v>
      </c>
      <c r="AU41" s="108">
        <v>2796.4653039999998</v>
      </c>
      <c r="AV41" s="108">
        <v>2758.738409</v>
      </c>
      <c r="AW41" s="108">
        <v>2751.051532</v>
      </c>
      <c r="AX41" s="108">
        <v>2741.8201079999999</v>
      </c>
      <c r="AY41" s="655">
        <v>2725.9665921999999</v>
      </c>
      <c r="AZ41" s="655">
        <v>2707.6496456999998</v>
      </c>
      <c r="BA41" s="655">
        <v>2718.9954567999998</v>
      </c>
      <c r="BB41" s="655">
        <v>2729.4733010999998</v>
      </c>
      <c r="BC41" s="412">
        <v>2752.364638</v>
      </c>
      <c r="BD41" s="412">
        <v>2752.9018188999999</v>
      </c>
      <c r="BE41" s="412">
        <v>2763.5092946999998</v>
      </c>
      <c r="BF41" s="412">
        <v>2766.2680325000001</v>
      </c>
      <c r="BG41" s="412">
        <v>2771.4943884999998</v>
      </c>
      <c r="BH41" s="412">
        <v>2786.3886806</v>
      </c>
      <c r="BI41" s="412">
        <v>2793.1558485</v>
      </c>
      <c r="BJ41" s="412">
        <v>2773.1224698000001</v>
      </c>
      <c r="BK41" s="412">
        <v>2796.5207483999998</v>
      </c>
      <c r="BL41" s="412">
        <v>2779.9143647000001</v>
      </c>
      <c r="BM41" s="412">
        <v>2783.2303753000001</v>
      </c>
      <c r="BN41" s="412">
        <v>2806.5889197000001</v>
      </c>
      <c r="BO41" s="412">
        <v>2832.3175470000001</v>
      </c>
      <c r="BP41" s="412">
        <v>2832.0370936999998</v>
      </c>
      <c r="BQ41" s="412">
        <v>2842.3866174</v>
      </c>
      <c r="BR41" s="412">
        <v>2847.8806546999999</v>
      </c>
      <c r="BS41" s="412">
        <v>2849.3529758</v>
      </c>
      <c r="BT41" s="412">
        <v>2863.0305168999998</v>
      </c>
      <c r="BU41" s="412">
        <v>2872.7170946000001</v>
      </c>
      <c r="BV41" s="412">
        <v>2857.0127105000001</v>
      </c>
    </row>
    <row r="42" spans="1:74" ht="11.1" customHeight="1" x14ac:dyDescent="0.2">
      <c r="A42" s="339" t="s">
        <v>286</v>
      </c>
      <c r="B42" s="407" t="s">
        <v>196</v>
      </c>
      <c r="C42" s="402">
        <v>1337.1033399999999</v>
      </c>
      <c r="D42" s="402">
        <v>1303.06792</v>
      </c>
      <c r="E42" s="402">
        <v>1310.94721</v>
      </c>
      <c r="F42" s="402">
        <v>1298.811995</v>
      </c>
      <c r="G42" s="402">
        <v>1303.867405</v>
      </c>
      <c r="H42" s="402">
        <v>1281.363983</v>
      </c>
      <c r="I42" s="402">
        <v>1278.1167359999999</v>
      </c>
      <c r="J42" s="402">
        <v>1250.2037230000001</v>
      </c>
      <c r="K42" s="402">
        <v>1250.9396790000001</v>
      </c>
      <c r="L42" s="402">
        <v>1252.9669180000001</v>
      </c>
      <c r="M42" s="402">
        <v>1233.747879</v>
      </c>
      <c r="N42" s="402">
        <v>1198.6124299999999</v>
      </c>
      <c r="O42" s="402">
        <v>1190.10285</v>
      </c>
      <c r="P42" s="402">
        <v>1165.6142279999999</v>
      </c>
      <c r="Q42" s="402">
        <v>1154.2380989999999</v>
      </c>
      <c r="R42" s="402">
        <v>1153.830189</v>
      </c>
      <c r="S42" s="402">
        <v>1172.1564060000001</v>
      </c>
      <c r="T42" s="402">
        <v>1180.4096030000001</v>
      </c>
      <c r="U42" s="402">
        <v>1215.318088</v>
      </c>
      <c r="V42" s="402">
        <v>1212.6715799999999</v>
      </c>
      <c r="W42" s="402">
        <v>1215.5591079999999</v>
      </c>
      <c r="X42" s="402">
        <v>1230.5137460000001</v>
      </c>
      <c r="Y42" s="402">
        <v>1226.776977</v>
      </c>
      <c r="Z42" s="402">
        <v>1222.5920630000001</v>
      </c>
      <c r="AA42" s="402">
        <v>1253.7938650000001</v>
      </c>
      <c r="AB42" s="402">
        <v>1266.7063900000001</v>
      </c>
      <c r="AC42" s="402">
        <v>1229.9735470000001</v>
      </c>
      <c r="AD42" s="402">
        <v>1245.5824849999999</v>
      </c>
      <c r="AE42" s="402">
        <v>1260.0435170000001</v>
      </c>
      <c r="AF42" s="402">
        <v>1263.076135</v>
      </c>
      <c r="AG42" s="402">
        <v>1269.9315710000001</v>
      </c>
      <c r="AH42" s="402">
        <v>1258.5578250000001</v>
      </c>
      <c r="AI42" s="402">
        <v>1282.4267110000001</v>
      </c>
      <c r="AJ42" s="402">
        <v>1263.6332420000001</v>
      </c>
      <c r="AK42" s="402">
        <v>1263.984361</v>
      </c>
      <c r="AL42" s="402">
        <v>1251.418467</v>
      </c>
      <c r="AM42" s="402">
        <v>1233.710059</v>
      </c>
      <c r="AN42" s="402">
        <v>1221.6922039999999</v>
      </c>
      <c r="AO42" s="402">
        <v>1230.25081</v>
      </c>
      <c r="AP42" s="402">
        <v>1258.0632800000001</v>
      </c>
      <c r="AQ42" s="402">
        <v>1272.698854</v>
      </c>
      <c r="AR42" s="402">
        <v>1279.5600919999999</v>
      </c>
      <c r="AS42" s="402">
        <v>1285.665023</v>
      </c>
      <c r="AT42" s="402">
        <v>1275.7798660000001</v>
      </c>
      <c r="AU42" s="402">
        <v>1269.5213040000001</v>
      </c>
      <c r="AV42" s="402">
        <v>1250.088409</v>
      </c>
      <c r="AW42" s="402">
        <v>1247.7455319999999</v>
      </c>
      <c r="AX42" s="402">
        <v>1237.3471079999999</v>
      </c>
      <c r="AY42" s="918">
        <v>1210.7930019999999</v>
      </c>
      <c r="AZ42" s="918">
        <v>1201.320007</v>
      </c>
      <c r="BA42" s="918">
        <v>1205.6380125000001</v>
      </c>
      <c r="BB42" s="918">
        <v>1206.6921830000001</v>
      </c>
      <c r="BC42" s="374">
        <v>1231.076</v>
      </c>
      <c r="BD42" s="374">
        <v>1238.6690000000001</v>
      </c>
      <c r="BE42" s="374">
        <v>1250.6479999999999</v>
      </c>
      <c r="BF42" s="374">
        <v>1245.921</v>
      </c>
      <c r="BG42" s="374">
        <v>1252.4639999999999</v>
      </c>
      <c r="BH42" s="374">
        <v>1253.6679999999999</v>
      </c>
      <c r="BI42" s="374">
        <v>1247.9639999999999</v>
      </c>
      <c r="BJ42" s="374">
        <v>1228.568</v>
      </c>
      <c r="BK42" s="374">
        <v>1240.248</v>
      </c>
      <c r="BL42" s="374">
        <v>1225.7429999999999</v>
      </c>
      <c r="BM42" s="374">
        <v>1220.538</v>
      </c>
      <c r="BN42" s="374">
        <v>1235.356</v>
      </c>
      <c r="BO42" s="374">
        <v>1255.202</v>
      </c>
      <c r="BP42" s="374">
        <v>1253.752</v>
      </c>
      <c r="BQ42" s="374">
        <v>1259.1679999999999</v>
      </c>
      <c r="BR42" s="374">
        <v>1254.335</v>
      </c>
      <c r="BS42" s="374">
        <v>1251.963</v>
      </c>
      <c r="BT42" s="374">
        <v>1244.23</v>
      </c>
      <c r="BU42" s="374">
        <v>1239.212</v>
      </c>
      <c r="BV42" s="374">
        <v>1224.085</v>
      </c>
    </row>
    <row r="43" spans="1:74" ht="11.1" customHeight="1" x14ac:dyDescent="0.2">
      <c r="A43" s="339" t="s">
        <v>835</v>
      </c>
      <c r="B43" s="410" t="s">
        <v>954</v>
      </c>
      <c r="C43" s="403">
        <v>1698.3430000000001</v>
      </c>
      <c r="D43" s="403">
        <v>1663.2950000000001</v>
      </c>
      <c r="E43" s="403">
        <v>1602.942</v>
      </c>
      <c r="F43" s="403">
        <v>1611.4390000000001</v>
      </c>
      <c r="G43" s="403">
        <v>1625.374</v>
      </c>
      <c r="H43" s="403">
        <v>1590.0730000000001</v>
      </c>
      <c r="I43" s="403">
        <v>1564.4359999999999</v>
      </c>
      <c r="J43" s="403">
        <v>1559.9269999999999</v>
      </c>
      <c r="K43" s="403">
        <v>1507.2460000000001</v>
      </c>
      <c r="L43" s="403">
        <v>1498.854</v>
      </c>
      <c r="M43" s="403">
        <v>1497.212</v>
      </c>
      <c r="N43" s="403">
        <v>1442.924</v>
      </c>
      <c r="O43" s="403">
        <v>1455.3440000000001</v>
      </c>
      <c r="P43" s="403">
        <v>1452.6289999999999</v>
      </c>
      <c r="Q43" s="403">
        <v>1449.82</v>
      </c>
      <c r="R43" s="403">
        <v>1500.2940000000001</v>
      </c>
      <c r="S43" s="403">
        <v>1493.5350000000001</v>
      </c>
      <c r="T43" s="403">
        <v>1473.4449999999999</v>
      </c>
      <c r="U43" s="403">
        <v>1497.7940000000001</v>
      </c>
      <c r="V43" s="403">
        <v>1502.2249999999999</v>
      </c>
      <c r="W43" s="403">
        <v>1523.9449999999999</v>
      </c>
      <c r="X43" s="403">
        <v>1530.9010000000001</v>
      </c>
      <c r="Y43" s="403">
        <v>1556.2739999999999</v>
      </c>
      <c r="Z43" s="403">
        <v>1548.155</v>
      </c>
      <c r="AA43" s="403">
        <v>1563.9380000000001</v>
      </c>
      <c r="AB43" s="403">
        <v>1535.4559999999999</v>
      </c>
      <c r="AC43" s="403">
        <v>1518.425</v>
      </c>
      <c r="AD43" s="403">
        <v>1565.7529999999999</v>
      </c>
      <c r="AE43" s="403">
        <v>1544.0329999999999</v>
      </c>
      <c r="AF43" s="403">
        <v>1517.9380000000001</v>
      </c>
      <c r="AG43" s="403">
        <v>1538.674</v>
      </c>
      <c r="AH43" s="403">
        <v>1554.2159999999999</v>
      </c>
      <c r="AI43" s="403">
        <v>1533.9929999999999</v>
      </c>
      <c r="AJ43" s="403">
        <v>1517.6289999999999</v>
      </c>
      <c r="AK43" s="403">
        <v>1511.4690000000001</v>
      </c>
      <c r="AL43" s="403">
        <v>1515.0530000000001</v>
      </c>
      <c r="AM43" s="403">
        <v>1532.1690000000001</v>
      </c>
      <c r="AN43" s="403">
        <v>1543.8810000000001</v>
      </c>
      <c r="AO43" s="403">
        <v>1527.0820000000001</v>
      </c>
      <c r="AP43" s="403">
        <v>1565.826</v>
      </c>
      <c r="AQ43" s="403">
        <v>1562.123</v>
      </c>
      <c r="AR43" s="403">
        <v>1554.3579999999999</v>
      </c>
      <c r="AS43" s="403">
        <v>1529.5219999999999</v>
      </c>
      <c r="AT43" s="403">
        <v>1552.432</v>
      </c>
      <c r="AU43" s="403">
        <v>1526.944</v>
      </c>
      <c r="AV43" s="403">
        <v>1508.65</v>
      </c>
      <c r="AW43" s="403">
        <v>1503.306</v>
      </c>
      <c r="AX43" s="403">
        <v>1504.473</v>
      </c>
      <c r="AY43" s="920">
        <v>1515.1735902</v>
      </c>
      <c r="AZ43" s="920">
        <v>1506.3296387</v>
      </c>
      <c r="BA43" s="920">
        <v>1513.3574443</v>
      </c>
      <c r="BB43" s="920">
        <v>1522.7811181</v>
      </c>
      <c r="BC43" s="376">
        <v>1521.288638</v>
      </c>
      <c r="BD43" s="376">
        <v>1514.2328189</v>
      </c>
      <c r="BE43" s="376">
        <v>1512.8612946999999</v>
      </c>
      <c r="BF43" s="376">
        <v>1520.3470325000001</v>
      </c>
      <c r="BG43" s="376">
        <v>1519.0303885000001</v>
      </c>
      <c r="BH43" s="376">
        <v>1532.7206805999999</v>
      </c>
      <c r="BI43" s="376">
        <v>1545.1918485000001</v>
      </c>
      <c r="BJ43" s="376">
        <v>1544.5544698000001</v>
      </c>
      <c r="BK43" s="376">
        <v>1556.2727484</v>
      </c>
      <c r="BL43" s="376">
        <v>1554.1713646999999</v>
      </c>
      <c r="BM43" s="376">
        <v>1562.6923753000001</v>
      </c>
      <c r="BN43" s="376">
        <v>1571.2329196999999</v>
      </c>
      <c r="BO43" s="376">
        <v>1577.1155470000001</v>
      </c>
      <c r="BP43" s="376">
        <v>1578.2850937000001</v>
      </c>
      <c r="BQ43" s="376">
        <v>1583.2186174000001</v>
      </c>
      <c r="BR43" s="376">
        <v>1593.5456546999999</v>
      </c>
      <c r="BS43" s="376">
        <v>1597.3899758</v>
      </c>
      <c r="BT43" s="376">
        <v>1618.8005169</v>
      </c>
      <c r="BU43" s="376">
        <v>1633.5050945999999</v>
      </c>
      <c r="BV43" s="376">
        <v>1632.9277105000001</v>
      </c>
    </row>
    <row r="44" spans="1:74" s="161" customFormat="1" ht="25.5" customHeight="1" x14ac:dyDescent="0.25">
      <c r="A44" s="160"/>
      <c r="B44" s="1049" t="s">
        <v>836</v>
      </c>
      <c r="C44" s="1038"/>
      <c r="D44" s="1038"/>
      <c r="E44" s="1038"/>
      <c r="F44" s="1038"/>
      <c r="G44" s="1038"/>
      <c r="H44" s="1038"/>
      <c r="I44" s="1038"/>
      <c r="J44" s="1038"/>
      <c r="K44" s="1038"/>
      <c r="L44" s="1038"/>
      <c r="M44" s="1038"/>
      <c r="N44" s="1038"/>
      <c r="O44" s="1038"/>
      <c r="P44" s="1038"/>
      <c r="Q44" s="1038"/>
      <c r="R44" s="801"/>
      <c r="AY44" s="843"/>
      <c r="AZ44" s="843"/>
      <c r="BA44" s="843"/>
      <c r="BB44" s="843"/>
      <c r="BC44" s="222"/>
      <c r="BD44" s="652"/>
      <c r="BE44" s="277"/>
      <c r="BF44" s="652"/>
      <c r="BG44" s="843"/>
      <c r="BH44" s="843"/>
      <c r="BI44" s="843"/>
      <c r="BJ44" s="222"/>
    </row>
    <row r="45" spans="1:74" s="161" customFormat="1" ht="12" customHeight="1" x14ac:dyDescent="0.2">
      <c r="A45" s="160"/>
      <c r="B45" s="1036" t="s">
        <v>837</v>
      </c>
      <c r="C45" s="1036"/>
      <c r="D45" s="1036"/>
      <c r="E45" s="1036"/>
      <c r="F45" s="1036"/>
      <c r="G45" s="1036"/>
      <c r="H45" s="1036"/>
      <c r="I45" s="1036"/>
      <c r="J45" s="1036"/>
      <c r="K45" s="1036"/>
      <c r="L45" s="1036"/>
      <c r="M45" s="1036"/>
      <c r="N45" s="1036"/>
      <c r="O45" s="1036"/>
      <c r="P45" s="1036"/>
      <c r="Q45" s="1036"/>
      <c r="R45" s="801"/>
      <c r="AY45" s="843"/>
      <c r="AZ45" s="843"/>
      <c r="BA45" s="843"/>
      <c r="BB45" s="843"/>
      <c r="BC45" s="222"/>
      <c r="BD45" s="652"/>
      <c r="BE45" s="277"/>
      <c r="BF45" s="652"/>
      <c r="BG45" s="843"/>
      <c r="BH45" s="843"/>
      <c r="BI45" s="843"/>
      <c r="BJ45" s="222"/>
    </row>
    <row r="46" spans="1:74" s="161" customFormat="1" ht="22.65" customHeight="1" x14ac:dyDescent="0.2">
      <c r="A46" s="160"/>
      <c r="B46" s="1036" t="s">
        <v>838</v>
      </c>
      <c r="C46" s="1036"/>
      <c r="D46" s="1036"/>
      <c r="E46" s="1036"/>
      <c r="F46" s="1036"/>
      <c r="G46" s="1036"/>
      <c r="H46" s="1036"/>
      <c r="I46" s="1036"/>
      <c r="J46" s="1036"/>
      <c r="K46" s="1036"/>
      <c r="L46" s="1036"/>
      <c r="M46" s="1036"/>
      <c r="N46" s="1036"/>
      <c r="O46" s="1036"/>
      <c r="P46" s="1036"/>
      <c r="Q46" s="1036"/>
      <c r="R46" s="801"/>
      <c r="AY46" s="843"/>
      <c r="AZ46" s="843"/>
      <c r="BA46" s="843"/>
      <c r="BB46" s="843"/>
      <c r="BC46" s="222"/>
      <c r="BD46" s="652"/>
      <c r="BE46" s="277"/>
      <c r="BF46" s="652"/>
      <c r="BG46" s="843"/>
      <c r="BH46" s="843"/>
      <c r="BI46" s="843"/>
      <c r="BJ46" s="222"/>
    </row>
    <row r="47" spans="1:74" s="161" customFormat="1" ht="33" customHeight="1" x14ac:dyDescent="0.2">
      <c r="A47" s="160"/>
      <c r="B47" s="1036" t="s">
        <v>839</v>
      </c>
      <c r="C47" s="1036"/>
      <c r="D47" s="1036"/>
      <c r="E47" s="1036"/>
      <c r="F47" s="1036"/>
      <c r="G47" s="1036"/>
      <c r="H47" s="1036"/>
      <c r="I47" s="1036"/>
      <c r="J47" s="1036"/>
      <c r="K47" s="1036"/>
      <c r="L47" s="1036"/>
      <c r="M47" s="1036"/>
      <c r="N47" s="1036"/>
      <c r="O47" s="1036"/>
      <c r="P47" s="1036"/>
      <c r="Q47" s="1036"/>
      <c r="R47" s="801"/>
      <c r="AY47" s="843"/>
      <c r="AZ47" s="843"/>
      <c r="BA47" s="843"/>
      <c r="BB47" s="843"/>
      <c r="BC47" s="222"/>
      <c r="BD47" s="652"/>
      <c r="BE47" s="277"/>
      <c r="BF47" s="652"/>
      <c r="BG47" s="843"/>
      <c r="BH47" s="843"/>
      <c r="BI47" s="843"/>
      <c r="BJ47" s="222"/>
    </row>
    <row r="48" spans="1:74" s="161" customFormat="1" ht="12" customHeight="1" x14ac:dyDescent="0.2">
      <c r="A48" s="160"/>
      <c r="B48" s="793" t="s">
        <v>826</v>
      </c>
      <c r="C48" s="808"/>
      <c r="D48" s="808"/>
      <c r="E48" s="808"/>
      <c r="F48" s="808"/>
      <c r="G48" s="808"/>
      <c r="H48" s="808"/>
      <c r="I48" s="808"/>
      <c r="J48" s="808"/>
      <c r="K48" s="808"/>
      <c r="L48" s="808"/>
      <c r="M48" s="808"/>
      <c r="N48" s="808"/>
      <c r="O48" s="808"/>
      <c r="P48" s="808"/>
      <c r="Q48" s="808"/>
      <c r="R48" s="801"/>
      <c r="AY48" s="843"/>
      <c r="AZ48" s="843"/>
      <c r="BA48" s="843"/>
      <c r="BB48" s="843"/>
      <c r="BC48" s="222"/>
      <c r="BD48" s="652"/>
      <c r="BE48" s="277"/>
      <c r="BF48" s="652"/>
      <c r="BG48" s="843"/>
      <c r="BH48" s="843"/>
      <c r="BI48" s="843"/>
      <c r="BJ48" s="222"/>
    </row>
    <row r="49" spans="1:74" s="161" customFormat="1" ht="12" customHeight="1" x14ac:dyDescent="0.25">
      <c r="A49" s="160"/>
      <c r="B49" s="1013" t="str">
        <f>Dates!$G$2</f>
        <v>EIA completed modeling and analysis for this report on Thursday, May 1, 2025.</v>
      </c>
      <c r="C49" s="1000"/>
      <c r="D49" s="1000"/>
      <c r="E49" s="1000"/>
      <c r="F49" s="1000"/>
      <c r="G49" s="1000"/>
      <c r="H49" s="1000"/>
      <c r="I49" s="1000"/>
      <c r="J49" s="1000"/>
      <c r="K49" s="1000"/>
      <c r="L49" s="1000"/>
      <c r="M49" s="1000"/>
      <c r="N49" s="1000"/>
      <c r="O49" s="1000"/>
      <c r="P49" s="1000"/>
      <c r="Q49" s="1000"/>
      <c r="R49" s="84"/>
      <c r="AY49" s="843"/>
      <c r="AZ49" s="843"/>
      <c r="BA49" s="843"/>
      <c r="BB49" s="843"/>
      <c r="BC49" s="222"/>
      <c r="BD49" s="652"/>
      <c r="BE49" s="277"/>
      <c r="BF49" s="652"/>
      <c r="BG49" s="843"/>
      <c r="BH49" s="843"/>
      <c r="BI49" s="843"/>
      <c r="BJ49" s="222"/>
    </row>
    <row r="50" spans="1:74" s="161" customFormat="1" ht="12" customHeight="1" x14ac:dyDescent="0.25">
      <c r="A50" s="160"/>
      <c r="B50" s="1046" t="s">
        <v>483</v>
      </c>
      <c r="C50" s="1047"/>
      <c r="D50" s="1047"/>
      <c r="E50" s="1047"/>
      <c r="F50" s="1047"/>
      <c r="G50" s="1047"/>
      <c r="H50" s="1047"/>
      <c r="I50" s="1047"/>
      <c r="J50" s="1047"/>
      <c r="K50" s="1047"/>
      <c r="L50" s="1047"/>
      <c r="M50" s="1047"/>
      <c r="N50" s="1047"/>
      <c r="O50" s="1047"/>
      <c r="P50" s="1047"/>
      <c r="Q50" s="1047"/>
      <c r="R50" s="84"/>
      <c r="AY50" s="843"/>
      <c r="AZ50" s="843"/>
      <c r="BA50" s="843"/>
      <c r="BB50" s="843"/>
      <c r="BC50" s="222"/>
      <c r="BD50" s="652"/>
      <c r="BE50" s="277"/>
      <c r="BF50" s="652"/>
      <c r="BG50" s="843"/>
      <c r="BH50" s="843"/>
      <c r="BI50" s="843"/>
      <c r="BJ50" s="222"/>
    </row>
    <row r="51" spans="1:74" s="161" customFormat="1" ht="12" customHeight="1" x14ac:dyDescent="0.25">
      <c r="A51" s="160"/>
      <c r="B51" s="1017" t="s">
        <v>198</v>
      </c>
      <c r="C51" s="1048"/>
      <c r="D51" s="1048"/>
      <c r="E51" s="1048"/>
      <c r="F51" s="1048"/>
      <c r="G51" s="1048"/>
      <c r="H51" s="1048"/>
      <c r="I51" s="1048"/>
      <c r="J51" s="1048"/>
      <c r="K51" s="1048"/>
      <c r="L51" s="1048"/>
      <c r="M51" s="1048"/>
      <c r="N51" s="1048"/>
      <c r="O51" s="1048"/>
      <c r="P51" s="1048"/>
      <c r="Q51" s="1038"/>
      <c r="R51" s="84"/>
      <c r="AY51" s="843"/>
      <c r="AZ51" s="843"/>
      <c r="BA51" s="843"/>
      <c r="BB51" s="843"/>
      <c r="BC51" s="222"/>
      <c r="BD51" s="652"/>
      <c r="BE51" s="277"/>
      <c r="BF51" s="652"/>
      <c r="BG51" s="843"/>
      <c r="BH51" s="843"/>
      <c r="BI51" s="843"/>
      <c r="BJ51" s="222"/>
    </row>
    <row r="52" spans="1:74" s="161" customFormat="1" ht="12" customHeight="1" x14ac:dyDescent="0.25">
      <c r="A52" s="160"/>
      <c r="B52" s="1017" t="s">
        <v>492</v>
      </c>
      <c r="C52" s="1038"/>
      <c r="D52" s="1038"/>
      <c r="E52" s="1038"/>
      <c r="F52" s="1038"/>
      <c r="G52" s="1038"/>
      <c r="H52" s="1038"/>
      <c r="I52" s="1038"/>
      <c r="J52" s="1038"/>
      <c r="K52" s="1038"/>
      <c r="L52" s="1038"/>
      <c r="M52" s="1038"/>
      <c r="N52" s="1038"/>
      <c r="O52" s="1038"/>
      <c r="P52" s="1038"/>
      <c r="Q52" s="1038"/>
      <c r="R52" s="84"/>
      <c r="AY52" s="843"/>
      <c r="AZ52" s="843"/>
      <c r="BA52" s="843"/>
      <c r="BB52" s="843"/>
      <c r="BC52" s="222"/>
      <c r="BD52" s="652"/>
      <c r="BE52" s="277"/>
      <c r="BF52" s="652"/>
      <c r="BG52" s="843"/>
      <c r="BH52" s="843"/>
      <c r="BI52" s="843"/>
      <c r="BJ52" s="222"/>
    </row>
    <row r="53" spans="1:74" s="161" customFormat="1" ht="12" customHeight="1" x14ac:dyDescent="0.2">
      <c r="A53" s="160"/>
      <c r="B53" s="1014" t="s">
        <v>840</v>
      </c>
      <c r="C53" s="1014"/>
      <c r="D53" s="1014"/>
      <c r="E53" s="1014"/>
      <c r="F53" s="1014"/>
      <c r="G53" s="1014"/>
      <c r="H53" s="1014"/>
      <c r="I53" s="1014"/>
      <c r="J53" s="1014"/>
      <c r="K53" s="1014"/>
      <c r="L53" s="1014"/>
      <c r="M53" s="1014"/>
      <c r="N53" s="1014"/>
      <c r="O53" s="1014"/>
      <c r="P53" s="1014"/>
      <c r="Q53" s="1014"/>
      <c r="R53" s="1014"/>
      <c r="AY53" s="843"/>
      <c r="AZ53" s="843"/>
      <c r="BA53" s="843"/>
      <c r="BB53" s="843"/>
      <c r="BC53" s="222"/>
      <c r="BD53" s="652"/>
      <c r="BE53" s="277"/>
      <c r="BF53" s="652"/>
      <c r="BG53" s="843"/>
      <c r="BH53" s="843"/>
      <c r="BI53" s="843"/>
      <c r="BJ53" s="222"/>
    </row>
    <row r="54" spans="1:74" s="161" customFormat="1" ht="12" customHeight="1" x14ac:dyDescent="0.25">
      <c r="A54" s="160"/>
      <c r="B54" s="1039" t="s">
        <v>841</v>
      </c>
      <c r="C54" s="1038"/>
      <c r="D54" s="1038"/>
      <c r="E54" s="1038"/>
      <c r="F54" s="1038"/>
      <c r="G54" s="1038"/>
      <c r="H54" s="1038"/>
      <c r="I54" s="1038"/>
      <c r="J54" s="1038"/>
      <c r="K54" s="1038"/>
      <c r="L54" s="1038"/>
      <c r="M54" s="1038"/>
      <c r="N54" s="1038"/>
      <c r="O54" s="1038"/>
      <c r="P54" s="1038"/>
      <c r="Q54" s="1038"/>
      <c r="R54" s="822"/>
      <c r="AY54" s="843"/>
      <c r="AZ54" s="843"/>
      <c r="BA54" s="843"/>
      <c r="BB54" s="843"/>
      <c r="BC54" s="222"/>
      <c r="BD54" s="652"/>
      <c r="BE54" s="277"/>
      <c r="BF54" s="652"/>
      <c r="BG54" s="843"/>
      <c r="BH54" s="843"/>
      <c r="BI54" s="843"/>
      <c r="BJ54" s="222"/>
    </row>
    <row r="55" spans="1:74" s="161" customFormat="1" ht="12" customHeight="1" x14ac:dyDescent="0.25">
      <c r="A55" s="160"/>
      <c r="B55" s="1024" t="s">
        <v>842</v>
      </c>
      <c r="C55" s="1038"/>
      <c r="D55" s="1038"/>
      <c r="E55" s="1038"/>
      <c r="F55" s="1038"/>
      <c r="G55" s="1038"/>
      <c r="H55" s="1038"/>
      <c r="I55" s="1038"/>
      <c r="J55" s="1038"/>
      <c r="K55" s="1038"/>
      <c r="L55" s="1038"/>
      <c r="M55" s="1038"/>
      <c r="N55" s="1038"/>
      <c r="O55" s="1038"/>
      <c r="P55" s="1038"/>
      <c r="Q55" s="1038"/>
      <c r="R55" s="801"/>
      <c r="AY55" s="843"/>
      <c r="AZ55" s="843"/>
      <c r="BA55" s="843"/>
      <c r="BB55" s="843"/>
      <c r="BC55" s="222"/>
      <c r="BD55" s="652"/>
      <c r="BE55" s="277"/>
      <c r="BF55" s="652"/>
      <c r="BG55" s="843"/>
      <c r="BH55" s="843"/>
      <c r="BI55" s="843"/>
      <c r="BJ55" s="222"/>
    </row>
    <row r="56" spans="1:74" s="161" customFormat="1" ht="12" customHeight="1" x14ac:dyDescent="0.25">
      <c r="A56" s="160"/>
      <c r="B56" s="1034"/>
      <c r="C56" s="1037"/>
      <c r="D56" s="1037"/>
      <c r="E56" s="1037"/>
      <c r="F56" s="1037"/>
      <c r="G56" s="1037"/>
      <c r="H56" s="1037"/>
      <c r="I56" s="1037"/>
      <c r="J56" s="1037"/>
      <c r="K56" s="1037"/>
      <c r="L56" s="1037"/>
      <c r="M56" s="1037"/>
      <c r="N56" s="1037"/>
      <c r="O56" s="1037"/>
      <c r="P56" s="1037"/>
      <c r="Q56" s="1016"/>
      <c r="AY56" s="843"/>
      <c r="AZ56" s="843"/>
      <c r="BA56" s="843"/>
      <c r="BB56" s="843"/>
      <c r="BC56" s="222"/>
      <c r="BD56" s="652"/>
      <c r="BE56" s="277"/>
      <c r="BF56" s="652"/>
      <c r="BG56" s="843"/>
      <c r="BH56" s="843"/>
      <c r="BI56" s="843"/>
      <c r="BJ56" s="222"/>
    </row>
    <row r="57" spans="1:74" s="161" customFormat="1" ht="12" customHeight="1" x14ac:dyDescent="0.25">
      <c r="A57" s="160"/>
      <c r="B57" s="1033"/>
      <c r="C57" s="1016"/>
      <c r="D57" s="1016"/>
      <c r="E57" s="1016"/>
      <c r="F57" s="1016"/>
      <c r="G57" s="1016"/>
      <c r="H57" s="1016"/>
      <c r="I57" s="1016"/>
      <c r="J57" s="1016"/>
      <c r="K57" s="1016"/>
      <c r="L57" s="1016"/>
      <c r="M57" s="1016"/>
      <c r="N57" s="1016"/>
      <c r="O57" s="1016"/>
      <c r="P57" s="1016"/>
      <c r="Q57" s="1016"/>
      <c r="AY57" s="843"/>
      <c r="AZ57" s="843"/>
      <c r="BA57" s="843"/>
      <c r="BB57" s="843"/>
      <c r="BC57" s="222"/>
      <c r="BD57" s="652"/>
      <c r="BE57" s="277"/>
      <c r="BF57" s="652"/>
      <c r="BG57" s="843"/>
      <c r="BH57" s="843"/>
      <c r="BI57" s="843"/>
      <c r="BJ57" s="222"/>
    </row>
    <row r="58" spans="1:74" s="162" customFormat="1" ht="12" customHeight="1" x14ac:dyDescent="0.25">
      <c r="A58" s="159"/>
      <c r="B58" s="1034"/>
      <c r="C58" s="1035"/>
      <c r="D58" s="1035"/>
      <c r="E58" s="1035"/>
      <c r="F58" s="1035"/>
      <c r="G58" s="1035"/>
      <c r="H58" s="1035"/>
      <c r="I58" s="1035"/>
      <c r="J58" s="1035"/>
      <c r="K58" s="1035"/>
      <c r="L58" s="1035"/>
      <c r="M58" s="1035"/>
      <c r="N58" s="1035"/>
      <c r="O58" s="1035"/>
      <c r="P58" s="1035"/>
      <c r="Q58" s="1016"/>
      <c r="R58" s="161"/>
      <c r="AY58" s="658"/>
      <c r="AZ58" s="658"/>
      <c r="BA58" s="658"/>
      <c r="BB58" s="658"/>
      <c r="BC58" s="221"/>
      <c r="BD58" s="656"/>
      <c r="BE58" s="276"/>
      <c r="BF58" s="656"/>
      <c r="BG58" s="658"/>
      <c r="BH58" s="658"/>
      <c r="BI58" s="658"/>
      <c r="BJ58" s="221"/>
    </row>
    <row r="59" spans="1:74" ht="12" customHeight="1" x14ac:dyDescent="0.2">
      <c r="B59" s="1032"/>
      <c r="C59" s="1016"/>
      <c r="D59" s="1016"/>
      <c r="E59" s="1016"/>
      <c r="F59" s="1016"/>
      <c r="G59" s="1016"/>
      <c r="H59" s="1016"/>
      <c r="I59" s="1016"/>
      <c r="J59" s="1016"/>
      <c r="K59" s="1016"/>
      <c r="L59" s="1016"/>
      <c r="M59" s="1016"/>
      <c r="N59" s="1016"/>
      <c r="O59" s="1016"/>
      <c r="P59" s="1016"/>
      <c r="Q59" s="1016"/>
      <c r="R59" s="16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1.5546875" style="90" customWidth="1"/>
    <col min="2" max="2" width="42.5546875" style="84" customWidth="1"/>
    <col min="3" max="50" width="6.5546875" style="84" customWidth="1"/>
    <col min="51" max="54" width="6.5546875" style="657" customWidth="1"/>
    <col min="55" max="55" width="6.5546875" style="196" customWidth="1"/>
    <col min="56" max="56" width="6.5546875" style="654" customWidth="1"/>
    <col min="57" max="57" width="6.5546875" style="275" customWidth="1"/>
    <col min="58" max="58" width="6.5546875" style="654" customWidth="1"/>
    <col min="59" max="61" width="6.5546875" style="657" customWidth="1"/>
    <col min="62" max="62" width="6.5546875" style="196" customWidth="1"/>
    <col min="63" max="74" width="6.5546875" style="84" customWidth="1"/>
    <col min="75" max="16384" width="8.5546875" style="84"/>
  </cols>
  <sheetData>
    <row r="1" spans="1:74" ht="13.35" customHeight="1" x14ac:dyDescent="0.25">
      <c r="A1" s="997" t="s">
        <v>479</v>
      </c>
      <c r="B1" s="1040" t="s">
        <v>907</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3.2" x14ac:dyDescent="0.25">
      <c r="A2" s="998"/>
      <c r="B2" s="223" t="str">
        <f>"U.S. Energy Information Administration  |  Short-Term Energy Outlook  - "&amp;Dates!D1</f>
        <v>U.S. Energy Information Administration  |  Short-Term Energy Outlook  - May 2025</v>
      </c>
      <c r="C2" s="224"/>
      <c r="D2" s="224"/>
      <c r="E2" s="224"/>
      <c r="F2" s="224"/>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224"/>
      <c r="AL2" s="224"/>
    </row>
    <row r="3" spans="1:74" s="7" customFormat="1" ht="13.2" x14ac:dyDescent="0.25">
      <c r="A3" s="332" t="s">
        <v>777</v>
      </c>
      <c r="B3" s="323"/>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9"/>
      <c r="B5" s="343" t="s">
        <v>909</v>
      </c>
      <c r="BC5" s="873"/>
      <c r="BD5" s="874"/>
      <c r="BE5" s="874"/>
      <c r="BF5" s="874"/>
      <c r="BG5" s="874"/>
      <c r="BH5" s="415"/>
      <c r="BI5" s="415"/>
      <c r="BJ5" s="415"/>
      <c r="BK5" s="415"/>
      <c r="BL5" s="415"/>
      <c r="BM5" s="415"/>
      <c r="BN5" s="415"/>
      <c r="BO5" s="415"/>
      <c r="BP5" s="415"/>
      <c r="BQ5" s="415"/>
      <c r="BR5" s="415"/>
      <c r="BS5" s="415"/>
      <c r="BT5" s="415"/>
      <c r="BU5" s="415"/>
      <c r="BV5" s="415"/>
    </row>
    <row r="6" spans="1:74" s="275" customFormat="1" ht="11.1" customHeight="1" x14ac:dyDescent="0.2">
      <c r="A6" s="411" t="s">
        <v>212</v>
      </c>
      <c r="B6" s="405" t="s">
        <v>848</v>
      </c>
      <c r="C6" s="106">
        <v>64.386018882000002</v>
      </c>
      <c r="D6" s="106">
        <v>61.659535716000001</v>
      </c>
      <c r="E6" s="106">
        <v>64.73062548</v>
      </c>
      <c r="F6" s="106">
        <v>64.869905349000007</v>
      </c>
      <c r="G6" s="106">
        <v>65.314263592000003</v>
      </c>
      <c r="H6" s="106">
        <v>65.170973814000007</v>
      </c>
      <c r="I6" s="106">
        <v>66.134895067000002</v>
      </c>
      <c r="J6" s="106">
        <v>65.517736052000004</v>
      </c>
      <c r="K6" s="106">
        <v>65.476896554999996</v>
      </c>
      <c r="L6" s="106">
        <v>66.521163141000002</v>
      </c>
      <c r="M6" s="106">
        <v>67.015804149999994</v>
      </c>
      <c r="N6" s="106">
        <v>66.277959030999995</v>
      </c>
      <c r="O6" s="106">
        <v>66.054637215</v>
      </c>
      <c r="P6" s="106">
        <v>66.392946041000002</v>
      </c>
      <c r="Q6" s="106">
        <v>67.267412562000004</v>
      </c>
      <c r="R6" s="106">
        <v>66.218346127999993</v>
      </c>
      <c r="S6" s="106">
        <v>66.647442609999999</v>
      </c>
      <c r="T6" s="106">
        <v>66.968006795999997</v>
      </c>
      <c r="U6" s="106">
        <v>67.936934163999993</v>
      </c>
      <c r="V6" s="106">
        <v>67.525659630999996</v>
      </c>
      <c r="W6" s="106">
        <v>67.894938702000005</v>
      </c>
      <c r="X6" s="106">
        <v>68.372798352000004</v>
      </c>
      <c r="Y6" s="106">
        <v>68.905144426999996</v>
      </c>
      <c r="Z6" s="106">
        <v>67.324627182</v>
      </c>
      <c r="AA6" s="106">
        <v>68.604332760000005</v>
      </c>
      <c r="AB6" s="106">
        <v>68.899418745999995</v>
      </c>
      <c r="AC6" s="106">
        <v>68.957264324999997</v>
      </c>
      <c r="AD6" s="106">
        <v>68.777869815000003</v>
      </c>
      <c r="AE6" s="106">
        <v>68.878664831999998</v>
      </c>
      <c r="AF6" s="106">
        <v>69.720660910000007</v>
      </c>
      <c r="AG6" s="106">
        <v>70.024001429999998</v>
      </c>
      <c r="AH6" s="106">
        <v>70.017752087000005</v>
      </c>
      <c r="AI6" s="106">
        <v>70.385447764000006</v>
      </c>
      <c r="AJ6" s="106">
        <v>70.604244205000001</v>
      </c>
      <c r="AK6" s="106">
        <v>71.322741875999995</v>
      </c>
      <c r="AL6" s="106">
        <v>71.384873068999994</v>
      </c>
      <c r="AM6" s="106">
        <v>69.049981172000003</v>
      </c>
      <c r="AN6" s="106">
        <v>69.987392559</v>
      </c>
      <c r="AO6" s="106">
        <v>70.410055931000002</v>
      </c>
      <c r="AP6" s="106">
        <v>70.358761881999996</v>
      </c>
      <c r="AQ6" s="106">
        <v>70.128988712999998</v>
      </c>
      <c r="AR6" s="106">
        <v>70.566166057999993</v>
      </c>
      <c r="AS6" s="106">
        <v>70.228808955000005</v>
      </c>
      <c r="AT6" s="106">
        <v>70.639722481000007</v>
      </c>
      <c r="AU6" s="106">
        <v>70.225525653999995</v>
      </c>
      <c r="AV6" s="106">
        <v>70.896892635</v>
      </c>
      <c r="AW6" s="106">
        <v>71.054865488000004</v>
      </c>
      <c r="AX6" s="106">
        <v>70.827931614999997</v>
      </c>
      <c r="AY6" s="926">
        <v>70.064494156999999</v>
      </c>
      <c r="AZ6" s="926">
        <v>70.619171248000001</v>
      </c>
      <c r="BA6" s="926">
        <v>70.882738042</v>
      </c>
      <c r="BB6" s="926">
        <v>71.035811979000002</v>
      </c>
      <c r="BC6" s="404">
        <v>71.077100345000005</v>
      </c>
      <c r="BD6" s="404">
        <v>71.558058642999995</v>
      </c>
      <c r="BE6" s="404">
        <v>71.821142949000006</v>
      </c>
      <c r="BF6" s="404">
        <v>72.070161296999999</v>
      </c>
      <c r="BG6" s="404">
        <v>72.005874660000003</v>
      </c>
      <c r="BH6" s="404">
        <v>72.374298729000003</v>
      </c>
      <c r="BI6" s="404">
        <v>72.778025029000005</v>
      </c>
      <c r="BJ6" s="404">
        <v>72.448207131000004</v>
      </c>
      <c r="BK6" s="404">
        <v>71.883537208000007</v>
      </c>
      <c r="BL6" s="404">
        <v>72.289310974000003</v>
      </c>
      <c r="BM6" s="404">
        <v>72.226763625999993</v>
      </c>
      <c r="BN6" s="404">
        <v>72.415006806999997</v>
      </c>
      <c r="BO6" s="404">
        <v>72.352803624000003</v>
      </c>
      <c r="BP6" s="404">
        <v>72.824321984999997</v>
      </c>
      <c r="BQ6" s="404">
        <v>72.887384522000005</v>
      </c>
      <c r="BR6" s="404">
        <v>72.823106546000005</v>
      </c>
      <c r="BS6" s="404">
        <v>72.713515244999996</v>
      </c>
      <c r="BT6" s="404">
        <v>72.996385611999997</v>
      </c>
      <c r="BU6" s="404">
        <v>73.403843103</v>
      </c>
      <c r="BV6" s="404">
        <v>72.946411931</v>
      </c>
    </row>
    <row r="7" spans="1:74" s="275" customFormat="1" ht="11.1" customHeight="1" x14ac:dyDescent="0.2">
      <c r="A7" s="411"/>
      <c r="B7" s="405"/>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926"/>
      <c r="AZ7" s="926"/>
      <c r="BA7" s="926"/>
      <c r="BB7" s="926"/>
      <c r="BC7" s="404"/>
      <c r="BD7" s="404"/>
      <c r="BE7" s="404"/>
      <c r="BF7" s="404"/>
      <c r="BG7" s="404"/>
      <c r="BH7" s="404"/>
      <c r="BI7" s="404"/>
      <c r="BJ7" s="404"/>
      <c r="BK7" s="404"/>
      <c r="BL7" s="404"/>
      <c r="BM7" s="404"/>
      <c r="BN7" s="404"/>
      <c r="BO7" s="404"/>
      <c r="BP7" s="404"/>
      <c r="BQ7" s="404"/>
      <c r="BR7" s="404"/>
      <c r="BS7" s="404"/>
      <c r="BT7" s="404"/>
      <c r="BU7" s="404"/>
      <c r="BV7" s="404"/>
    </row>
    <row r="8" spans="1:74" s="275" customFormat="1" ht="11.1" customHeight="1" x14ac:dyDescent="0.2">
      <c r="A8" s="411" t="s">
        <v>202</v>
      </c>
      <c r="B8" s="408"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30.367993999999999</v>
      </c>
      <c r="AR8" s="106">
        <v>30.726209867000001</v>
      </c>
      <c r="AS8" s="106">
        <v>30.673632000000001</v>
      </c>
      <c r="AT8" s="106">
        <v>31.148001967999999</v>
      </c>
      <c r="AU8" s="106">
        <v>30.680389099999999</v>
      </c>
      <c r="AV8" s="106">
        <v>31.509447096999999</v>
      </c>
      <c r="AW8" s="106">
        <v>31.566278333</v>
      </c>
      <c r="AX8" s="106">
        <v>31.472157031999998</v>
      </c>
      <c r="AY8" s="926">
        <v>30.545437906</v>
      </c>
      <c r="AZ8" s="926">
        <v>30.764133455</v>
      </c>
      <c r="BA8" s="926">
        <v>30.875790588000001</v>
      </c>
      <c r="BB8" s="926">
        <v>30.909195100000002</v>
      </c>
      <c r="BC8" s="404">
        <v>30.830993621000001</v>
      </c>
      <c r="BD8" s="404">
        <v>31.054448303000001</v>
      </c>
      <c r="BE8" s="404">
        <v>31.328603211000001</v>
      </c>
      <c r="BF8" s="404">
        <v>31.473503791999999</v>
      </c>
      <c r="BG8" s="404">
        <v>31.277477560000001</v>
      </c>
      <c r="BH8" s="404">
        <v>31.497904414000001</v>
      </c>
      <c r="BI8" s="404">
        <v>31.826444437999999</v>
      </c>
      <c r="BJ8" s="404">
        <v>31.758297517999999</v>
      </c>
      <c r="BK8" s="404">
        <v>31.464058141999999</v>
      </c>
      <c r="BL8" s="404">
        <v>31.336841</v>
      </c>
      <c r="BM8" s="404">
        <v>31.618624075</v>
      </c>
      <c r="BN8" s="404">
        <v>31.430957331999998</v>
      </c>
      <c r="BO8" s="404">
        <v>31.324792746</v>
      </c>
      <c r="BP8" s="404">
        <v>31.463620248000002</v>
      </c>
      <c r="BQ8" s="404">
        <v>31.678090172000001</v>
      </c>
      <c r="BR8" s="404">
        <v>31.670908318999999</v>
      </c>
      <c r="BS8" s="404">
        <v>31.361865542</v>
      </c>
      <c r="BT8" s="404">
        <v>31.641499017000001</v>
      </c>
      <c r="BU8" s="404">
        <v>31.945055567000001</v>
      </c>
      <c r="BV8" s="404">
        <v>31.821786621000001</v>
      </c>
    </row>
    <row r="9" spans="1:74" ht="11.1" customHeight="1" x14ac:dyDescent="0.2">
      <c r="A9" s="339" t="s">
        <v>145</v>
      </c>
      <c r="B9" s="409" t="s">
        <v>957</v>
      </c>
      <c r="C9" s="302">
        <v>5.7187000000000001</v>
      </c>
      <c r="D9" s="302">
        <v>5.5137</v>
      </c>
      <c r="E9" s="302">
        <v>5.6177000000000001</v>
      </c>
      <c r="F9" s="302">
        <v>5.2427000000000001</v>
      </c>
      <c r="G9" s="302">
        <v>5.3346999999999998</v>
      </c>
      <c r="H9" s="302">
        <v>5.5236999999999998</v>
      </c>
      <c r="I9" s="302">
        <v>5.6506999999999996</v>
      </c>
      <c r="J9" s="302">
        <v>5.4664999999999999</v>
      </c>
      <c r="K9" s="302">
        <v>5.3384999999999998</v>
      </c>
      <c r="L9" s="302">
        <v>5.7024999999999997</v>
      </c>
      <c r="M9" s="302">
        <v>5.7725</v>
      </c>
      <c r="N9" s="302">
        <v>5.5555000000000003</v>
      </c>
      <c r="O9" s="302">
        <v>5.4865000000000004</v>
      </c>
      <c r="P9" s="302">
        <v>5.7271000000000001</v>
      </c>
      <c r="Q9" s="302">
        <v>5.758</v>
      </c>
      <c r="R9" s="302">
        <v>5.6017999999999999</v>
      </c>
      <c r="S9" s="302">
        <v>5.4097</v>
      </c>
      <c r="T9" s="302">
        <v>5.5342000000000002</v>
      </c>
      <c r="U9" s="302">
        <v>5.7666000000000004</v>
      </c>
      <c r="V9" s="302">
        <v>5.7511000000000001</v>
      </c>
      <c r="W9" s="302">
        <v>5.6860999999999997</v>
      </c>
      <c r="X9" s="302">
        <v>5.8230000000000004</v>
      </c>
      <c r="Y9" s="302">
        <v>5.984</v>
      </c>
      <c r="Z9" s="302">
        <v>5.7957000000000001</v>
      </c>
      <c r="AA9" s="302">
        <v>5.7329999999999997</v>
      </c>
      <c r="AB9" s="302">
        <v>5.7371999999999996</v>
      </c>
      <c r="AC9" s="302">
        <v>5.8343999999999996</v>
      </c>
      <c r="AD9" s="302">
        <v>5.4714</v>
      </c>
      <c r="AE9" s="302">
        <v>5.1592000000000002</v>
      </c>
      <c r="AF9" s="302">
        <v>5.4960000000000004</v>
      </c>
      <c r="AG9" s="302">
        <v>5.8421000000000003</v>
      </c>
      <c r="AH9" s="302">
        <v>5.8487</v>
      </c>
      <c r="AI9" s="302">
        <v>5.6632999999999996</v>
      </c>
      <c r="AJ9" s="302">
        <v>5.8407</v>
      </c>
      <c r="AK9" s="302">
        <v>6.1935000000000002</v>
      </c>
      <c r="AL9" s="302">
        <v>6.2831000000000001</v>
      </c>
      <c r="AM9" s="302">
        <v>5.7983000000000002</v>
      </c>
      <c r="AN9" s="302">
        <v>6.0076000000000001</v>
      </c>
      <c r="AO9" s="302">
        <v>6.0475000000000003</v>
      </c>
      <c r="AP9" s="302">
        <v>5.9612999999999996</v>
      </c>
      <c r="AQ9" s="302">
        <v>5.6256000000000004</v>
      </c>
      <c r="AR9" s="302">
        <v>5.8776000000000002</v>
      </c>
      <c r="AS9" s="302">
        <v>5.9695</v>
      </c>
      <c r="AT9" s="302">
        <v>6.0711000000000004</v>
      </c>
      <c r="AU9" s="302">
        <v>5.7108999999999996</v>
      </c>
      <c r="AV9" s="302">
        <v>6.2100999999999997</v>
      </c>
      <c r="AW9" s="302">
        <v>6.2538999999999998</v>
      </c>
      <c r="AX9" s="302">
        <v>6.3304</v>
      </c>
      <c r="AY9" s="915">
        <v>6.3337190842000002</v>
      </c>
      <c r="AZ9" s="915">
        <v>6.3165677814999999</v>
      </c>
      <c r="BA9" s="915">
        <v>6.2866358780000002</v>
      </c>
      <c r="BB9" s="915">
        <v>6.0532685494000003</v>
      </c>
      <c r="BC9" s="371">
        <v>5.9105619646000003</v>
      </c>
      <c r="BD9" s="371">
        <v>6.0009632033000004</v>
      </c>
      <c r="BE9" s="371">
        <v>6.2250765334000002</v>
      </c>
      <c r="BF9" s="371">
        <v>6.2292773736999996</v>
      </c>
      <c r="BG9" s="371">
        <v>6.1041236513000001</v>
      </c>
      <c r="BH9" s="371">
        <v>6.2653791198000004</v>
      </c>
      <c r="BI9" s="371">
        <v>6.4272611032000002</v>
      </c>
      <c r="BJ9" s="371">
        <v>6.4863974636000004</v>
      </c>
      <c r="BK9" s="371">
        <v>6.3992381495000004</v>
      </c>
      <c r="BL9" s="371">
        <v>6.4215950079999997</v>
      </c>
      <c r="BM9" s="371">
        <v>6.3933133060999996</v>
      </c>
      <c r="BN9" s="371">
        <v>6.1624627801000003</v>
      </c>
      <c r="BO9" s="371">
        <v>6.0217658962999998</v>
      </c>
      <c r="BP9" s="371">
        <v>6.1184975837</v>
      </c>
      <c r="BQ9" s="371">
        <v>6.3470450145999999</v>
      </c>
      <c r="BR9" s="371">
        <v>6.3544598706000004</v>
      </c>
      <c r="BS9" s="371">
        <v>6.2318347093000002</v>
      </c>
      <c r="BT9" s="371">
        <v>6.3947654497000004</v>
      </c>
      <c r="BU9" s="371">
        <v>6.5584247514999996</v>
      </c>
      <c r="BV9" s="371">
        <v>6.618845415</v>
      </c>
    </row>
    <row r="10" spans="1:74" ht="11.1" customHeight="1" x14ac:dyDescent="0.2">
      <c r="A10" s="339" t="s">
        <v>146</v>
      </c>
      <c r="B10" s="409" t="s">
        <v>195</v>
      </c>
      <c r="C10" s="302">
        <v>1.9180999999999999</v>
      </c>
      <c r="D10" s="302">
        <v>1.9441999999999999</v>
      </c>
      <c r="E10" s="302">
        <v>1.9686999999999999</v>
      </c>
      <c r="F10" s="302">
        <v>1.9645999999999999</v>
      </c>
      <c r="G10" s="302">
        <v>1.9762</v>
      </c>
      <c r="H10" s="302">
        <v>1.9841</v>
      </c>
      <c r="I10" s="302">
        <v>1.9858</v>
      </c>
      <c r="J10" s="302">
        <v>1.9278</v>
      </c>
      <c r="K10" s="302">
        <v>1.9681999999999999</v>
      </c>
      <c r="L10" s="302">
        <v>1.9801</v>
      </c>
      <c r="M10" s="302">
        <v>2.0030000000000001</v>
      </c>
      <c r="N10" s="302">
        <v>2.0055000000000001</v>
      </c>
      <c r="O10" s="302">
        <v>2.0274999999999999</v>
      </c>
      <c r="P10" s="302">
        <v>2.0091000000000001</v>
      </c>
      <c r="Q10" s="302">
        <v>2.0308999999999999</v>
      </c>
      <c r="R10" s="302">
        <v>2.0184000000000002</v>
      </c>
      <c r="S10" s="302">
        <v>2.0335000000000001</v>
      </c>
      <c r="T10" s="302">
        <v>2.0419</v>
      </c>
      <c r="U10" s="302">
        <v>2.0211999999999999</v>
      </c>
      <c r="V10" s="302">
        <v>2.0348999999999999</v>
      </c>
      <c r="W10" s="302">
        <v>2.0384000000000002</v>
      </c>
      <c r="X10" s="302">
        <v>2.0327999999999999</v>
      </c>
      <c r="Y10" s="302">
        <v>2.0383</v>
      </c>
      <c r="Z10" s="302">
        <v>2.0301</v>
      </c>
      <c r="AA10" s="302">
        <v>2.1225000000000001</v>
      </c>
      <c r="AB10" s="302">
        <v>2.1120999999999999</v>
      </c>
      <c r="AC10" s="302">
        <v>2.1221000000000001</v>
      </c>
      <c r="AD10" s="302">
        <v>2.1604999999999999</v>
      </c>
      <c r="AE10" s="302">
        <v>2.1640000000000001</v>
      </c>
      <c r="AF10" s="302">
        <v>2.1480000000000001</v>
      </c>
      <c r="AG10" s="302">
        <v>2.0912000000000002</v>
      </c>
      <c r="AH10" s="302">
        <v>2.1089000000000002</v>
      </c>
      <c r="AI10" s="302">
        <v>2.1214</v>
      </c>
      <c r="AJ10" s="302">
        <v>2.0975999999999999</v>
      </c>
      <c r="AK10" s="302">
        <v>2.0977000000000001</v>
      </c>
      <c r="AL10" s="302">
        <v>2.0855999999999999</v>
      </c>
      <c r="AM10" s="302">
        <v>2.0543999999999998</v>
      </c>
      <c r="AN10" s="302">
        <v>2.0463</v>
      </c>
      <c r="AO10" s="302">
        <v>2.0415999999999999</v>
      </c>
      <c r="AP10" s="302">
        <v>2.0036999999999998</v>
      </c>
      <c r="AQ10" s="302">
        <v>1.9936</v>
      </c>
      <c r="AR10" s="302">
        <v>2.0125000000000002</v>
      </c>
      <c r="AS10" s="302">
        <v>2.0392000000000001</v>
      </c>
      <c r="AT10" s="302">
        <v>2.0375000000000001</v>
      </c>
      <c r="AU10" s="302">
        <v>2.0428000000000002</v>
      </c>
      <c r="AV10" s="302">
        <v>1.9982</v>
      </c>
      <c r="AW10" s="302">
        <v>1.9576</v>
      </c>
      <c r="AX10" s="302">
        <v>1.8989</v>
      </c>
      <c r="AY10" s="915">
        <v>1.8745511770000001</v>
      </c>
      <c r="AZ10" s="915">
        <v>1.8622418877</v>
      </c>
      <c r="BA10" s="915">
        <v>1.8563823450000001</v>
      </c>
      <c r="BB10" s="915">
        <v>1.8384627226000001</v>
      </c>
      <c r="BC10" s="371">
        <v>1.8303751561999999</v>
      </c>
      <c r="BD10" s="371">
        <v>1.8243399995</v>
      </c>
      <c r="BE10" s="371">
        <v>1.8127777771</v>
      </c>
      <c r="BF10" s="371">
        <v>1.8111266181000001</v>
      </c>
      <c r="BG10" s="371">
        <v>1.8067941089999999</v>
      </c>
      <c r="BH10" s="371">
        <v>1.7920870943</v>
      </c>
      <c r="BI10" s="371">
        <v>1.7787435344</v>
      </c>
      <c r="BJ10" s="371">
        <v>1.7773555547</v>
      </c>
      <c r="BK10" s="371">
        <v>1.7855594928</v>
      </c>
      <c r="BL10" s="371">
        <v>1.7873871917999999</v>
      </c>
      <c r="BM10" s="371">
        <v>1.7834473689000001</v>
      </c>
      <c r="BN10" s="371">
        <v>1.7671605518</v>
      </c>
      <c r="BO10" s="371">
        <v>1.7605494496</v>
      </c>
      <c r="BP10" s="371">
        <v>1.7559169646999999</v>
      </c>
      <c r="BQ10" s="371">
        <v>1.7455929579</v>
      </c>
      <c r="BR10" s="371">
        <v>1.7450486487000001</v>
      </c>
      <c r="BS10" s="371">
        <v>1.7417449324000001</v>
      </c>
      <c r="BT10" s="371">
        <v>1.7278874674</v>
      </c>
      <c r="BU10" s="371">
        <v>1.7154365149999999</v>
      </c>
      <c r="BV10" s="371">
        <v>1.7148131065000001</v>
      </c>
    </row>
    <row r="11" spans="1:74" ht="11.1" customHeight="1" x14ac:dyDescent="0.2">
      <c r="A11" s="339" t="s">
        <v>147</v>
      </c>
      <c r="B11" s="409" t="s">
        <v>196</v>
      </c>
      <c r="C11" s="302">
        <v>18.535833903</v>
      </c>
      <c r="D11" s="302">
        <v>16.088907428999999</v>
      </c>
      <c r="E11" s="302">
        <v>18.674344677000001</v>
      </c>
      <c r="F11" s="302">
        <v>19.0579547</v>
      </c>
      <c r="G11" s="302">
        <v>19.32739729</v>
      </c>
      <c r="H11" s="302">
        <v>19.250950166999999</v>
      </c>
      <c r="I11" s="302">
        <v>19.259226225999999</v>
      </c>
      <c r="J11" s="302">
        <v>19.212282257999998</v>
      </c>
      <c r="K11" s="302">
        <v>18.756871267000001</v>
      </c>
      <c r="L11" s="302">
        <v>19.792131968</v>
      </c>
      <c r="M11" s="302">
        <v>20.129175499999999</v>
      </c>
      <c r="N11" s="302">
        <v>20.088709839</v>
      </c>
      <c r="O11" s="302">
        <v>19.370147515999999</v>
      </c>
      <c r="P11" s="302">
        <v>19.297978535999999</v>
      </c>
      <c r="Q11" s="302">
        <v>20.243382709999999</v>
      </c>
      <c r="R11" s="302">
        <v>20.163061766999999</v>
      </c>
      <c r="S11" s="302">
        <v>20.219596934999998</v>
      </c>
      <c r="T11" s="302">
        <v>20.513278499999998</v>
      </c>
      <c r="U11" s="302">
        <v>20.732252161000002</v>
      </c>
      <c r="V11" s="302">
        <v>20.604362128999998</v>
      </c>
      <c r="W11" s="302">
        <v>21.022847766999998</v>
      </c>
      <c r="X11" s="302">
        <v>21.055754289999999</v>
      </c>
      <c r="Y11" s="302">
        <v>21.136653533</v>
      </c>
      <c r="Z11" s="302">
        <v>20.165865355000001</v>
      </c>
      <c r="AA11" s="302">
        <v>21.131112741999999</v>
      </c>
      <c r="AB11" s="302">
        <v>21.096041357000001</v>
      </c>
      <c r="AC11" s="302">
        <v>21.536506289999998</v>
      </c>
      <c r="AD11" s="302">
        <v>21.579399599999999</v>
      </c>
      <c r="AE11" s="302">
        <v>21.602581806</v>
      </c>
      <c r="AF11" s="302">
        <v>21.892111433</v>
      </c>
      <c r="AG11" s="302">
        <v>22.026402580999999</v>
      </c>
      <c r="AH11" s="302">
        <v>22.278824097000001</v>
      </c>
      <c r="AI11" s="302">
        <v>22.593191999999998</v>
      </c>
      <c r="AJ11" s="302">
        <v>22.518060225999999</v>
      </c>
      <c r="AK11" s="302">
        <v>22.693973766999999</v>
      </c>
      <c r="AL11" s="302">
        <v>22.665800806</v>
      </c>
      <c r="AM11" s="302">
        <v>21.081009194</v>
      </c>
      <c r="AN11" s="302">
        <v>22.154315517000001</v>
      </c>
      <c r="AO11" s="302">
        <v>22.498334805999999</v>
      </c>
      <c r="AP11" s="302">
        <v>22.719071932999999</v>
      </c>
      <c r="AQ11" s="302">
        <v>22.748794</v>
      </c>
      <c r="AR11" s="302">
        <v>22.836109867000001</v>
      </c>
      <c r="AS11" s="302">
        <v>22.664932</v>
      </c>
      <c r="AT11" s="302">
        <v>23.039401968</v>
      </c>
      <c r="AU11" s="302">
        <v>22.926689100000001</v>
      </c>
      <c r="AV11" s="302">
        <v>23.301147097000001</v>
      </c>
      <c r="AW11" s="302">
        <v>23.354778332999999</v>
      </c>
      <c r="AX11" s="302">
        <v>23.242857032</v>
      </c>
      <c r="AY11" s="915">
        <v>22.337167645000001</v>
      </c>
      <c r="AZ11" s="915">
        <v>22.585323786</v>
      </c>
      <c r="BA11" s="915">
        <v>22.732772364999999</v>
      </c>
      <c r="BB11" s="915">
        <v>23.017463828</v>
      </c>
      <c r="BC11" s="371">
        <v>23.090056499999999</v>
      </c>
      <c r="BD11" s="371">
        <v>23.2291451</v>
      </c>
      <c r="BE11" s="371">
        <v>23.290748900000001</v>
      </c>
      <c r="BF11" s="371">
        <v>23.433099800000001</v>
      </c>
      <c r="BG11" s="371">
        <v>23.366559800000001</v>
      </c>
      <c r="BH11" s="371">
        <v>23.440438199999999</v>
      </c>
      <c r="BI11" s="371">
        <v>23.6204398</v>
      </c>
      <c r="BJ11" s="371">
        <v>23.4945445</v>
      </c>
      <c r="BK11" s="371">
        <v>23.279260499999999</v>
      </c>
      <c r="BL11" s="371">
        <v>23.127858799999998</v>
      </c>
      <c r="BM11" s="371">
        <v>23.441863399999999</v>
      </c>
      <c r="BN11" s="371">
        <v>23.501334</v>
      </c>
      <c r="BO11" s="371">
        <v>23.542477399999999</v>
      </c>
      <c r="BP11" s="371">
        <v>23.589205700000001</v>
      </c>
      <c r="BQ11" s="371">
        <v>23.585452199999999</v>
      </c>
      <c r="BR11" s="371">
        <v>23.571399799999998</v>
      </c>
      <c r="BS11" s="371">
        <v>23.3882859</v>
      </c>
      <c r="BT11" s="371">
        <v>23.518846100000001</v>
      </c>
      <c r="BU11" s="371">
        <v>23.6711943</v>
      </c>
      <c r="BV11" s="371">
        <v>23.488128100000001</v>
      </c>
    </row>
    <row r="12" spans="1:74" ht="11.1" customHeight="1" x14ac:dyDescent="0.2">
      <c r="A12" s="339"/>
      <c r="B12" s="409"/>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915"/>
      <c r="AZ12" s="915"/>
      <c r="BA12" s="915"/>
      <c r="BB12" s="915"/>
      <c r="BC12" s="371"/>
      <c r="BD12" s="371"/>
      <c r="BE12" s="371"/>
      <c r="BF12" s="371"/>
      <c r="BG12" s="371"/>
      <c r="BH12" s="371"/>
      <c r="BI12" s="371"/>
      <c r="BJ12" s="371"/>
      <c r="BK12" s="371"/>
      <c r="BL12" s="371"/>
      <c r="BM12" s="371"/>
      <c r="BN12" s="371"/>
      <c r="BO12" s="371"/>
      <c r="BP12" s="371"/>
      <c r="BQ12" s="371"/>
      <c r="BR12" s="371"/>
      <c r="BS12" s="371"/>
      <c r="BT12" s="371"/>
      <c r="BU12" s="371"/>
      <c r="BV12" s="371"/>
    </row>
    <row r="13" spans="1:74" s="275" customFormat="1" ht="11.1" customHeight="1" x14ac:dyDescent="0.2">
      <c r="A13" s="411" t="s">
        <v>201</v>
      </c>
      <c r="B13" s="408"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7.0794719787</v>
      </c>
      <c r="AN13" s="106">
        <v>6.9816770417000003</v>
      </c>
      <c r="AO13" s="106">
        <v>6.9735211248000004</v>
      </c>
      <c r="AP13" s="106">
        <v>7.1033899483000003</v>
      </c>
      <c r="AQ13" s="106">
        <v>7.6322947132000003</v>
      </c>
      <c r="AR13" s="106">
        <v>7.7611561910000004</v>
      </c>
      <c r="AS13" s="106">
        <v>7.4396769555000004</v>
      </c>
      <c r="AT13" s="106">
        <v>7.8067205129000001</v>
      </c>
      <c r="AU13" s="106">
        <v>7.9764365537000002</v>
      </c>
      <c r="AV13" s="106">
        <v>7.5663455387000003</v>
      </c>
      <c r="AW13" s="106">
        <v>7.3301871542999999</v>
      </c>
      <c r="AX13" s="106">
        <v>7.0803745826000002</v>
      </c>
      <c r="AY13" s="926">
        <v>7.0527201199</v>
      </c>
      <c r="AZ13" s="926">
        <v>7.1113507939999998</v>
      </c>
      <c r="BA13" s="926">
        <v>7.0333991383000001</v>
      </c>
      <c r="BB13" s="926">
        <v>7.3998906663000001</v>
      </c>
      <c r="BC13" s="404">
        <v>7.6759292682</v>
      </c>
      <c r="BD13" s="404">
        <v>7.8848270291000002</v>
      </c>
      <c r="BE13" s="404">
        <v>7.8122917609</v>
      </c>
      <c r="BF13" s="404">
        <v>7.9307674931000003</v>
      </c>
      <c r="BG13" s="404">
        <v>8.1296930047</v>
      </c>
      <c r="BH13" s="404">
        <v>7.8743295713999997</v>
      </c>
      <c r="BI13" s="404">
        <v>7.8271198421000001</v>
      </c>
      <c r="BJ13" s="404">
        <v>7.5537072833999996</v>
      </c>
      <c r="BK13" s="404">
        <v>7.4210019283999999</v>
      </c>
      <c r="BL13" s="404">
        <v>7.8508360329000002</v>
      </c>
      <c r="BM13" s="404">
        <v>7.5239555585</v>
      </c>
      <c r="BN13" s="404">
        <v>7.91576287</v>
      </c>
      <c r="BO13" s="404">
        <v>8.1238200943999992</v>
      </c>
      <c r="BP13" s="404">
        <v>8.3371207845999997</v>
      </c>
      <c r="BQ13" s="404">
        <v>8.2949828251</v>
      </c>
      <c r="BR13" s="404">
        <v>8.3539948886000008</v>
      </c>
      <c r="BS13" s="404">
        <v>8.5470355938000004</v>
      </c>
      <c r="BT13" s="404">
        <v>8.2569919063999997</v>
      </c>
      <c r="BU13" s="404">
        <v>8.2151963895000009</v>
      </c>
      <c r="BV13" s="404">
        <v>7.8953487677999998</v>
      </c>
    </row>
    <row r="14" spans="1:74" ht="11.1" customHeight="1" x14ac:dyDescent="0.2">
      <c r="A14" s="339" t="s">
        <v>148</v>
      </c>
      <c r="B14" s="409" t="s">
        <v>965</v>
      </c>
      <c r="C14" s="302">
        <v>0.65259999999999996</v>
      </c>
      <c r="D14" s="302">
        <v>0.65790000000000004</v>
      </c>
      <c r="E14" s="302">
        <v>0.68910000000000005</v>
      </c>
      <c r="F14" s="302">
        <v>0.68359999999999999</v>
      </c>
      <c r="G14" s="302">
        <v>0.70520000000000005</v>
      </c>
      <c r="H14" s="302">
        <v>0.70489999999999997</v>
      </c>
      <c r="I14" s="302">
        <v>0.72950000000000004</v>
      </c>
      <c r="J14" s="302">
        <v>0.71850000000000003</v>
      </c>
      <c r="K14" s="302">
        <v>0.73370000000000002</v>
      </c>
      <c r="L14" s="302">
        <v>0.73460000000000003</v>
      </c>
      <c r="M14" s="302">
        <v>0.73970000000000002</v>
      </c>
      <c r="N14" s="302">
        <v>0.74639999999999995</v>
      </c>
      <c r="O14" s="302">
        <v>0.76549999999999996</v>
      </c>
      <c r="P14" s="302">
        <v>0.76780000000000004</v>
      </c>
      <c r="Q14" s="302">
        <v>0.76160000000000005</v>
      </c>
      <c r="R14" s="302">
        <v>0.77669999999999995</v>
      </c>
      <c r="S14" s="302">
        <v>0.77890000000000004</v>
      </c>
      <c r="T14" s="302">
        <v>0.78879999999999995</v>
      </c>
      <c r="U14" s="302">
        <v>0.77829999999999999</v>
      </c>
      <c r="V14" s="302">
        <v>0.78249999999999997</v>
      </c>
      <c r="W14" s="302">
        <v>0.79510000000000003</v>
      </c>
      <c r="X14" s="302">
        <v>0.8296</v>
      </c>
      <c r="Y14" s="302">
        <v>0.81759999999999999</v>
      </c>
      <c r="Z14" s="302">
        <v>0.80030000000000001</v>
      </c>
      <c r="AA14" s="302">
        <v>0.79610000000000003</v>
      </c>
      <c r="AB14" s="302">
        <v>0.8034</v>
      </c>
      <c r="AC14" s="302">
        <v>0.81659999999999999</v>
      </c>
      <c r="AD14" s="302">
        <v>0.81469999999999998</v>
      </c>
      <c r="AE14" s="302">
        <v>0.8105</v>
      </c>
      <c r="AF14" s="302">
        <v>0.80059999999999998</v>
      </c>
      <c r="AG14" s="302">
        <v>0.80730000000000002</v>
      </c>
      <c r="AH14" s="302">
        <v>0.81399999999999995</v>
      </c>
      <c r="AI14" s="302">
        <v>0.82830000000000004</v>
      </c>
      <c r="AJ14" s="302">
        <v>0.8367</v>
      </c>
      <c r="AK14" s="302">
        <v>0.84470000000000001</v>
      </c>
      <c r="AL14" s="302">
        <v>0.85240000000000005</v>
      </c>
      <c r="AM14" s="302">
        <v>0.85409999999999997</v>
      </c>
      <c r="AN14" s="302">
        <v>0.84760000000000002</v>
      </c>
      <c r="AO14" s="302">
        <v>0.8629</v>
      </c>
      <c r="AP14" s="302">
        <v>0.87109999999999999</v>
      </c>
      <c r="AQ14" s="302">
        <v>0.87539999999999996</v>
      </c>
      <c r="AR14" s="302">
        <v>0.86339999999999995</v>
      </c>
      <c r="AS14" s="302">
        <v>0.88529999999999998</v>
      </c>
      <c r="AT14" s="302">
        <v>0.90890000000000004</v>
      </c>
      <c r="AU14" s="302">
        <v>0.92369999999999997</v>
      </c>
      <c r="AV14" s="302">
        <v>0.92479999999999996</v>
      </c>
      <c r="AW14" s="302">
        <v>0.93669999999999998</v>
      </c>
      <c r="AX14" s="302">
        <v>0.94450000000000001</v>
      </c>
      <c r="AY14" s="915">
        <v>0.93054324873000005</v>
      </c>
      <c r="AZ14" s="915">
        <v>0.92979011882999996</v>
      </c>
      <c r="BA14" s="915">
        <v>0.93575961291999998</v>
      </c>
      <c r="BB14" s="915">
        <v>0.95914725160000003</v>
      </c>
      <c r="BC14" s="371">
        <v>0.95118308604000001</v>
      </c>
      <c r="BD14" s="371">
        <v>0.96404484978000005</v>
      </c>
      <c r="BE14" s="371">
        <v>0.96169347674000005</v>
      </c>
      <c r="BF14" s="371">
        <v>0.97868796604999997</v>
      </c>
      <c r="BG14" s="371">
        <v>1.0022844275</v>
      </c>
      <c r="BH14" s="371">
        <v>0.99953902788000004</v>
      </c>
      <c r="BI14" s="371">
        <v>1.0171803098000001</v>
      </c>
      <c r="BJ14" s="371">
        <v>1.0174825727000001</v>
      </c>
      <c r="BK14" s="371">
        <v>1.004194842</v>
      </c>
      <c r="BL14" s="371">
        <v>1.0853421787999999</v>
      </c>
      <c r="BM14" s="371">
        <v>1.0202781727000001</v>
      </c>
      <c r="BN14" s="371">
        <v>1.0448994863000001</v>
      </c>
      <c r="BO14" s="371">
        <v>1.0304861472</v>
      </c>
      <c r="BP14" s="371">
        <v>1.0559862481</v>
      </c>
      <c r="BQ14" s="371">
        <v>1.0438232499</v>
      </c>
      <c r="BR14" s="371">
        <v>1.0566686591000001</v>
      </c>
      <c r="BS14" s="371">
        <v>1.0853312539</v>
      </c>
      <c r="BT14" s="371">
        <v>1.0696380955</v>
      </c>
      <c r="BU14" s="371">
        <v>1.096549926</v>
      </c>
      <c r="BV14" s="371">
        <v>1.0788616629000001</v>
      </c>
    </row>
    <row r="15" spans="1:74" ht="11.1" customHeight="1" x14ac:dyDescent="0.2">
      <c r="A15" s="339" t="s">
        <v>149</v>
      </c>
      <c r="B15" s="409" t="s">
        <v>966</v>
      </c>
      <c r="C15" s="302">
        <v>3.2263999999999999</v>
      </c>
      <c r="D15" s="302">
        <v>3.1789999999999998</v>
      </c>
      <c r="E15" s="302">
        <v>3.2589999999999999</v>
      </c>
      <c r="F15" s="302">
        <v>3.6985000000000001</v>
      </c>
      <c r="G15" s="302">
        <v>3.9921000000000002</v>
      </c>
      <c r="H15" s="302">
        <v>3.9874999999999998</v>
      </c>
      <c r="I15" s="302">
        <v>4.2514000000000003</v>
      </c>
      <c r="J15" s="302">
        <v>4.2003000000000004</v>
      </c>
      <c r="K15" s="302">
        <v>4.1919000000000004</v>
      </c>
      <c r="L15" s="302">
        <v>3.5975999999999999</v>
      </c>
      <c r="M15" s="302">
        <v>3.431</v>
      </c>
      <c r="N15" s="302">
        <v>3.2259000000000002</v>
      </c>
      <c r="O15" s="302">
        <v>3.3849999999999998</v>
      </c>
      <c r="P15" s="302">
        <v>3.2703000000000002</v>
      </c>
      <c r="Q15" s="302">
        <v>3.3371</v>
      </c>
      <c r="R15" s="302">
        <v>3.5779999999999998</v>
      </c>
      <c r="S15" s="302">
        <v>3.9003000000000001</v>
      </c>
      <c r="T15" s="302">
        <v>3.9163000000000001</v>
      </c>
      <c r="U15" s="302">
        <v>4.2020999999999997</v>
      </c>
      <c r="V15" s="302">
        <v>4.2493999999999996</v>
      </c>
      <c r="W15" s="302">
        <v>4.2271999999999998</v>
      </c>
      <c r="X15" s="302">
        <v>4.1871999999999998</v>
      </c>
      <c r="Y15" s="302">
        <v>3.8824000000000001</v>
      </c>
      <c r="Z15" s="302">
        <v>3.5451000000000001</v>
      </c>
      <c r="AA15" s="302">
        <v>3.6368999999999998</v>
      </c>
      <c r="AB15" s="302">
        <v>3.6274999999999999</v>
      </c>
      <c r="AC15" s="302">
        <v>3.5310999999999999</v>
      </c>
      <c r="AD15" s="302">
        <v>3.8087</v>
      </c>
      <c r="AE15" s="302">
        <v>4.3273999999999999</v>
      </c>
      <c r="AF15" s="302">
        <v>4.4768999999999997</v>
      </c>
      <c r="AG15" s="302">
        <v>4.7885</v>
      </c>
      <c r="AH15" s="302">
        <v>4.7343000000000002</v>
      </c>
      <c r="AI15" s="302">
        <v>4.9284999999999997</v>
      </c>
      <c r="AJ15" s="302">
        <v>4.6077000000000004</v>
      </c>
      <c r="AK15" s="302">
        <v>4.6356000000000002</v>
      </c>
      <c r="AL15" s="302">
        <v>4.2359999999999998</v>
      </c>
      <c r="AM15" s="302">
        <v>3.9581</v>
      </c>
      <c r="AN15" s="302">
        <v>3.8885999999999998</v>
      </c>
      <c r="AO15" s="302">
        <v>3.8391999999999999</v>
      </c>
      <c r="AP15" s="302">
        <v>3.9969000000000001</v>
      </c>
      <c r="AQ15" s="302">
        <v>4.4619</v>
      </c>
      <c r="AR15" s="302">
        <v>4.7003000000000004</v>
      </c>
      <c r="AS15" s="302">
        <v>4.5191999999999997</v>
      </c>
      <c r="AT15" s="302">
        <v>4.6614000000000004</v>
      </c>
      <c r="AU15" s="302">
        <v>4.8254999999999999</v>
      </c>
      <c r="AV15" s="302">
        <v>4.391</v>
      </c>
      <c r="AW15" s="302">
        <v>4.1555999999999997</v>
      </c>
      <c r="AX15" s="302">
        <v>3.9180999999999999</v>
      </c>
      <c r="AY15" s="915">
        <v>3.9013184222000001</v>
      </c>
      <c r="AZ15" s="915">
        <v>3.9677942366000001</v>
      </c>
      <c r="BA15" s="915">
        <v>3.8865599030000002</v>
      </c>
      <c r="BB15" s="915">
        <v>4.2222842807000003</v>
      </c>
      <c r="BC15" s="371">
        <v>4.5161276420999998</v>
      </c>
      <c r="BD15" s="371">
        <v>4.7341447941999997</v>
      </c>
      <c r="BE15" s="371">
        <v>4.6613569076000001</v>
      </c>
      <c r="BF15" s="371">
        <v>4.7232753908999996</v>
      </c>
      <c r="BG15" s="371">
        <v>4.8287542902</v>
      </c>
      <c r="BH15" s="371">
        <v>4.4775097330999998</v>
      </c>
      <c r="BI15" s="371">
        <v>4.3965672343</v>
      </c>
      <c r="BJ15" s="371">
        <v>4.1117045905999996</v>
      </c>
      <c r="BK15" s="371">
        <v>4.0042273662000003</v>
      </c>
      <c r="BL15" s="371">
        <v>4.3894477947999997</v>
      </c>
      <c r="BM15" s="371">
        <v>4.1133085241999998</v>
      </c>
      <c r="BN15" s="371">
        <v>4.5078257678</v>
      </c>
      <c r="BO15" s="371">
        <v>4.7066485753</v>
      </c>
      <c r="BP15" s="371">
        <v>4.8845694846000001</v>
      </c>
      <c r="BQ15" s="371">
        <v>4.8789995003</v>
      </c>
      <c r="BR15" s="371">
        <v>4.8637546603999997</v>
      </c>
      <c r="BS15" s="371">
        <v>4.9650045435000001</v>
      </c>
      <c r="BT15" s="371">
        <v>4.6675532947000002</v>
      </c>
      <c r="BU15" s="371">
        <v>4.6038650219999999</v>
      </c>
      <c r="BV15" s="371">
        <v>4.2883069353999996</v>
      </c>
    </row>
    <row r="16" spans="1:74" ht="11.1" customHeight="1" x14ac:dyDescent="0.2">
      <c r="A16" s="339" t="s">
        <v>150</v>
      </c>
      <c r="B16" s="409" t="s">
        <v>967</v>
      </c>
      <c r="C16" s="302">
        <v>0.78029999999999999</v>
      </c>
      <c r="D16" s="302">
        <v>0.77659999999999996</v>
      </c>
      <c r="E16" s="302">
        <v>0.77629999999999999</v>
      </c>
      <c r="F16" s="302">
        <v>0.77629999999999999</v>
      </c>
      <c r="G16" s="302">
        <v>0.73440000000000005</v>
      </c>
      <c r="H16" s="302">
        <v>0.72499999999999998</v>
      </c>
      <c r="I16" s="302">
        <v>0.7621</v>
      </c>
      <c r="J16" s="302">
        <v>0.77829999999999999</v>
      </c>
      <c r="K16" s="302">
        <v>0.77510000000000001</v>
      </c>
      <c r="L16" s="302">
        <v>0.77090000000000003</v>
      </c>
      <c r="M16" s="302">
        <v>0.77829999999999999</v>
      </c>
      <c r="N16" s="302">
        <v>0.77590000000000003</v>
      </c>
      <c r="O16" s="302">
        <v>0.77180000000000004</v>
      </c>
      <c r="P16" s="302">
        <v>0.77100000000000002</v>
      </c>
      <c r="Q16" s="302">
        <v>0.78280000000000005</v>
      </c>
      <c r="R16" s="302">
        <v>0.78269999999999995</v>
      </c>
      <c r="S16" s="302">
        <v>0.77759999999999996</v>
      </c>
      <c r="T16" s="302">
        <v>0.78390000000000004</v>
      </c>
      <c r="U16" s="302">
        <v>0.77890000000000004</v>
      </c>
      <c r="V16" s="302">
        <v>0.7802</v>
      </c>
      <c r="W16" s="302">
        <v>0.7843</v>
      </c>
      <c r="X16" s="302">
        <v>0.78769999999999996</v>
      </c>
      <c r="Y16" s="302">
        <v>0.80189999999999995</v>
      </c>
      <c r="Z16" s="302">
        <v>0.81530000000000002</v>
      </c>
      <c r="AA16" s="302">
        <v>0.80459999999999998</v>
      </c>
      <c r="AB16" s="302">
        <v>0.79079999999999995</v>
      </c>
      <c r="AC16" s="302">
        <v>0.80249999999999999</v>
      </c>
      <c r="AD16" s="302">
        <v>0.81359999999999999</v>
      </c>
      <c r="AE16" s="302">
        <v>0.80530000000000002</v>
      </c>
      <c r="AF16" s="302">
        <v>0.8085</v>
      </c>
      <c r="AG16" s="302">
        <v>0.81320000000000003</v>
      </c>
      <c r="AH16" s="302">
        <v>0.81310000000000004</v>
      </c>
      <c r="AI16" s="302">
        <v>0.80200000000000005</v>
      </c>
      <c r="AJ16" s="302">
        <v>0.81379999999999997</v>
      </c>
      <c r="AK16" s="302">
        <v>0.80900000000000005</v>
      </c>
      <c r="AL16" s="302">
        <v>0.81769999999999998</v>
      </c>
      <c r="AM16" s="302">
        <v>0.80830000000000002</v>
      </c>
      <c r="AN16" s="302">
        <v>0.79520000000000002</v>
      </c>
      <c r="AO16" s="302">
        <v>0.8105</v>
      </c>
      <c r="AP16" s="302">
        <v>0.82079999999999997</v>
      </c>
      <c r="AQ16" s="302">
        <v>0.81859999999999999</v>
      </c>
      <c r="AR16" s="302">
        <v>0.81230000000000002</v>
      </c>
      <c r="AS16" s="302">
        <v>0.81169999999999998</v>
      </c>
      <c r="AT16" s="302">
        <v>0.80469999999999997</v>
      </c>
      <c r="AU16" s="302">
        <v>0.78139999999999998</v>
      </c>
      <c r="AV16" s="302">
        <v>0.7954</v>
      </c>
      <c r="AW16" s="302">
        <v>0.79</v>
      </c>
      <c r="AX16" s="302">
        <v>0.7863</v>
      </c>
      <c r="AY16" s="915">
        <v>0.80006160310999996</v>
      </c>
      <c r="AZ16" s="915">
        <v>0.78609740103000003</v>
      </c>
      <c r="BA16" s="915">
        <v>0.79133945249000004</v>
      </c>
      <c r="BB16" s="915">
        <v>0.79131582105999998</v>
      </c>
      <c r="BC16" s="371">
        <v>0.79179541248999996</v>
      </c>
      <c r="BD16" s="371">
        <v>0.78808887325999999</v>
      </c>
      <c r="BE16" s="371">
        <v>0.78614249228999999</v>
      </c>
      <c r="BF16" s="371">
        <v>0.78347399803999995</v>
      </c>
      <c r="BG16" s="371">
        <v>0.77485361754000004</v>
      </c>
      <c r="BH16" s="371">
        <v>0.77575733332999997</v>
      </c>
      <c r="BI16" s="371">
        <v>0.77318887808000003</v>
      </c>
      <c r="BJ16" s="371">
        <v>0.77239267988000004</v>
      </c>
      <c r="BK16" s="371">
        <v>0.77087111571</v>
      </c>
      <c r="BL16" s="371">
        <v>0.76723774953000001</v>
      </c>
      <c r="BM16" s="371">
        <v>0.76522328467</v>
      </c>
      <c r="BN16" s="371">
        <v>0.76568874912999996</v>
      </c>
      <c r="BO16" s="371">
        <v>0.76495917622999998</v>
      </c>
      <c r="BP16" s="371">
        <v>0.76166127479000001</v>
      </c>
      <c r="BQ16" s="371">
        <v>0.75950228368999995</v>
      </c>
      <c r="BR16" s="371">
        <v>0.76021536591000005</v>
      </c>
      <c r="BS16" s="371">
        <v>0.75959303193000005</v>
      </c>
      <c r="BT16" s="371">
        <v>0.75629037233999996</v>
      </c>
      <c r="BU16" s="371">
        <v>0.75439027534000003</v>
      </c>
      <c r="BV16" s="371">
        <v>0.75464664320999997</v>
      </c>
    </row>
    <row r="17" spans="1:74" ht="11.1" customHeight="1" x14ac:dyDescent="0.2">
      <c r="A17" s="339" t="s">
        <v>779</v>
      </c>
      <c r="B17" s="418" t="s">
        <v>968</v>
      </c>
      <c r="C17" s="302">
        <v>0.1249</v>
      </c>
      <c r="D17" s="302">
        <v>0.12130000000000001</v>
      </c>
      <c r="E17" s="302">
        <v>0.1216</v>
      </c>
      <c r="F17" s="302">
        <v>8.6800000000000002E-2</v>
      </c>
      <c r="G17" s="302">
        <v>0.1033</v>
      </c>
      <c r="H17" s="302">
        <v>0.11260000000000001</v>
      </c>
      <c r="I17" s="302">
        <v>0.121</v>
      </c>
      <c r="J17" s="302">
        <v>0.1246</v>
      </c>
      <c r="K17" s="302">
        <v>0.12770000000000001</v>
      </c>
      <c r="L17" s="302">
        <v>0.1208</v>
      </c>
      <c r="M17" s="302">
        <v>0.12690000000000001</v>
      </c>
      <c r="N17" s="302">
        <v>0.111</v>
      </c>
      <c r="O17" s="302">
        <v>0.1021</v>
      </c>
      <c r="P17" s="302">
        <v>0.1477</v>
      </c>
      <c r="Q17" s="302">
        <v>0.108</v>
      </c>
      <c r="R17" s="302">
        <v>0.26629999999999998</v>
      </c>
      <c r="S17" s="302">
        <v>0.3044</v>
      </c>
      <c r="T17" s="302">
        <v>0.33310000000000001</v>
      </c>
      <c r="U17" s="302">
        <v>0.36499999999999999</v>
      </c>
      <c r="V17" s="302">
        <v>0.36630000000000001</v>
      </c>
      <c r="W17" s="302">
        <v>0.37940000000000002</v>
      </c>
      <c r="X17" s="302">
        <v>0.35310000000000002</v>
      </c>
      <c r="Y17" s="302">
        <v>0.37009999999999998</v>
      </c>
      <c r="Z17" s="302">
        <v>0.37159999999999999</v>
      </c>
      <c r="AA17" s="302">
        <v>0.39129999999999998</v>
      </c>
      <c r="AB17" s="302">
        <v>0.39129999999999998</v>
      </c>
      <c r="AC17" s="302">
        <v>0.37309999999999999</v>
      </c>
      <c r="AD17" s="302">
        <v>0.3836</v>
      </c>
      <c r="AE17" s="302">
        <v>0.36249999999999999</v>
      </c>
      <c r="AF17" s="302">
        <v>0.39510000000000001</v>
      </c>
      <c r="AG17" s="302">
        <v>0.38690000000000002</v>
      </c>
      <c r="AH17" s="302">
        <v>0.36499999999999999</v>
      </c>
      <c r="AI17" s="302">
        <v>0.33</v>
      </c>
      <c r="AJ17" s="302">
        <v>0.38</v>
      </c>
      <c r="AK17" s="302">
        <v>0.38</v>
      </c>
      <c r="AL17" s="302">
        <v>0.55500000000000005</v>
      </c>
      <c r="AM17" s="302">
        <v>0.63</v>
      </c>
      <c r="AN17" s="302">
        <v>0.63</v>
      </c>
      <c r="AO17" s="302">
        <v>0.64500000000000002</v>
      </c>
      <c r="AP17" s="302">
        <v>0.6</v>
      </c>
      <c r="AQ17" s="302">
        <v>0.66</v>
      </c>
      <c r="AR17" s="302">
        <v>0.61</v>
      </c>
      <c r="AS17" s="302">
        <v>0.43</v>
      </c>
      <c r="AT17" s="302">
        <v>0.63</v>
      </c>
      <c r="AU17" s="302">
        <v>0.65</v>
      </c>
      <c r="AV17" s="302">
        <v>0.66</v>
      </c>
      <c r="AW17" s="302">
        <v>0.64</v>
      </c>
      <c r="AX17" s="302">
        <v>0.625</v>
      </c>
      <c r="AY17" s="915">
        <v>0.625</v>
      </c>
      <c r="AZ17" s="915">
        <v>0.625</v>
      </c>
      <c r="BA17" s="915">
        <v>0.625</v>
      </c>
      <c r="BB17" s="915">
        <v>0.625</v>
      </c>
      <c r="BC17" s="371">
        <v>0.625</v>
      </c>
      <c r="BD17" s="371">
        <v>0.625</v>
      </c>
      <c r="BE17" s="371">
        <v>0.62331329999999996</v>
      </c>
      <c r="BF17" s="371">
        <v>0.65775760000000005</v>
      </c>
      <c r="BG17" s="371">
        <v>0.74201879999999998</v>
      </c>
      <c r="BH17" s="371">
        <v>0.84103660000000002</v>
      </c>
      <c r="BI17" s="371">
        <v>0.86028649999999995</v>
      </c>
      <c r="BJ17" s="371">
        <v>0.85947240000000003</v>
      </c>
      <c r="BK17" s="371">
        <v>0.87475704130999998</v>
      </c>
      <c r="BL17" s="371">
        <v>0.84174550491</v>
      </c>
      <c r="BM17" s="371">
        <v>0.85943358697000005</v>
      </c>
      <c r="BN17" s="371">
        <v>0.83452495201999999</v>
      </c>
      <c r="BO17" s="371">
        <v>0.85425158606999996</v>
      </c>
      <c r="BP17" s="371">
        <v>0.87020731094000003</v>
      </c>
      <c r="BQ17" s="371">
        <v>0.84968376789</v>
      </c>
      <c r="BR17" s="371">
        <v>0.91168962934999997</v>
      </c>
      <c r="BS17" s="371">
        <v>0.97774979696999997</v>
      </c>
      <c r="BT17" s="371">
        <v>1.0017750452</v>
      </c>
      <c r="BU17" s="371">
        <v>0.99849958002999994</v>
      </c>
      <c r="BV17" s="371">
        <v>1.0109157367999999</v>
      </c>
    </row>
    <row r="18" spans="1:74" ht="11.1" customHeight="1" x14ac:dyDescent="0.2">
      <c r="A18" s="339"/>
      <c r="B18" s="418"/>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915"/>
      <c r="AZ18" s="915"/>
      <c r="BA18" s="915"/>
      <c r="BB18" s="915"/>
      <c r="BC18" s="371"/>
      <c r="BD18" s="371"/>
      <c r="BE18" s="371"/>
      <c r="BF18" s="371"/>
      <c r="BG18" s="371"/>
      <c r="BH18" s="371"/>
      <c r="BI18" s="371"/>
      <c r="BJ18" s="371"/>
      <c r="BK18" s="371"/>
      <c r="BL18" s="371"/>
      <c r="BM18" s="371"/>
      <c r="BN18" s="371"/>
      <c r="BO18" s="371"/>
      <c r="BP18" s="371"/>
      <c r="BQ18" s="371"/>
      <c r="BR18" s="371"/>
      <c r="BS18" s="371"/>
      <c r="BT18" s="371"/>
      <c r="BU18" s="371"/>
      <c r="BV18" s="371"/>
    </row>
    <row r="19" spans="1:74" s="275" customFormat="1" ht="11.1" customHeight="1" x14ac:dyDescent="0.2">
      <c r="A19" s="411" t="s">
        <v>197</v>
      </c>
      <c r="B19" s="417" t="s">
        <v>978</v>
      </c>
      <c r="C19" s="106">
        <v>4.359</v>
      </c>
      <c r="D19" s="106">
        <v>4.2782999999999998</v>
      </c>
      <c r="E19" s="106">
        <v>4.3570000000000002</v>
      </c>
      <c r="F19" s="106">
        <v>3.9815999999999998</v>
      </c>
      <c r="G19" s="106">
        <v>3.8157999999999999</v>
      </c>
      <c r="H19" s="106">
        <v>3.6964000000000001</v>
      </c>
      <c r="I19" s="106">
        <v>4.0773999999999999</v>
      </c>
      <c r="J19" s="106">
        <v>4.1773999999999996</v>
      </c>
      <c r="K19" s="106">
        <v>4.125</v>
      </c>
      <c r="L19" s="106">
        <v>4.1566999999999998</v>
      </c>
      <c r="M19" s="106">
        <v>4.0260999999999996</v>
      </c>
      <c r="N19" s="106">
        <v>4.1639999999999997</v>
      </c>
      <c r="O19" s="106">
        <v>4.0393999999999997</v>
      </c>
      <c r="P19" s="106">
        <v>4.1050000000000004</v>
      </c>
      <c r="Q19" s="106">
        <v>4.008</v>
      </c>
      <c r="R19" s="106">
        <v>3.9319999999999999</v>
      </c>
      <c r="S19" s="106">
        <v>3.8260000000000001</v>
      </c>
      <c r="T19" s="106">
        <v>3.5169999999999999</v>
      </c>
      <c r="U19" s="106">
        <v>3.9207000000000001</v>
      </c>
      <c r="V19" s="106">
        <v>3.8287</v>
      </c>
      <c r="W19" s="106">
        <v>3.6797</v>
      </c>
      <c r="X19" s="106">
        <v>3.9022000000000001</v>
      </c>
      <c r="Y19" s="106">
        <v>3.9933000000000001</v>
      </c>
      <c r="Z19" s="106">
        <v>3.9394</v>
      </c>
      <c r="AA19" s="106">
        <v>3.9142999999999999</v>
      </c>
      <c r="AB19" s="106">
        <v>4.0838000000000001</v>
      </c>
      <c r="AC19" s="106">
        <v>4.0782999999999996</v>
      </c>
      <c r="AD19" s="106">
        <v>3.9777</v>
      </c>
      <c r="AE19" s="106">
        <v>3.9380000000000002</v>
      </c>
      <c r="AF19" s="106">
        <v>3.9453</v>
      </c>
      <c r="AG19" s="106">
        <v>3.9746000000000001</v>
      </c>
      <c r="AH19" s="106">
        <v>3.8548</v>
      </c>
      <c r="AI19" s="106">
        <v>3.7050999999999998</v>
      </c>
      <c r="AJ19" s="106">
        <v>3.8664999999999998</v>
      </c>
      <c r="AK19" s="106">
        <v>3.9742000000000002</v>
      </c>
      <c r="AL19" s="106">
        <v>4.0260999999999996</v>
      </c>
      <c r="AM19" s="106">
        <v>3.9590000000000001</v>
      </c>
      <c r="AN19" s="106">
        <v>3.8691</v>
      </c>
      <c r="AO19" s="106">
        <v>3.9967999999999999</v>
      </c>
      <c r="AP19" s="106">
        <v>3.9817</v>
      </c>
      <c r="AQ19" s="106">
        <v>3.8454999999999999</v>
      </c>
      <c r="AR19" s="106">
        <v>3.7553999999999998</v>
      </c>
      <c r="AS19" s="106">
        <v>3.9315000000000002</v>
      </c>
      <c r="AT19" s="106">
        <v>3.6747000000000001</v>
      </c>
      <c r="AU19" s="106">
        <v>3.5644999999999998</v>
      </c>
      <c r="AV19" s="106">
        <v>3.8702000000000001</v>
      </c>
      <c r="AW19" s="106">
        <v>3.8292999999999999</v>
      </c>
      <c r="AX19" s="106">
        <v>3.9618000000000002</v>
      </c>
      <c r="AY19" s="926">
        <v>3.9029080074000002</v>
      </c>
      <c r="AZ19" s="926">
        <v>3.8244487622999999</v>
      </c>
      <c r="BA19" s="926">
        <v>3.8599505424</v>
      </c>
      <c r="BB19" s="926">
        <v>3.9798250250999998</v>
      </c>
      <c r="BC19" s="404">
        <v>3.8791468022000002</v>
      </c>
      <c r="BD19" s="404">
        <v>3.8876364553</v>
      </c>
      <c r="BE19" s="404">
        <v>3.9616212406</v>
      </c>
      <c r="BF19" s="404">
        <v>3.8917609081000002</v>
      </c>
      <c r="BG19" s="404">
        <v>3.7465921513999998</v>
      </c>
      <c r="BH19" s="404">
        <v>4.0478353602999997</v>
      </c>
      <c r="BI19" s="404">
        <v>4.0548501120999996</v>
      </c>
      <c r="BJ19" s="404">
        <v>4.0801947607000004</v>
      </c>
      <c r="BK19" s="404">
        <v>4.0743193399999997</v>
      </c>
      <c r="BL19" s="404">
        <v>4.0759512474999999</v>
      </c>
      <c r="BM19" s="404">
        <v>4.0686755266999999</v>
      </c>
      <c r="BN19" s="404">
        <v>4.0413542503000004</v>
      </c>
      <c r="BO19" s="404">
        <v>3.9232829449</v>
      </c>
      <c r="BP19" s="404">
        <v>3.9133570505000002</v>
      </c>
      <c r="BQ19" s="404">
        <v>3.9518437296000002</v>
      </c>
      <c r="BR19" s="404">
        <v>3.8664483880999998</v>
      </c>
      <c r="BS19" s="404">
        <v>3.7026235753000001</v>
      </c>
      <c r="BT19" s="404">
        <v>3.9734520672999998</v>
      </c>
      <c r="BU19" s="404">
        <v>3.9727096012000001</v>
      </c>
      <c r="BV19" s="404">
        <v>3.9596518621999999</v>
      </c>
    </row>
    <row r="20" spans="1:74" ht="11.1" customHeight="1" x14ac:dyDescent="0.2">
      <c r="A20" s="339" t="s">
        <v>151</v>
      </c>
      <c r="B20" s="418" t="s">
        <v>969</v>
      </c>
      <c r="C20" s="302">
        <v>2.1278999999999999</v>
      </c>
      <c r="D20" s="302">
        <v>2.1095999999999999</v>
      </c>
      <c r="E20" s="302">
        <v>2.0985999999999998</v>
      </c>
      <c r="F20" s="302">
        <v>2.0019</v>
      </c>
      <c r="G20" s="302">
        <v>1.8520000000000001</v>
      </c>
      <c r="H20" s="302">
        <v>1.8505</v>
      </c>
      <c r="I20" s="302">
        <v>2.0407000000000002</v>
      </c>
      <c r="J20" s="302">
        <v>2.0973000000000002</v>
      </c>
      <c r="K20" s="302">
        <v>2.0415999999999999</v>
      </c>
      <c r="L20" s="302">
        <v>2.0710999999999999</v>
      </c>
      <c r="M20" s="302">
        <v>1.9782999999999999</v>
      </c>
      <c r="N20" s="302">
        <v>2.0972</v>
      </c>
      <c r="O20" s="302">
        <v>1.9732000000000001</v>
      </c>
      <c r="P20" s="302">
        <v>2.0043000000000002</v>
      </c>
      <c r="Q20" s="302">
        <v>1.9539</v>
      </c>
      <c r="R20" s="302">
        <v>1.8678999999999999</v>
      </c>
      <c r="S20" s="302">
        <v>1.8223</v>
      </c>
      <c r="T20" s="302">
        <v>1.5466</v>
      </c>
      <c r="U20" s="302">
        <v>1.8792</v>
      </c>
      <c r="V20" s="302">
        <v>2.0154000000000001</v>
      </c>
      <c r="W20" s="302">
        <v>1.8432999999999999</v>
      </c>
      <c r="X20" s="302">
        <v>1.9804999999999999</v>
      </c>
      <c r="Y20" s="302">
        <v>1.9836</v>
      </c>
      <c r="Z20" s="302">
        <v>2.0068999999999999</v>
      </c>
      <c r="AA20" s="302">
        <v>2.0021</v>
      </c>
      <c r="AB20" s="302">
        <v>2.0102000000000002</v>
      </c>
      <c r="AC20" s="302">
        <v>2.0676999999999999</v>
      </c>
      <c r="AD20" s="302">
        <v>2.0560999999999998</v>
      </c>
      <c r="AE20" s="302">
        <v>2.0116999999999998</v>
      </c>
      <c r="AF20" s="302">
        <v>2.0232999999999999</v>
      </c>
      <c r="AG20" s="302">
        <v>2.0659999999999998</v>
      </c>
      <c r="AH20" s="302">
        <v>2.0204</v>
      </c>
      <c r="AI20" s="302">
        <v>1.8604000000000001</v>
      </c>
      <c r="AJ20" s="302">
        <v>1.9923999999999999</v>
      </c>
      <c r="AK20" s="302">
        <v>2.0510999999999999</v>
      </c>
      <c r="AL20" s="302">
        <v>2.1278000000000001</v>
      </c>
      <c r="AM20" s="302">
        <v>2.0798000000000001</v>
      </c>
      <c r="AN20" s="302">
        <v>2.0087999999999999</v>
      </c>
      <c r="AO20" s="302">
        <v>2.0981000000000001</v>
      </c>
      <c r="AP20" s="302">
        <v>2.0973000000000002</v>
      </c>
      <c r="AQ20" s="302">
        <v>1.9598</v>
      </c>
      <c r="AR20" s="302">
        <v>1.9762999999999999</v>
      </c>
      <c r="AS20" s="302">
        <v>2.0889000000000002</v>
      </c>
      <c r="AT20" s="302">
        <v>2.0059</v>
      </c>
      <c r="AU20" s="302">
        <v>1.7408999999999999</v>
      </c>
      <c r="AV20" s="302">
        <v>2.0064000000000002</v>
      </c>
      <c r="AW20" s="302">
        <v>1.9776</v>
      </c>
      <c r="AX20" s="302">
        <v>2.0323000000000002</v>
      </c>
      <c r="AY20" s="915">
        <v>1.9821253942999999</v>
      </c>
      <c r="AZ20" s="915">
        <v>1.9352733822999999</v>
      </c>
      <c r="BA20" s="915">
        <v>1.9768668108</v>
      </c>
      <c r="BB20" s="915">
        <v>2.1129952900000002</v>
      </c>
      <c r="BC20" s="371">
        <v>2.0241847401999999</v>
      </c>
      <c r="BD20" s="371">
        <v>2.0354595850999999</v>
      </c>
      <c r="BE20" s="371">
        <v>2.1464663654999998</v>
      </c>
      <c r="BF20" s="371">
        <v>2.1575235628999998</v>
      </c>
      <c r="BG20" s="371">
        <v>1.9185095072</v>
      </c>
      <c r="BH20" s="371">
        <v>2.1794352927</v>
      </c>
      <c r="BI20" s="371">
        <v>2.1904715886999999</v>
      </c>
      <c r="BJ20" s="371">
        <v>2.2015808347000001</v>
      </c>
      <c r="BK20" s="371">
        <v>2.197474701</v>
      </c>
      <c r="BL20" s="371">
        <v>2.191996998</v>
      </c>
      <c r="BM20" s="371">
        <v>2.1861431377999998</v>
      </c>
      <c r="BN20" s="371">
        <v>2.1802675899000001</v>
      </c>
      <c r="BO20" s="371">
        <v>2.0744557816999998</v>
      </c>
      <c r="BP20" s="371">
        <v>2.0687492688</v>
      </c>
      <c r="BQ20" s="371">
        <v>2.1584551032000001</v>
      </c>
      <c r="BR20" s="371">
        <v>2.1482348894999999</v>
      </c>
      <c r="BS20" s="371">
        <v>1.8881097824999999</v>
      </c>
      <c r="BT20" s="371">
        <v>2.1279535456000001</v>
      </c>
      <c r="BU20" s="371">
        <v>2.1179661772</v>
      </c>
      <c r="BV20" s="371">
        <v>2.1080637097000001</v>
      </c>
    </row>
    <row r="21" spans="1:74" ht="11.1" customHeight="1" x14ac:dyDescent="0.2">
      <c r="A21" s="339" t="s">
        <v>560</v>
      </c>
      <c r="B21" s="418" t="s">
        <v>970</v>
      </c>
      <c r="C21" s="302">
        <v>1.0873999999999999</v>
      </c>
      <c r="D21" s="302">
        <v>1.0297000000000001</v>
      </c>
      <c r="E21" s="302">
        <v>1.0975999999999999</v>
      </c>
      <c r="F21" s="302">
        <v>0.83140000000000003</v>
      </c>
      <c r="G21" s="302">
        <v>0.86639999999999995</v>
      </c>
      <c r="H21" s="302">
        <v>0.72599999999999998</v>
      </c>
      <c r="I21" s="302">
        <v>0.88580000000000003</v>
      </c>
      <c r="J21" s="302">
        <v>0.94510000000000005</v>
      </c>
      <c r="K21" s="302">
        <v>0.96040000000000003</v>
      </c>
      <c r="L21" s="302">
        <v>0.96840000000000004</v>
      </c>
      <c r="M21" s="302">
        <v>0.90080000000000005</v>
      </c>
      <c r="N21" s="302">
        <v>0.93610000000000004</v>
      </c>
      <c r="O21" s="302">
        <v>0.96970000000000001</v>
      </c>
      <c r="P21" s="302">
        <v>0.98850000000000005</v>
      </c>
      <c r="Q21" s="302">
        <v>0.94740000000000002</v>
      </c>
      <c r="R21" s="302">
        <v>0.94630000000000003</v>
      </c>
      <c r="S21" s="302">
        <v>0.90090000000000003</v>
      </c>
      <c r="T21" s="302">
        <v>0.85650000000000004</v>
      </c>
      <c r="U21" s="302">
        <v>0.94120000000000004</v>
      </c>
      <c r="V21" s="302">
        <v>0.71840000000000004</v>
      </c>
      <c r="W21" s="302">
        <v>0.74590000000000001</v>
      </c>
      <c r="X21" s="302">
        <v>0.84189999999999998</v>
      </c>
      <c r="Y21" s="302">
        <v>0.91210000000000002</v>
      </c>
      <c r="Z21" s="302">
        <v>0.83289999999999997</v>
      </c>
      <c r="AA21" s="302">
        <v>0.79379999999999995</v>
      </c>
      <c r="AB21" s="302">
        <v>0.94599999999999995</v>
      </c>
      <c r="AC21" s="302">
        <v>0.87870000000000004</v>
      </c>
      <c r="AD21" s="302">
        <v>0.80369999999999997</v>
      </c>
      <c r="AE21" s="302">
        <v>0.82450000000000001</v>
      </c>
      <c r="AF21" s="302">
        <v>0.77129999999999999</v>
      </c>
      <c r="AG21" s="302">
        <v>0.81310000000000004</v>
      </c>
      <c r="AH21" s="302">
        <v>0.6996</v>
      </c>
      <c r="AI21" s="302">
        <v>0.71419999999999995</v>
      </c>
      <c r="AJ21" s="302">
        <v>0.76680000000000004</v>
      </c>
      <c r="AK21" s="302">
        <v>0.79379999999999995</v>
      </c>
      <c r="AL21" s="302">
        <v>0.77929999999999999</v>
      </c>
      <c r="AM21" s="302">
        <v>0.76900000000000002</v>
      </c>
      <c r="AN21" s="302">
        <v>0.74509999999999998</v>
      </c>
      <c r="AO21" s="302">
        <v>0.79390000000000005</v>
      </c>
      <c r="AP21" s="302">
        <v>0.77769999999999995</v>
      </c>
      <c r="AQ21" s="302">
        <v>0.7782</v>
      </c>
      <c r="AR21" s="302">
        <v>0.65249999999999997</v>
      </c>
      <c r="AS21" s="302">
        <v>0.76790000000000003</v>
      </c>
      <c r="AT21" s="302">
        <v>0.57969999999999999</v>
      </c>
      <c r="AU21" s="302">
        <v>0.70120000000000005</v>
      </c>
      <c r="AV21" s="302">
        <v>0.74539999999999995</v>
      </c>
      <c r="AW21" s="302">
        <v>0.73160000000000003</v>
      </c>
      <c r="AX21" s="302">
        <v>0.78049999999999997</v>
      </c>
      <c r="AY21" s="915">
        <v>0.80997306999999996</v>
      </c>
      <c r="AZ21" s="915">
        <v>0.78841445642999997</v>
      </c>
      <c r="BA21" s="915">
        <v>0.76545827414000001</v>
      </c>
      <c r="BB21" s="915">
        <v>0.75520943781000005</v>
      </c>
      <c r="BC21" s="371">
        <v>0.74960298265000003</v>
      </c>
      <c r="BD21" s="371">
        <v>0.73853378743999998</v>
      </c>
      <c r="BE21" s="371">
        <v>0.70011373525999998</v>
      </c>
      <c r="BF21" s="371">
        <v>0.61152692702</v>
      </c>
      <c r="BG21" s="371">
        <v>0.70241317375000001</v>
      </c>
      <c r="BH21" s="371">
        <v>0.74075977101000001</v>
      </c>
      <c r="BI21" s="371">
        <v>0.75139740896999996</v>
      </c>
      <c r="BJ21" s="371">
        <v>0.74765584477000002</v>
      </c>
      <c r="BK21" s="371">
        <v>0.75347682484</v>
      </c>
      <c r="BL21" s="371">
        <v>0.75526020908000002</v>
      </c>
      <c r="BM21" s="371">
        <v>0.75727704550999997</v>
      </c>
      <c r="BN21" s="371">
        <v>0.74466399777000003</v>
      </c>
      <c r="BO21" s="371">
        <v>0.74126216465999994</v>
      </c>
      <c r="BP21" s="371">
        <v>0.72995844758999995</v>
      </c>
      <c r="BQ21" s="371">
        <v>0.67908707340999996</v>
      </c>
      <c r="BR21" s="371">
        <v>0.59755436505000004</v>
      </c>
      <c r="BS21" s="371">
        <v>0.69287487329999997</v>
      </c>
      <c r="BT21" s="371">
        <v>0.72525750826000002</v>
      </c>
      <c r="BU21" s="371">
        <v>0.73211089269999996</v>
      </c>
      <c r="BV21" s="371">
        <v>0.72759582016000002</v>
      </c>
    </row>
    <row r="22" spans="1:74" ht="11.1" customHeight="1" x14ac:dyDescent="0.2">
      <c r="A22" s="339"/>
      <c r="B22" s="418"/>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915"/>
      <c r="AZ22" s="915"/>
      <c r="BA22" s="915"/>
      <c r="BB22" s="915"/>
      <c r="BC22" s="371"/>
      <c r="BD22" s="371"/>
      <c r="BE22" s="371"/>
      <c r="BF22" s="371"/>
      <c r="BG22" s="371"/>
      <c r="BH22" s="371"/>
      <c r="BI22" s="371"/>
      <c r="BJ22" s="371"/>
      <c r="BK22" s="371"/>
      <c r="BL22" s="371"/>
      <c r="BM22" s="371"/>
      <c r="BN22" s="371"/>
      <c r="BO22" s="371"/>
      <c r="BP22" s="371"/>
      <c r="BQ22" s="371"/>
      <c r="BR22" s="371"/>
      <c r="BS22" s="371"/>
      <c r="BT22" s="371"/>
      <c r="BU22" s="371"/>
      <c r="BV22" s="371"/>
    </row>
    <row r="23" spans="1:74" s="275" customFormat="1" ht="11.1" customHeight="1" x14ac:dyDescent="0.2">
      <c r="A23" s="411" t="s">
        <v>206</v>
      </c>
      <c r="B23" s="417"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14.231</v>
      </c>
      <c r="AB23" s="106">
        <v>14.373699999999999</v>
      </c>
      <c r="AC23" s="106">
        <v>14.0197</v>
      </c>
      <c r="AD23" s="106">
        <v>13.919499999999999</v>
      </c>
      <c r="AE23" s="106">
        <v>13.775399999999999</v>
      </c>
      <c r="AF23" s="106">
        <v>13.7529</v>
      </c>
      <c r="AG23" s="106">
        <v>13.6091</v>
      </c>
      <c r="AH23" s="106">
        <v>13.498100000000001</v>
      </c>
      <c r="AI23" s="106">
        <v>13.6911</v>
      </c>
      <c r="AJ23" s="106">
        <v>13.866899999999999</v>
      </c>
      <c r="AK23" s="106">
        <v>13.8506</v>
      </c>
      <c r="AL23" s="106">
        <v>13.897399999999999</v>
      </c>
      <c r="AM23" s="106">
        <v>13.869300000000001</v>
      </c>
      <c r="AN23" s="106">
        <v>13.786</v>
      </c>
      <c r="AO23" s="106">
        <v>13.776300000000001</v>
      </c>
      <c r="AP23" s="106">
        <v>13.6112</v>
      </c>
      <c r="AQ23" s="106">
        <v>13.3415</v>
      </c>
      <c r="AR23" s="106">
        <v>13.2966</v>
      </c>
      <c r="AS23" s="106">
        <v>13.2964</v>
      </c>
      <c r="AT23" s="106">
        <v>13.1038</v>
      </c>
      <c r="AU23" s="106">
        <v>13.2424</v>
      </c>
      <c r="AV23" s="106">
        <v>13.0609</v>
      </c>
      <c r="AW23" s="106">
        <v>13.285399999999999</v>
      </c>
      <c r="AX23" s="106">
        <v>13.2974</v>
      </c>
      <c r="AY23" s="926">
        <v>13.379134521999999</v>
      </c>
      <c r="AZ23" s="926">
        <v>13.658626858</v>
      </c>
      <c r="BA23" s="926">
        <v>13.693493611999999</v>
      </c>
      <c r="BB23" s="926">
        <v>13.570978342</v>
      </c>
      <c r="BC23" s="404">
        <v>13.449073929000001</v>
      </c>
      <c r="BD23" s="404">
        <v>13.429378207999999</v>
      </c>
      <c r="BE23" s="404">
        <v>13.411092350000001</v>
      </c>
      <c r="BF23" s="404">
        <v>13.399982961999999</v>
      </c>
      <c r="BG23" s="404">
        <v>13.442628537999999</v>
      </c>
      <c r="BH23" s="404">
        <v>13.561322994999999</v>
      </c>
      <c r="BI23" s="404">
        <v>13.643082911</v>
      </c>
      <c r="BJ23" s="404">
        <v>13.678040841</v>
      </c>
      <c r="BK23" s="404">
        <v>13.711027899999999</v>
      </c>
      <c r="BL23" s="404">
        <v>13.727050682</v>
      </c>
      <c r="BM23" s="404">
        <v>13.731179615</v>
      </c>
      <c r="BN23" s="404">
        <v>13.716789765</v>
      </c>
      <c r="BO23" s="404">
        <v>13.637219942</v>
      </c>
      <c r="BP23" s="404">
        <v>13.679755825999999</v>
      </c>
      <c r="BQ23" s="404">
        <v>13.646623147</v>
      </c>
      <c r="BR23" s="404">
        <v>13.570744518</v>
      </c>
      <c r="BS23" s="404">
        <v>13.671366772000001</v>
      </c>
      <c r="BT23" s="404">
        <v>13.672689503000001</v>
      </c>
      <c r="BU23" s="404">
        <v>13.775230445</v>
      </c>
      <c r="BV23" s="404">
        <v>13.805881363999999</v>
      </c>
    </row>
    <row r="24" spans="1:74" ht="11.1" customHeight="1" x14ac:dyDescent="0.2">
      <c r="A24" s="339" t="s">
        <v>152</v>
      </c>
      <c r="B24" s="418" t="s">
        <v>203</v>
      </c>
      <c r="C24" s="302">
        <v>0.75480000000000003</v>
      </c>
      <c r="D24" s="302">
        <v>0.74380000000000002</v>
      </c>
      <c r="E24" s="302">
        <v>0.73760000000000003</v>
      </c>
      <c r="F24" s="302">
        <v>0.70079999999999998</v>
      </c>
      <c r="G24" s="302">
        <v>0.67679999999999996</v>
      </c>
      <c r="H24" s="302">
        <v>0.70789999999999997</v>
      </c>
      <c r="I24" s="302">
        <v>0.7198</v>
      </c>
      <c r="J24" s="302">
        <v>0.71419999999999995</v>
      </c>
      <c r="K24" s="302">
        <v>0.70569999999999999</v>
      </c>
      <c r="L24" s="302">
        <v>0.70699999999999996</v>
      </c>
      <c r="M24" s="302">
        <v>0.71099999999999997</v>
      </c>
      <c r="N24" s="302">
        <v>0.72019999999999995</v>
      </c>
      <c r="O24" s="302">
        <v>0.70350000000000001</v>
      </c>
      <c r="P24" s="302">
        <v>0.68679999999999997</v>
      </c>
      <c r="Q24" s="302">
        <v>0.69910000000000005</v>
      </c>
      <c r="R24" s="302">
        <v>0.69579999999999997</v>
      </c>
      <c r="S24" s="302">
        <v>0.68259999999999998</v>
      </c>
      <c r="T24" s="302">
        <v>0.6351</v>
      </c>
      <c r="U24" s="302">
        <v>0.66169999999999995</v>
      </c>
      <c r="V24" s="302">
        <v>0.64370000000000005</v>
      </c>
      <c r="W24" s="302">
        <v>0.65669999999999995</v>
      </c>
      <c r="X24" s="302">
        <v>0.66649999999999998</v>
      </c>
      <c r="Y24" s="302">
        <v>0.66949999999999998</v>
      </c>
      <c r="Z24" s="302">
        <v>0.67069999999999996</v>
      </c>
      <c r="AA24" s="302">
        <v>0.65469999999999995</v>
      </c>
      <c r="AB24" s="302">
        <v>0.65080000000000005</v>
      </c>
      <c r="AC24" s="302">
        <v>0.63480000000000003</v>
      </c>
      <c r="AD24" s="302">
        <v>0.62870000000000004</v>
      </c>
      <c r="AE24" s="302">
        <v>0.61480000000000001</v>
      </c>
      <c r="AF24" s="302">
        <v>0.61280000000000001</v>
      </c>
      <c r="AG24" s="302">
        <v>0.62380000000000002</v>
      </c>
      <c r="AH24" s="302">
        <v>0.62280000000000002</v>
      </c>
      <c r="AI24" s="302">
        <v>0.60980000000000001</v>
      </c>
      <c r="AJ24" s="302">
        <v>0.60570000000000002</v>
      </c>
      <c r="AK24" s="302">
        <v>0.61180000000000001</v>
      </c>
      <c r="AL24" s="302">
        <v>0.6069</v>
      </c>
      <c r="AM24" s="302">
        <v>0.60070000000000001</v>
      </c>
      <c r="AN24" s="302">
        <v>0.6008</v>
      </c>
      <c r="AO24" s="302">
        <v>0.60770000000000002</v>
      </c>
      <c r="AP24" s="302">
        <v>0.60670000000000002</v>
      </c>
      <c r="AQ24" s="302">
        <v>0.57230000000000003</v>
      </c>
      <c r="AR24" s="302">
        <v>0.60060000000000002</v>
      </c>
      <c r="AS24" s="302">
        <v>0.60040000000000004</v>
      </c>
      <c r="AT24" s="302">
        <v>0.58330000000000004</v>
      </c>
      <c r="AU24" s="302">
        <v>0.58499999999999996</v>
      </c>
      <c r="AV24" s="302">
        <v>0.59409999999999996</v>
      </c>
      <c r="AW24" s="302">
        <v>0.60009999999999997</v>
      </c>
      <c r="AX24" s="302">
        <v>0.61170000000000002</v>
      </c>
      <c r="AY24" s="915">
        <v>0.55220862200999998</v>
      </c>
      <c r="AZ24" s="915">
        <v>0.58688546865000002</v>
      </c>
      <c r="BA24" s="915">
        <v>0.58279914582000003</v>
      </c>
      <c r="BB24" s="915">
        <v>0.61522466080000004</v>
      </c>
      <c r="BC24" s="371">
        <v>0.62195712186999996</v>
      </c>
      <c r="BD24" s="371">
        <v>0.62886281375999997</v>
      </c>
      <c r="BE24" s="371">
        <v>0.63385248002000005</v>
      </c>
      <c r="BF24" s="371">
        <v>0.63995597148000005</v>
      </c>
      <c r="BG24" s="371">
        <v>0.63540762686999996</v>
      </c>
      <c r="BH24" s="371">
        <v>0.63635402732000002</v>
      </c>
      <c r="BI24" s="371">
        <v>0.63304014678999998</v>
      </c>
      <c r="BJ24" s="371">
        <v>0.62961079746000004</v>
      </c>
      <c r="BK24" s="371">
        <v>0.62581182710000005</v>
      </c>
      <c r="BL24" s="371">
        <v>0.62243276476999998</v>
      </c>
      <c r="BM24" s="371">
        <v>0.61884508348</v>
      </c>
      <c r="BN24" s="371">
        <v>0.61049646329999996</v>
      </c>
      <c r="BO24" s="371">
        <v>0.60714372684999995</v>
      </c>
      <c r="BP24" s="371">
        <v>0.60386131795999998</v>
      </c>
      <c r="BQ24" s="371">
        <v>0.60049107870999996</v>
      </c>
      <c r="BR24" s="371">
        <v>0.59718693242999998</v>
      </c>
      <c r="BS24" s="371">
        <v>0.59395588380999997</v>
      </c>
      <c r="BT24" s="371">
        <v>0.59556421188999997</v>
      </c>
      <c r="BU24" s="371">
        <v>0.59243143747000004</v>
      </c>
      <c r="BV24" s="371">
        <v>0.58935532362999998</v>
      </c>
    </row>
    <row r="25" spans="1:74" ht="11.1" customHeight="1" x14ac:dyDescent="0.2">
      <c r="A25" s="339" t="s">
        <v>153</v>
      </c>
      <c r="B25" s="418" t="s">
        <v>204</v>
      </c>
      <c r="C25" s="302">
        <v>1.8013999999999999</v>
      </c>
      <c r="D25" s="302">
        <v>1.9204000000000001</v>
      </c>
      <c r="E25" s="302">
        <v>1.8798999999999999</v>
      </c>
      <c r="F25" s="302">
        <v>1.8458000000000001</v>
      </c>
      <c r="G25" s="302">
        <v>1.8756999999999999</v>
      </c>
      <c r="H25" s="302">
        <v>1.8546</v>
      </c>
      <c r="I25" s="302">
        <v>1.8575999999999999</v>
      </c>
      <c r="J25" s="302">
        <v>1.6144000000000001</v>
      </c>
      <c r="K25" s="302">
        <v>1.6883999999999999</v>
      </c>
      <c r="L25" s="302">
        <v>1.9521999999999999</v>
      </c>
      <c r="M25" s="302">
        <v>2.0367000000000002</v>
      </c>
      <c r="N25" s="302">
        <v>2.0379999999999998</v>
      </c>
      <c r="O25" s="302">
        <v>2.0164</v>
      </c>
      <c r="P25" s="302">
        <v>2.0278</v>
      </c>
      <c r="Q25" s="302">
        <v>1.9761</v>
      </c>
      <c r="R25" s="302">
        <v>1.8005</v>
      </c>
      <c r="S25" s="302">
        <v>1.9480999999999999</v>
      </c>
      <c r="T25" s="302">
        <v>1.5671999999999999</v>
      </c>
      <c r="U25" s="302">
        <v>1.7668999999999999</v>
      </c>
      <c r="V25" s="302">
        <v>1.5881000000000001</v>
      </c>
      <c r="W25" s="302">
        <v>1.5082</v>
      </c>
      <c r="X25" s="302">
        <v>1.6626000000000001</v>
      </c>
      <c r="Y25" s="302">
        <v>2.0436999999999999</v>
      </c>
      <c r="Z25" s="302">
        <v>2.0512000000000001</v>
      </c>
      <c r="AA25" s="302">
        <v>2.0379999999999998</v>
      </c>
      <c r="AB25" s="302">
        <v>2.0146000000000002</v>
      </c>
      <c r="AC25" s="302">
        <v>2.0055000000000001</v>
      </c>
      <c r="AD25" s="302">
        <v>2.0076999999999998</v>
      </c>
      <c r="AE25" s="302">
        <v>1.9173</v>
      </c>
      <c r="AF25" s="302">
        <v>1.982</v>
      </c>
      <c r="AG25" s="302">
        <v>1.8562000000000001</v>
      </c>
      <c r="AH25" s="302">
        <v>1.8035000000000001</v>
      </c>
      <c r="AI25" s="302">
        <v>1.8896999999999999</v>
      </c>
      <c r="AJ25" s="302">
        <v>2.0131000000000001</v>
      </c>
      <c r="AK25" s="302">
        <v>1.9654</v>
      </c>
      <c r="AL25" s="302">
        <v>2.0003000000000002</v>
      </c>
      <c r="AM25" s="302">
        <v>1.9984999999999999</v>
      </c>
      <c r="AN25" s="302">
        <v>1.9910000000000001</v>
      </c>
      <c r="AO25" s="302">
        <v>1.9975000000000001</v>
      </c>
      <c r="AP25" s="302">
        <v>1.9363999999999999</v>
      </c>
      <c r="AQ25" s="302">
        <v>1.8424</v>
      </c>
      <c r="AR25" s="302">
        <v>1.9108000000000001</v>
      </c>
      <c r="AS25" s="302">
        <v>1.9367000000000001</v>
      </c>
      <c r="AT25" s="302">
        <v>1.8212999999999999</v>
      </c>
      <c r="AU25" s="302">
        <v>1.9582999999999999</v>
      </c>
      <c r="AV25" s="302">
        <v>1.7141</v>
      </c>
      <c r="AW25" s="302">
        <v>1.8777999999999999</v>
      </c>
      <c r="AX25" s="302">
        <v>1.8573</v>
      </c>
      <c r="AY25" s="915">
        <v>1.9810643134999999</v>
      </c>
      <c r="AZ25" s="915">
        <v>2.2351324794999998</v>
      </c>
      <c r="BA25" s="915">
        <v>2.2749074562999998</v>
      </c>
      <c r="BB25" s="915">
        <v>2.0619373925</v>
      </c>
      <c r="BC25" s="371">
        <v>2.0188120608000002</v>
      </c>
      <c r="BD25" s="371">
        <v>2.0266920628</v>
      </c>
      <c r="BE25" s="371">
        <v>2.0381266904999999</v>
      </c>
      <c r="BF25" s="371">
        <v>1.9761084174000001</v>
      </c>
      <c r="BG25" s="371">
        <v>1.9879754689</v>
      </c>
      <c r="BH25" s="371">
        <v>2.0348829085000002</v>
      </c>
      <c r="BI25" s="371">
        <v>2.0819829446</v>
      </c>
      <c r="BJ25" s="371">
        <v>2.0926316326999999</v>
      </c>
      <c r="BK25" s="371">
        <v>2.1130964074</v>
      </c>
      <c r="BL25" s="371">
        <v>2.1240975923000001</v>
      </c>
      <c r="BM25" s="371">
        <v>2.1301993218000002</v>
      </c>
      <c r="BN25" s="371">
        <v>2.1419450972999998</v>
      </c>
      <c r="BO25" s="371">
        <v>2.0933857200000001</v>
      </c>
      <c r="BP25" s="371">
        <v>2.1663614595</v>
      </c>
      <c r="BQ25" s="371">
        <v>2.1640542518000001</v>
      </c>
      <c r="BR25" s="371">
        <v>2.0394496165999998</v>
      </c>
      <c r="BS25" s="371">
        <v>2.1056580642</v>
      </c>
      <c r="BT25" s="371">
        <v>2.1038451112000001</v>
      </c>
      <c r="BU25" s="371">
        <v>2.1719946659999998</v>
      </c>
      <c r="BV25" s="371">
        <v>2.1685371464999998</v>
      </c>
    </row>
    <row r="26" spans="1:74" ht="11.1" customHeight="1" x14ac:dyDescent="0.2">
      <c r="A26" s="339" t="s">
        <v>154</v>
      </c>
      <c r="B26" s="418" t="s">
        <v>205</v>
      </c>
      <c r="C26" s="302">
        <v>10.404</v>
      </c>
      <c r="D26" s="302">
        <v>10.3528</v>
      </c>
      <c r="E26" s="302">
        <v>10.508599999999999</v>
      </c>
      <c r="F26" s="302">
        <v>10.7279</v>
      </c>
      <c r="G26" s="302">
        <v>10.724500000000001</v>
      </c>
      <c r="H26" s="302">
        <v>10.682</v>
      </c>
      <c r="I26" s="302">
        <v>10.7301</v>
      </c>
      <c r="J26" s="302">
        <v>10.696199999999999</v>
      </c>
      <c r="K26" s="302">
        <v>10.989000000000001</v>
      </c>
      <c r="L26" s="302">
        <v>11.1182</v>
      </c>
      <c r="M26" s="302">
        <v>11.1816</v>
      </c>
      <c r="N26" s="302">
        <v>11.1785</v>
      </c>
      <c r="O26" s="302">
        <v>11.2776</v>
      </c>
      <c r="P26" s="302">
        <v>11.3308</v>
      </c>
      <c r="Q26" s="302">
        <v>11.287100000000001</v>
      </c>
      <c r="R26" s="302">
        <v>10.3225</v>
      </c>
      <c r="S26" s="302">
        <v>10.467499999999999</v>
      </c>
      <c r="T26" s="302">
        <v>10.977499999999999</v>
      </c>
      <c r="U26" s="302">
        <v>10.9992</v>
      </c>
      <c r="V26" s="302">
        <v>10.8743</v>
      </c>
      <c r="W26" s="302">
        <v>10.991400000000001</v>
      </c>
      <c r="X26" s="302">
        <v>10.9664</v>
      </c>
      <c r="Y26" s="302">
        <v>11.116400000000001</v>
      </c>
      <c r="Z26" s="302">
        <v>11.144399999999999</v>
      </c>
      <c r="AA26" s="302">
        <v>11.1532</v>
      </c>
      <c r="AB26" s="302">
        <v>11.323399999999999</v>
      </c>
      <c r="AC26" s="302">
        <v>10.9947</v>
      </c>
      <c r="AD26" s="302">
        <v>10.898899999999999</v>
      </c>
      <c r="AE26" s="302">
        <v>10.859400000000001</v>
      </c>
      <c r="AF26" s="302">
        <v>10.7743</v>
      </c>
      <c r="AG26" s="302">
        <v>10.745699999999999</v>
      </c>
      <c r="AH26" s="302">
        <v>10.688700000000001</v>
      </c>
      <c r="AI26" s="302">
        <v>10.8087</v>
      </c>
      <c r="AJ26" s="302">
        <v>10.8657</v>
      </c>
      <c r="AK26" s="302">
        <v>10.8912</v>
      </c>
      <c r="AL26" s="302">
        <v>10.908099999999999</v>
      </c>
      <c r="AM26" s="302">
        <v>10.8886</v>
      </c>
      <c r="AN26" s="302">
        <v>10.812799999999999</v>
      </c>
      <c r="AO26" s="302">
        <v>10.7902</v>
      </c>
      <c r="AP26" s="302">
        <v>10.6874</v>
      </c>
      <c r="AQ26" s="302">
        <v>10.546799999999999</v>
      </c>
      <c r="AR26" s="302">
        <v>10.4055</v>
      </c>
      <c r="AS26" s="302">
        <v>10.38</v>
      </c>
      <c r="AT26" s="302">
        <v>10.320399999999999</v>
      </c>
      <c r="AU26" s="302">
        <v>10.320399999999999</v>
      </c>
      <c r="AV26" s="302">
        <v>10.3742</v>
      </c>
      <c r="AW26" s="302">
        <v>10.429399999999999</v>
      </c>
      <c r="AX26" s="302">
        <v>10.4506</v>
      </c>
      <c r="AY26" s="915">
        <v>10.450675867999999</v>
      </c>
      <c r="AZ26" s="915">
        <v>10.441876767</v>
      </c>
      <c r="BA26" s="915">
        <v>10.441955234</v>
      </c>
      <c r="BB26" s="915">
        <v>10.500738019</v>
      </c>
      <c r="BC26" s="371">
        <v>10.416021641</v>
      </c>
      <c r="BD26" s="371">
        <v>10.382281695</v>
      </c>
      <c r="BE26" s="371">
        <v>10.347990528</v>
      </c>
      <c r="BF26" s="371">
        <v>10.393545100000001</v>
      </c>
      <c r="BG26" s="371">
        <v>10.42926834</v>
      </c>
      <c r="BH26" s="371">
        <v>10.501107082000001</v>
      </c>
      <c r="BI26" s="371">
        <v>10.539589755</v>
      </c>
      <c r="BJ26" s="371">
        <v>10.568306875999999</v>
      </c>
      <c r="BK26" s="371">
        <v>10.58541258</v>
      </c>
      <c r="BL26" s="371">
        <v>10.594035729</v>
      </c>
      <c r="BM26" s="371">
        <v>10.596515363</v>
      </c>
      <c r="BN26" s="371">
        <v>10.579376797</v>
      </c>
      <c r="BO26" s="371">
        <v>10.552413012000001</v>
      </c>
      <c r="BP26" s="371">
        <v>10.525865091</v>
      </c>
      <c r="BQ26" s="371">
        <v>10.498713628000001</v>
      </c>
      <c r="BR26" s="371">
        <v>10.551385652</v>
      </c>
      <c r="BS26" s="371">
        <v>10.589264265000001</v>
      </c>
      <c r="BT26" s="371">
        <v>10.591752788000001</v>
      </c>
      <c r="BU26" s="371">
        <v>10.62974844</v>
      </c>
      <c r="BV26" s="371">
        <v>10.667898371</v>
      </c>
    </row>
    <row r="27" spans="1:74" ht="11.1" customHeight="1" x14ac:dyDescent="0.2">
      <c r="A27" s="339"/>
      <c r="B27" s="418"/>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915"/>
      <c r="AZ27" s="915"/>
      <c r="BA27" s="915"/>
      <c r="BB27" s="915"/>
      <c r="BC27" s="371"/>
      <c r="BD27" s="371"/>
      <c r="BE27" s="371"/>
      <c r="BF27" s="371"/>
      <c r="BG27" s="371"/>
      <c r="BH27" s="371"/>
      <c r="BI27" s="371"/>
      <c r="BJ27" s="371"/>
      <c r="BK27" s="371"/>
      <c r="BL27" s="371"/>
      <c r="BM27" s="371"/>
      <c r="BN27" s="371"/>
      <c r="BO27" s="371"/>
      <c r="BP27" s="371"/>
      <c r="BQ27" s="371"/>
      <c r="BR27" s="371"/>
      <c r="BS27" s="371"/>
      <c r="BT27" s="371"/>
      <c r="BU27" s="371"/>
      <c r="BV27" s="371"/>
    </row>
    <row r="28" spans="1:74" s="275" customFormat="1" ht="11.1" customHeight="1" x14ac:dyDescent="0.2">
      <c r="A28" s="411" t="s">
        <v>208</v>
      </c>
      <c r="B28" s="417"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3.1871</v>
      </c>
      <c r="AA28" s="106">
        <v>3.1433</v>
      </c>
      <c r="AB28" s="106">
        <v>3.1692999999999998</v>
      </c>
      <c r="AC28" s="106">
        <v>3.1998000000000002</v>
      </c>
      <c r="AD28" s="106">
        <v>3.194</v>
      </c>
      <c r="AE28" s="106">
        <v>3.1798999999999999</v>
      </c>
      <c r="AF28" s="106">
        <v>3.1869000000000001</v>
      </c>
      <c r="AG28" s="106">
        <v>3.1057000000000001</v>
      </c>
      <c r="AH28" s="106">
        <v>3.1848000000000001</v>
      </c>
      <c r="AI28" s="106">
        <v>3.1932</v>
      </c>
      <c r="AJ28" s="106">
        <v>3.1955</v>
      </c>
      <c r="AK28" s="106">
        <v>3.1890000000000001</v>
      </c>
      <c r="AL28" s="106">
        <v>3.1573000000000002</v>
      </c>
      <c r="AM28" s="106">
        <v>3.1812</v>
      </c>
      <c r="AN28" s="106">
        <v>3.1192000000000002</v>
      </c>
      <c r="AO28" s="106">
        <v>3.1280999999999999</v>
      </c>
      <c r="AP28" s="106">
        <v>3.1659000000000002</v>
      </c>
      <c r="AQ28" s="106">
        <v>3.1619999999999999</v>
      </c>
      <c r="AR28" s="106">
        <v>3.1686000000000001</v>
      </c>
      <c r="AS28" s="106">
        <v>3.1665000000000001</v>
      </c>
      <c r="AT28" s="106">
        <v>3.1429</v>
      </c>
      <c r="AU28" s="106">
        <v>3.1463999999999999</v>
      </c>
      <c r="AV28" s="106">
        <v>3.1663999999999999</v>
      </c>
      <c r="AW28" s="106">
        <v>3.1677</v>
      </c>
      <c r="AX28" s="106">
        <v>3.1619999999999999</v>
      </c>
      <c r="AY28" s="926">
        <v>3.1534100499000002</v>
      </c>
      <c r="AZ28" s="926">
        <v>3.1430734396000002</v>
      </c>
      <c r="BA28" s="926">
        <v>3.1625741243999999</v>
      </c>
      <c r="BB28" s="926">
        <v>3.1759607462999999</v>
      </c>
      <c r="BC28" s="404">
        <v>3.1645353394</v>
      </c>
      <c r="BD28" s="404">
        <v>3.1711562288000001</v>
      </c>
      <c r="BE28" s="404">
        <v>3.1669037120999999</v>
      </c>
      <c r="BF28" s="404">
        <v>3.1980079630999998</v>
      </c>
      <c r="BG28" s="404">
        <v>3.2098638406000002</v>
      </c>
      <c r="BH28" s="404">
        <v>3.2087710352999999</v>
      </c>
      <c r="BI28" s="404">
        <v>3.2213796894</v>
      </c>
      <c r="BJ28" s="404">
        <v>3.2116788024999998</v>
      </c>
      <c r="BK28" s="404">
        <v>3.2005899087</v>
      </c>
      <c r="BL28" s="404">
        <v>3.2746784273</v>
      </c>
      <c r="BM28" s="404">
        <v>3.2736905676000001</v>
      </c>
      <c r="BN28" s="404">
        <v>3.3099812521</v>
      </c>
      <c r="BO28" s="404">
        <v>3.3211541464000001</v>
      </c>
      <c r="BP28" s="404">
        <v>3.3608873017000001</v>
      </c>
      <c r="BQ28" s="404">
        <v>3.3508881489000002</v>
      </c>
      <c r="BR28" s="404">
        <v>3.3615061907000001</v>
      </c>
      <c r="BS28" s="404">
        <v>3.4102010154000002</v>
      </c>
      <c r="BT28" s="404">
        <v>3.4378140177000001</v>
      </c>
      <c r="BU28" s="404">
        <v>3.4631325115</v>
      </c>
      <c r="BV28" s="404">
        <v>3.4710937846999999</v>
      </c>
    </row>
    <row r="29" spans="1:74" ht="11.1" customHeight="1" x14ac:dyDescent="0.2">
      <c r="A29" s="339" t="s">
        <v>155</v>
      </c>
      <c r="B29" s="418" t="s">
        <v>207</v>
      </c>
      <c r="C29" s="302">
        <v>0.96740000000000004</v>
      </c>
      <c r="D29" s="302">
        <v>0.95840000000000003</v>
      </c>
      <c r="E29" s="302">
        <v>0.96140000000000003</v>
      </c>
      <c r="F29" s="302">
        <v>0.95940000000000003</v>
      </c>
      <c r="G29" s="302">
        <v>0.96440000000000003</v>
      </c>
      <c r="H29" s="302">
        <v>0.97140000000000004</v>
      </c>
      <c r="I29" s="302">
        <v>0.97540000000000004</v>
      </c>
      <c r="J29" s="302">
        <v>0.98229999999999995</v>
      </c>
      <c r="K29" s="302">
        <v>0.99229999999999996</v>
      </c>
      <c r="L29" s="302">
        <v>1.0013000000000001</v>
      </c>
      <c r="M29" s="302">
        <v>1.0073000000000001</v>
      </c>
      <c r="N29" s="302">
        <v>1.0193000000000001</v>
      </c>
      <c r="O29" s="302">
        <v>1.0373000000000001</v>
      </c>
      <c r="P29" s="302">
        <v>1.0463</v>
      </c>
      <c r="Q29" s="302">
        <v>1.0532999999999999</v>
      </c>
      <c r="R29" s="302">
        <v>1.0583</v>
      </c>
      <c r="S29" s="302">
        <v>1.0623</v>
      </c>
      <c r="T29" s="302">
        <v>1.0783</v>
      </c>
      <c r="U29" s="302">
        <v>1.0932999999999999</v>
      </c>
      <c r="V29" s="302">
        <v>1.1003000000000001</v>
      </c>
      <c r="W29" s="302">
        <v>1.1003000000000001</v>
      </c>
      <c r="X29" s="302">
        <v>1.1032999999999999</v>
      </c>
      <c r="Y29" s="302">
        <v>1.0703</v>
      </c>
      <c r="Z29" s="302">
        <v>1.0652999999999999</v>
      </c>
      <c r="AA29" s="302">
        <v>1.0743</v>
      </c>
      <c r="AB29" s="302">
        <v>1.0704</v>
      </c>
      <c r="AC29" s="302">
        <v>1.0723</v>
      </c>
      <c r="AD29" s="302">
        <v>1.0752999999999999</v>
      </c>
      <c r="AE29" s="302">
        <v>1.0532999999999999</v>
      </c>
      <c r="AF29" s="302">
        <v>1.0495000000000001</v>
      </c>
      <c r="AG29" s="302">
        <v>1.0478000000000001</v>
      </c>
      <c r="AH29" s="302">
        <v>1.0504</v>
      </c>
      <c r="AI29" s="302">
        <v>1.0501</v>
      </c>
      <c r="AJ29" s="302">
        <v>1.0499000000000001</v>
      </c>
      <c r="AK29" s="302">
        <v>1.0457000000000001</v>
      </c>
      <c r="AL29" s="302">
        <v>1.0490999999999999</v>
      </c>
      <c r="AM29" s="302">
        <v>1.0167999999999999</v>
      </c>
      <c r="AN29" s="302">
        <v>1.0037</v>
      </c>
      <c r="AO29" s="302">
        <v>1.0033000000000001</v>
      </c>
      <c r="AP29" s="302">
        <v>1.0015000000000001</v>
      </c>
      <c r="AQ29" s="302">
        <v>1.0011000000000001</v>
      </c>
      <c r="AR29" s="302">
        <v>1.0006999999999999</v>
      </c>
      <c r="AS29" s="302">
        <v>1.0012000000000001</v>
      </c>
      <c r="AT29" s="302">
        <v>1.0018</v>
      </c>
      <c r="AU29" s="302">
        <v>1.0006999999999999</v>
      </c>
      <c r="AV29" s="302">
        <v>1.0006999999999999</v>
      </c>
      <c r="AW29" s="302">
        <v>0.99399999999999999</v>
      </c>
      <c r="AX29" s="302">
        <v>0.99619999999999997</v>
      </c>
      <c r="AY29" s="915">
        <v>0.99468248374000001</v>
      </c>
      <c r="AZ29" s="915">
        <v>0.99358322395999998</v>
      </c>
      <c r="BA29" s="915">
        <v>0.99362851041</v>
      </c>
      <c r="BB29" s="915">
        <v>0.99005376092999997</v>
      </c>
      <c r="BC29" s="371">
        <v>0.99003913654999998</v>
      </c>
      <c r="BD29" s="371">
        <v>0.98935616109000002</v>
      </c>
      <c r="BE29" s="371">
        <v>0.98966035038</v>
      </c>
      <c r="BF29" s="371">
        <v>0.98996158902999998</v>
      </c>
      <c r="BG29" s="371">
        <v>0.99733685680999995</v>
      </c>
      <c r="BH29" s="371">
        <v>0.99863743699999996</v>
      </c>
      <c r="BI29" s="371">
        <v>1.0159603473000001</v>
      </c>
      <c r="BJ29" s="371">
        <v>1.0184038646</v>
      </c>
      <c r="BK29" s="371">
        <v>1.0173277499</v>
      </c>
      <c r="BL29" s="371">
        <v>1.0196110408000001</v>
      </c>
      <c r="BM29" s="371">
        <v>1.0219006722999999</v>
      </c>
      <c r="BN29" s="371">
        <v>1.0241726885</v>
      </c>
      <c r="BO29" s="371">
        <v>1.0264928839</v>
      </c>
      <c r="BP29" s="371">
        <v>1.028816349</v>
      </c>
      <c r="BQ29" s="371">
        <v>1.0311242932</v>
      </c>
      <c r="BR29" s="371">
        <v>1.0310947253</v>
      </c>
      <c r="BS29" s="371">
        <v>1.0311408687000001</v>
      </c>
      <c r="BT29" s="371">
        <v>1.0311059185</v>
      </c>
      <c r="BU29" s="371">
        <v>1.0311021743</v>
      </c>
      <c r="BV29" s="371">
        <v>1.0312150361000001</v>
      </c>
    </row>
    <row r="30" spans="1:74" ht="11.1" customHeight="1" x14ac:dyDescent="0.2">
      <c r="A30" s="339" t="s">
        <v>580</v>
      </c>
      <c r="B30" s="418" t="s">
        <v>971</v>
      </c>
      <c r="C30" s="302">
        <v>1.7878000000000001</v>
      </c>
      <c r="D30" s="302">
        <v>1.7924</v>
      </c>
      <c r="E30" s="302">
        <v>1.792</v>
      </c>
      <c r="F30" s="302">
        <v>1.8017000000000001</v>
      </c>
      <c r="G30" s="302">
        <v>1.8012999999999999</v>
      </c>
      <c r="H30" s="302">
        <v>1.8059000000000001</v>
      </c>
      <c r="I30" s="302">
        <v>1.8055000000000001</v>
      </c>
      <c r="J30" s="302">
        <v>1.8048999999999999</v>
      </c>
      <c r="K30" s="302">
        <v>1.8045</v>
      </c>
      <c r="L30" s="302">
        <v>1.8041</v>
      </c>
      <c r="M30" s="302">
        <v>1.8038000000000001</v>
      </c>
      <c r="N30" s="302">
        <v>1.8033999999999999</v>
      </c>
      <c r="O30" s="302">
        <v>1.8090999999999999</v>
      </c>
      <c r="P30" s="302">
        <v>1.7487999999999999</v>
      </c>
      <c r="Q30" s="302">
        <v>1.7784</v>
      </c>
      <c r="R30" s="302">
        <v>1.8129999999999999</v>
      </c>
      <c r="S30" s="302">
        <v>1.8127</v>
      </c>
      <c r="T30" s="302">
        <v>1.8123</v>
      </c>
      <c r="U30" s="302">
        <v>1.8119000000000001</v>
      </c>
      <c r="V30" s="302">
        <v>1.8116000000000001</v>
      </c>
      <c r="W30" s="302">
        <v>1.8111999999999999</v>
      </c>
      <c r="X30" s="302">
        <v>1.8108</v>
      </c>
      <c r="Y30" s="302">
        <v>1.8105</v>
      </c>
      <c r="Z30" s="302">
        <v>1.8101</v>
      </c>
      <c r="AA30" s="302">
        <v>1.8198000000000001</v>
      </c>
      <c r="AB30" s="302">
        <v>1.8196000000000001</v>
      </c>
      <c r="AC30" s="302">
        <v>1.8191999999999999</v>
      </c>
      <c r="AD30" s="302">
        <v>1.8187</v>
      </c>
      <c r="AE30" s="302">
        <v>1.8185</v>
      </c>
      <c r="AF30" s="302">
        <v>1.8231999999999999</v>
      </c>
      <c r="AG30" s="302">
        <v>1.8278000000000001</v>
      </c>
      <c r="AH30" s="302">
        <v>1.8325</v>
      </c>
      <c r="AI30" s="302">
        <v>1.8321000000000001</v>
      </c>
      <c r="AJ30" s="302">
        <v>1.8317000000000001</v>
      </c>
      <c r="AK30" s="302">
        <v>1.8313999999999999</v>
      </c>
      <c r="AL30" s="302">
        <v>1.8311999999999999</v>
      </c>
      <c r="AM30" s="302">
        <v>1.8556999999999999</v>
      </c>
      <c r="AN30" s="302">
        <v>1.8554999999999999</v>
      </c>
      <c r="AO30" s="302">
        <v>1.8551</v>
      </c>
      <c r="AP30" s="302">
        <v>1.8647</v>
      </c>
      <c r="AQ30" s="302">
        <v>1.8644000000000001</v>
      </c>
      <c r="AR30" s="302">
        <v>1.8784000000000001</v>
      </c>
      <c r="AS30" s="302">
        <v>1.8779999999999999</v>
      </c>
      <c r="AT30" s="302">
        <v>1.8779999999999999</v>
      </c>
      <c r="AU30" s="302">
        <v>1.8784000000000001</v>
      </c>
      <c r="AV30" s="302">
        <v>1.8784000000000001</v>
      </c>
      <c r="AW30" s="302">
        <v>1.8784000000000001</v>
      </c>
      <c r="AX30" s="302">
        <v>1.8784000000000001</v>
      </c>
      <c r="AY30" s="915">
        <v>1.8782940221</v>
      </c>
      <c r="AZ30" s="915">
        <v>1.8784664281000001</v>
      </c>
      <c r="BA30" s="915">
        <v>1.8783389720000001</v>
      </c>
      <c r="BB30" s="915">
        <v>1.8783205784000001</v>
      </c>
      <c r="BC30" s="371">
        <v>1.8783469340000001</v>
      </c>
      <c r="BD30" s="371">
        <v>1.8784560447</v>
      </c>
      <c r="BE30" s="371">
        <v>1.8784178943000001</v>
      </c>
      <c r="BF30" s="371">
        <v>1.8784076790999999</v>
      </c>
      <c r="BG30" s="371">
        <v>1.8784425244</v>
      </c>
      <c r="BH30" s="371">
        <v>1.8783732522000001</v>
      </c>
      <c r="BI30" s="371">
        <v>1.8784241496</v>
      </c>
      <c r="BJ30" s="371">
        <v>1.8785376808000001</v>
      </c>
      <c r="BK30" s="371">
        <v>1.8783345611</v>
      </c>
      <c r="BL30" s="371">
        <v>1.9345368329999999</v>
      </c>
      <c r="BM30" s="371">
        <v>1.9244336102999999</v>
      </c>
      <c r="BN30" s="371">
        <v>1.9543978139</v>
      </c>
      <c r="BO30" s="371">
        <v>1.9744087106999999</v>
      </c>
      <c r="BP30" s="371">
        <v>2.0045307071999998</v>
      </c>
      <c r="BQ30" s="371">
        <v>2.0044914652000001</v>
      </c>
      <c r="BR30" s="371">
        <v>2.0044742136</v>
      </c>
      <c r="BS30" s="371">
        <v>2.0485121527999999</v>
      </c>
      <c r="BT30" s="371">
        <v>2.0784113048999999</v>
      </c>
      <c r="BU30" s="371">
        <v>2.1084805115999998</v>
      </c>
      <c r="BV30" s="371">
        <v>2.1285909348000001</v>
      </c>
    </row>
    <row r="31" spans="1:74" ht="11.1" customHeight="1" x14ac:dyDescent="0.2">
      <c r="A31" s="339"/>
      <c r="B31" s="418"/>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915"/>
      <c r="AZ31" s="915"/>
      <c r="BA31" s="915"/>
      <c r="BB31" s="915"/>
      <c r="BC31" s="371"/>
      <c r="BD31" s="371"/>
      <c r="BE31" s="371"/>
      <c r="BF31" s="371"/>
      <c r="BG31" s="371"/>
      <c r="BH31" s="371"/>
      <c r="BI31" s="371"/>
      <c r="BJ31" s="371"/>
      <c r="BK31" s="371"/>
      <c r="BL31" s="371"/>
      <c r="BM31" s="371"/>
      <c r="BN31" s="371"/>
      <c r="BO31" s="371"/>
      <c r="BP31" s="371"/>
      <c r="BQ31" s="371"/>
      <c r="BR31" s="371"/>
      <c r="BS31" s="371"/>
      <c r="BT31" s="371"/>
      <c r="BU31" s="371"/>
      <c r="BV31" s="371"/>
    </row>
    <row r="32" spans="1:74" s="275" customFormat="1" ht="11.1" customHeight="1" x14ac:dyDescent="0.2">
      <c r="A32" s="411" t="s">
        <v>210</v>
      </c>
      <c r="B32" s="417" t="s">
        <v>981</v>
      </c>
      <c r="C32" s="106">
        <v>2.6472000000000002</v>
      </c>
      <c r="D32" s="106">
        <v>2.6324000000000001</v>
      </c>
      <c r="E32" s="106">
        <v>2.6587999999999998</v>
      </c>
      <c r="F32" s="106">
        <v>2.6429999999999998</v>
      </c>
      <c r="G32" s="106">
        <v>2.5985</v>
      </c>
      <c r="H32" s="106">
        <v>2.5869</v>
      </c>
      <c r="I32" s="106">
        <v>2.5773999999999999</v>
      </c>
      <c r="J32" s="106">
        <v>2.5230000000000001</v>
      </c>
      <c r="K32" s="106">
        <v>2.6025999999999998</v>
      </c>
      <c r="L32" s="106">
        <v>2.5629</v>
      </c>
      <c r="M32" s="106">
        <v>2.5889000000000002</v>
      </c>
      <c r="N32" s="106">
        <v>2.6314000000000002</v>
      </c>
      <c r="O32" s="106">
        <v>2.5653000000000001</v>
      </c>
      <c r="P32" s="106">
        <v>2.6335999999999999</v>
      </c>
      <c r="Q32" s="106">
        <v>2.6027</v>
      </c>
      <c r="R32" s="106">
        <v>2.6473</v>
      </c>
      <c r="S32" s="106">
        <v>2.6698</v>
      </c>
      <c r="T32" s="106">
        <v>2.7065999999999999</v>
      </c>
      <c r="U32" s="106">
        <v>2.6126</v>
      </c>
      <c r="V32" s="106">
        <v>2.6593</v>
      </c>
      <c r="W32" s="106">
        <v>2.6297999999999999</v>
      </c>
      <c r="X32" s="106">
        <v>2.5918999999999999</v>
      </c>
      <c r="Y32" s="106">
        <v>2.5495999999999999</v>
      </c>
      <c r="Z32" s="106">
        <v>2.5827</v>
      </c>
      <c r="AA32" s="106">
        <v>2.6101999999999999</v>
      </c>
      <c r="AB32" s="106">
        <v>2.5394000000000001</v>
      </c>
      <c r="AC32" s="106">
        <v>2.4784999999999999</v>
      </c>
      <c r="AD32" s="106">
        <v>2.5769000000000002</v>
      </c>
      <c r="AE32" s="106">
        <v>2.6577000000000002</v>
      </c>
      <c r="AF32" s="106">
        <v>2.6455000000000002</v>
      </c>
      <c r="AG32" s="106">
        <v>2.6608999999999998</v>
      </c>
      <c r="AH32" s="106">
        <v>2.6042999999999998</v>
      </c>
      <c r="AI32" s="106">
        <v>2.5960000000000001</v>
      </c>
      <c r="AJ32" s="106">
        <v>2.6749999999999998</v>
      </c>
      <c r="AK32" s="106">
        <v>2.6532</v>
      </c>
      <c r="AL32" s="106">
        <v>2.7381000000000002</v>
      </c>
      <c r="AM32" s="106">
        <v>2.6598000000000002</v>
      </c>
      <c r="AN32" s="106">
        <v>2.6726999999999999</v>
      </c>
      <c r="AO32" s="106">
        <v>2.5535000000000001</v>
      </c>
      <c r="AP32" s="106">
        <v>2.4843000000000002</v>
      </c>
      <c r="AQ32" s="106">
        <v>2.4775</v>
      </c>
      <c r="AR32" s="106">
        <v>2.5459999999999998</v>
      </c>
      <c r="AS32" s="106">
        <v>2.4971999999999999</v>
      </c>
      <c r="AT32" s="106">
        <v>2.6063000000000001</v>
      </c>
      <c r="AU32" s="106">
        <v>2.5451000000000001</v>
      </c>
      <c r="AV32" s="106">
        <v>2.5621</v>
      </c>
      <c r="AW32" s="106">
        <v>2.6158999999999999</v>
      </c>
      <c r="AX32" s="106">
        <v>2.5697000000000001</v>
      </c>
      <c r="AY32" s="926">
        <v>2.5451230424000002</v>
      </c>
      <c r="AZ32" s="926">
        <v>2.6085435523</v>
      </c>
      <c r="BA32" s="926">
        <v>2.5837816642</v>
      </c>
      <c r="BB32" s="926">
        <v>2.5809750656000001</v>
      </c>
      <c r="BC32" s="404">
        <v>2.641259883</v>
      </c>
      <c r="BD32" s="404">
        <v>2.6417193838999999</v>
      </c>
      <c r="BE32" s="404">
        <v>2.7288511409999998</v>
      </c>
      <c r="BF32" s="404">
        <v>2.7280381934000002</v>
      </c>
      <c r="BG32" s="404">
        <v>2.7273181524000001</v>
      </c>
      <c r="BH32" s="404">
        <v>2.7023652134999998</v>
      </c>
      <c r="BI32" s="404">
        <v>2.7016696651999998</v>
      </c>
      <c r="BJ32" s="404">
        <v>2.7011059457000002</v>
      </c>
      <c r="BK32" s="404">
        <v>2.6177884218999998</v>
      </c>
      <c r="BL32" s="404">
        <v>2.6192123461999999</v>
      </c>
      <c r="BM32" s="404">
        <v>2.6201692658</v>
      </c>
      <c r="BN32" s="404">
        <v>2.6072682774999998</v>
      </c>
      <c r="BO32" s="404">
        <v>2.608464267</v>
      </c>
      <c r="BP32" s="404">
        <v>2.6088981593999998</v>
      </c>
      <c r="BQ32" s="404">
        <v>2.5859750122</v>
      </c>
      <c r="BR32" s="404">
        <v>2.5870953854000001</v>
      </c>
      <c r="BS32" s="404">
        <v>2.5873319878999999</v>
      </c>
      <c r="BT32" s="404">
        <v>2.5752610875999999</v>
      </c>
      <c r="BU32" s="404">
        <v>2.5755577142999999</v>
      </c>
      <c r="BV32" s="404">
        <v>2.576940467</v>
      </c>
    </row>
    <row r="33" spans="1:74" ht="11.1" customHeight="1" x14ac:dyDescent="0.2">
      <c r="A33" s="339" t="s">
        <v>824</v>
      </c>
      <c r="B33" s="418" t="s">
        <v>972</v>
      </c>
      <c r="C33" s="302">
        <v>1.1453</v>
      </c>
      <c r="D33" s="302">
        <v>1.1353</v>
      </c>
      <c r="E33" s="302">
        <v>1.1753</v>
      </c>
      <c r="F33" s="302">
        <v>1.1553</v>
      </c>
      <c r="G33" s="302">
        <v>1.1153</v>
      </c>
      <c r="H33" s="302">
        <v>1.1052999999999999</v>
      </c>
      <c r="I33" s="302">
        <v>1.1553</v>
      </c>
      <c r="J33" s="302">
        <v>1.1153</v>
      </c>
      <c r="K33" s="302">
        <v>1.1853</v>
      </c>
      <c r="L33" s="302">
        <v>1.1353</v>
      </c>
      <c r="M33" s="302">
        <v>1.1653</v>
      </c>
      <c r="N33" s="302">
        <v>1.2153</v>
      </c>
      <c r="O33" s="302">
        <v>1.1579999999999999</v>
      </c>
      <c r="P33" s="302">
        <v>1.218</v>
      </c>
      <c r="Q33" s="302">
        <v>1.1879999999999999</v>
      </c>
      <c r="R33" s="302">
        <v>1.238</v>
      </c>
      <c r="S33" s="302">
        <v>1.198</v>
      </c>
      <c r="T33" s="302">
        <v>1.238</v>
      </c>
      <c r="U33" s="302">
        <v>1.1779999999999999</v>
      </c>
      <c r="V33" s="302">
        <v>1.218</v>
      </c>
      <c r="W33" s="302">
        <v>1.1879999999999999</v>
      </c>
      <c r="X33" s="302">
        <v>1.1479999999999999</v>
      </c>
      <c r="Y33" s="302">
        <v>1.1080000000000001</v>
      </c>
      <c r="Z33" s="302">
        <v>1.1479999999999999</v>
      </c>
      <c r="AA33" s="302">
        <v>1.1854</v>
      </c>
      <c r="AB33" s="302">
        <v>1.1153999999999999</v>
      </c>
      <c r="AC33" s="302">
        <v>1.0553999999999999</v>
      </c>
      <c r="AD33" s="302">
        <v>1.1354</v>
      </c>
      <c r="AE33" s="302">
        <v>1.2154</v>
      </c>
      <c r="AF33" s="302">
        <v>1.1854</v>
      </c>
      <c r="AG33" s="302">
        <v>1.2154</v>
      </c>
      <c r="AH33" s="302">
        <v>1.1554</v>
      </c>
      <c r="AI33" s="302">
        <v>1.1554</v>
      </c>
      <c r="AJ33" s="302">
        <v>1.2154</v>
      </c>
      <c r="AK33" s="302">
        <v>1.1854</v>
      </c>
      <c r="AL33" s="302">
        <v>1.2654000000000001</v>
      </c>
      <c r="AM33" s="302">
        <v>1.1934</v>
      </c>
      <c r="AN33" s="302">
        <v>1.2334000000000001</v>
      </c>
      <c r="AO33" s="302">
        <v>1.1834</v>
      </c>
      <c r="AP33" s="302">
        <v>1.1334</v>
      </c>
      <c r="AQ33" s="302">
        <v>1.1434</v>
      </c>
      <c r="AR33" s="302">
        <v>1.2034</v>
      </c>
      <c r="AS33" s="302">
        <v>1.1535</v>
      </c>
      <c r="AT33" s="302">
        <v>1.2135</v>
      </c>
      <c r="AU33" s="302">
        <v>1.1334</v>
      </c>
      <c r="AV33" s="302">
        <v>1.1334</v>
      </c>
      <c r="AW33" s="302">
        <v>1.1534</v>
      </c>
      <c r="AX33" s="302">
        <v>1.0933999999999999</v>
      </c>
      <c r="AY33" s="915">
        <v>1.0636659828999999</v>
      </c>
      <c r="AZ33" s="915">
        <v>1.0936452176</v>
      </c>
      <c r="BA33" s="915">
        <v>1.0836605689000001</v>
      </c>
      <c r="BB33" s="915">
        <v>1.0736627843</v>
      </c>
      <c r="BC33" s="371">
        <v>1.1236596099</v>
      </c>
      <c r="BD33" s="371">
        <v>1.1236464682</v>
      </c>
      <c r="BE33" s="371">
        <v>1.1136510632000001</v>
      </c>
      <c r="BF33" s="371">
        <v>1.1136522934999999</v>
      </c>
      <c r="BG33" s="371">
        <v>1.1136480966</v>
      </c>
      <c r="BH33" s="371">
        <v>1.0936564401</v>
      </c>
      <c r="BI33" s="371">
        <v>1.0936503098000001</v>
      </c>
      <c r="BJ33" s="371">
        <v>1.0936366356</v>
      </c>
      <c r="BK33" s="371">
        <v>1.0681165946</v>
      </c>
      <c r="BL33" s="371">
        <v>1.0680922320999999</v>
      </c>
      <c r="BM33" s="371">
        <v>1.0681046647000001</v>
      </c>
      <c r="BN33" s="371">
        <v>1.0581089761</v>
      </c>
      <c r="BO33" s="371">
        <v>1.0581076637</v>
      </c>
      <c r="BP33" s="371">
        <v>1.0580929698999999</v>
      </c>
      <c r="BQ33" s="371">
        <v>1.0380976963999999</v>
      </c>
      <c r="BR33" s="371">
        <v>1.0380997742</v>
      </c>
      <c r="BS33" s="371">
        <v>1.0380952047000001</v>
      </c>
      <c r="BT33" s="371">
        <v>1.0281073512000001</v>
      </c>
      <c r="BU33" s="371">
        <v>1.0280990157000001</v>
      </c>
      <c r="BV33" s="371">
        <v>1.0280857158000001</v>
      </c>
    </row>
    <row r="34" spans="1:74" ht="11.1" customHeight="1" x14ac:dyDescent="0.2">
      <c r="A34" s="339" t="s">
        <v>159</v>
      </c>
      <c r="B34" s="418" t="s">
        <v>973</v>
      </c>
      <c r="C34" s="302">
        <v>0.65839999999999999</v>
      </c>
      <c r="D34" s="302">
        <v>0.65849999999999997</v>
      </c>
      <c r="E34" s="302">
        <v>0.66010000000000002</v>
      </c>
      <c r="F34" s="302">
        <v>0.6714</v>
      </c>
      <c r="G34" s="302">
        <v>0.66890000000000005</v>
      </c>
      <c r="H34" s="302">
        <v>0.66620000000000001</v>
      </c>
      <c r="I34" s="302">
        <v>0.65480000000000005</v>
      </c>
      <c r="J34" s="302">
        <v>0.64980000000000004</v>
      </c>
      <c r="K34" s="302">
        <v>0.6542</v>
      </c>
      <c r="L34" s="302">
        <v>0.65600000000000003</v>
      </c>
      <c r="M34" s="302">
        <v>0.65859999999999996</v>
      </c>
      <c r="N34" s="302">
        <v>0.66049999999999998</v>
      </c>
      <c r="O34" s="302">
        <v>0.65280000000000005</v>
      </c>
      <c r="P34" s="302">
        <v>0.65369999999999995</v>
      </c>
      <c r="Q34" s="302">
        <v>0.66090000000000004</v>
      </c>
      <c r="R34" s="302">
        <v>0.65429999999999999</v>
      </c>
      <c r="S34" s="302">
        <v>0.68969999999999998</v>
      </c>
      <c r="T34" s="302">
        <v>0.68810000000000004</v>
      </c>
      <c r="U34" s="302">
        <v>0.6633</v>
      </c>
      <c r="V34" s="302">
        <v>0.67179999999999995</v>
      </c>
      <c r="W34" s="302">
        <v>0.66479999999999995</v>
      </c>
      <c r="X34" s="302">
        <v>0.66320000000000001</v>
      </c>
      <c r="Y34" s="302">
        <v>0.66810000000000003</v>
      </c>
      <c r="Z34" s="302">
        <v>0.66769999999999996</v>
      </c>
      <c r="AA34" s="302">
        <v>0.65629999999999999</v>
      </c>
      <c r="AB34" s="302">
        <v>0.66180000000000005</v>
      </c>
      <c r="AC34" s="302">
        <v>0.66700000000000004</v>
      </c>
      <c r="AD34" s="302">
        <v>0.68330000000000002</v>
      </c>
      <c r="AE34" s="302">
        <v>0.66769999999999996</v>
      </c>
      <c r="AF34" s="302">
        <v>0.66910000000000003</v>
      </c>
      <c r="AG34" s="302">
        <v>0.66839999999999999</v>
      </c>
      <c r="AH34" s="302">
        <v>0.67100000000000004</v>
      </c>
      <c r="AI34" s="302">
        <v>0.65890000000000004</v>
      </c>
      <c r="AJ34" s="302">
        <v>0.66539999999999999</v>
      </c>
      <c r="AK34" s="302">
        <v>0.66420000000000001</v>
      </c>
      <c r="AL34" s="302">
        <v>0.66180000000000005</v>
      </c>
      <c r="AM34" s="302">
        <v>0.6593</v>
      </c>
      <c r="AN34" s="302">
        <v>0.65359999999999996</v>
      </c>
      <c r="AO34" s="302">
        <v>0.65400000000000003</v>
      </c>
      <c r="AP34" s="302">
        <v>0.64529999999999998</v>
      </c>
      <c r="AQ34" s="302">
        <v>0.64359999999999995</v>
      </c>
      <c r="AR34" s="302">
        <v>0.6462</v>
      </c>
      <c r="AS34" s="302">
        <v>0.63939999999999997</v>
      </c>
      <c r="AT34" s="302">
        <v>0.62690000000000001</v>
      </c>
      <c r="AU34" s="302">
        <v>0.62790000000000001</v>
      </c>
      <c r="AV34" s="302">
        <v>0.61839999999999995</v>
      </c>
      <c r="AW34" s="302">
        <v>0.62719999999999998</v>
      </c>
      <c r="AX34" s="302">
        <v>0.62490000000000001</v>
      </c>
      <c r="AY34" s="915">
        <v>0.61803264162000005</v>
      </c>
      <c r="AZ34" s="915">
        <v>0.61101129165000001</v>
      </c>
      <c r="BA34" s="915">
        <v>0.61631440941000004</v>
      </c>
      <c r="BB34" s="915">
        <v>0.61631668718999999</v>
      </c>
      <c r="BC34" s="371">
        <v>0.61631342342999995</v>
      </c>
      <c r="BD34" s="371">
        <v>0.61629991165999998</v>
      </c>
      <c r="BE34" s="371">
        <v>0.61630463602999996</v>
      </c>
      <c r="BF34" s="371">
        <v>0.61630590103000005</v>
      </c>
      <c r="BG34" s="371">
        <v>0.61630158594999995</v>
      </c>
      <c r="BH34" s="371">
        <v>0.61631016430999996</v>
      </c>
      <c r="BI34" s="371">
        <v>0.61630386141000004</v>
      </c>
      <c r="BJ34" s="371">
        <v>0.61628980221999996</v>
      </c>
      <c r="BK34" s="371">
        <v>0.57410738095000002</v>
      </c>
      <c r="BL34" s="371">
        <v>0.57408233252999996</v>
      </c>
      <c r="BM34" s="371">
        <v>0.57409511515</v>
      </c>
      <c r="BN34" s="371">
        <v>0.57409954800999996</v>
      </c>
      <c r="BO34" s="371">
        <v>0.5740981986</v>
      </c>
      <c r="BP34" s="371">
        <v>0.57408309112</v>
      </c>
      <c r="BQ34" s="371">
        <v>0.57408795065999996</v>
      </c>
      <c r="BR34" s="371">
        <v>0.57409008701999997</v>
      </c>
      <c r="BS34" s="371">
        <v>0.57408538880000004</v>
      </c>
      <c r="BT34" s="371">
        <v>0.57409787734999995</v>
      </c>
      <c r="BU34" s="371">
        <v>0.57408930709999995</v>
      </c>
      <c r="BV34" s="371">
        <v>0.57407563279999996</v>
      </c>
    </row>
    <row r="35" spans="1:74" ht="11.1" customHeight="1" x14ac:dyDescent="0.2">
      <c r="A35" s="339"/>
      <c r="B35" s="418"/>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915"/>
      <c r="AZ35" s="915"/>
      <c r="BA35" s="915"/>
      <c r="BB35" s="915"/>
      <c r="BC35" s="371"/>
      <c r="BD35" s="371"/>
      <c r="BE35" s="371"/>
      <c r="BF35" s="371"/>
      <c r="BG35" s="371"/>
      <c r="BH35" s="371"/>
      <c r="BI35" s="371"/>
      <c r="BJ35" s="371"/>
      <c r="BK35" s="371"/>
      <c r="BL35" s="371"/>
      <c r="BM35" s="371"/>
      <c r="BN35" s="371"/>
      <c r="BO35" s="371"/>
      <c r="BP35" s="371"/>
      <c r="BQ35" s="371"/>
      <c r="BR35" s="371"/>
      <c r="BS35" s="371"/>
      <c r="BT35" s="371"/>
      <c r="BU35" s="371"/>
      <c r="BV35" s="371"/>
    </row>
    <row r="36" spans="1:74" s="275" customFormat="1" ht="11.1" customHeight="1" x14ac:dyDescent="0.2">
      <c r="A36" s="411" t="s">
        <v>209</v>
      </c>
      <c r="B36" s="417"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9.2582000000000004</v>
      </c>
      <c r="AB36" s="106">
        <v>9.3947000000000003</v>
      </c>
      <c r="AC36" s="106">
        <v>9.3705999999999996</v>
      </c>
      <c r="AD36" s="106">
        <v>9.2714999999999996</v>
      </c>
      <c r="AE36" s="106">
        <v>9.2843</v>
      </c>
      <c r="AF36" s="106">
        <v>9.3579000000000008</v>
      </c>
      <c r="AG36" s="106">
        <v>9.1295999999999999</v>
      </c>
      <c r="AH36" s="106">
        <v>9.1115999999999993</v>
      </c>
      <c r="AI36" s="106">
        <v>9.1160999999999994</v>
      </c>
      <c r="AJ36" s="106">
        <v>9.0954999999999995</v>
      </c>
      <c r="AK36" s="106">
        <v>9.1880000000000006</v>
      </c>
      <c r="AL36" s="106">
        <v>9.2530000000000001</v>
      </c>
      <c r="AM36" s="106">
        <v>9.3674999999999997</v>
      </c>
      <c r="AN36" s="106">
        <v>9.3505000000000003</v>
      </c>
      <c r="AO36" s="106">
        <v>9.3943999999999992</v>
      </c>
      <c r="AP36" s="106">
        <v>9.3282000000000007</v>
      </c>
      <c r="AQ36" s="106">
        <v>9.3021999999999991</v>
      </c>
      <c r="AR36" s="106">
        <v>9.3122000000000007</v>
      </c>
      <c r="AS36" s="106">
        <v>9.2239000000000004</v>
      </c>
      <c r="AT36" s="106">
        <v>9.1572999999999993</v>
      </c>
      <c r="AU36" s="106">
        <v>9.0702999999999996</v>
      </c>
      <c r="AV36" s="106">
        <v>9.1615000000000002</v>
      </c>
      <c r="AW36" s="106">
        <v>9.2600999999999996</v>
      </c>
      <c r="AX36" s="106">
        <v>9.2844999999999995</v>
      </c>
      <c r="AY36" s="926">
        <v>9.4857605093000004</v>
      </c>
      <c r="AZ36" s="926">
        <v>9.5089943864999995</v>
      </c>
      <c r="BA36" s="926">
        <v>9.6737483730000005</v>
      </c>
      <c r="BB36" s="926">
        <v>9.4189870340000006</v>
      </c>
      <c r="BC36" s="404">
        <v>9.4361615016999991</v>
      </c>
      <c r="BD36" s="404">
        <v>9.4888930349000002</v>
      </c>
      <c r="BE36" s="404">
        <v>9.4117795343000008</v>
      </c>
      <c r="BF36" s="404">
        <v>9.4480999860000008</v>
      </c>
      <c r="BG36" s="404">
        <v>9.4723014129000003</v>
      </c>
      <c r="BH36" s="404">
        <v>9.4817701399000001</v>
      </c>
      <c r="BI36" s="404">
        <v>9.5034783719</v>
      </c>
      <c r="BJ36" s="404">
        <v>9.4651819797000005</v>
      </c>
      <c r="BK36" s="404">
        <v>9.3947515669000001</v>
      </c>
      <c r="BL36" s="404">
        <v>9.4047412379999997</v>
      </c>
      <c r="BM36" s="404">
        <v>9.3904690179999992</v>
      </c>
      <c r="BN36" s="404">
        <v>9.3928930600000005</v>
      </c>
      <c r="BO36" s="404">
        <v>9.4140694835000005</v>
      </c>
      <c r="BP36" s="404">
        <v>9.4606826143999996</v>
      </c>
      <c r="BQ36" s="404">
        <v>9.3789814871000008</v>
      </c>
      <c r="BR36" s="404">
        <v>9.4124088551000007</v>
      </c>
      <c r="BS36" s="404">
        <v>9.4330907595000006</v>
      </c>
      <c r="BT36" s="404">
        <v>9.4386780133000006</v>
      </c>
      <c r="BU36" s="404">
        <v>9.4569608743</v>
      </c>
      <c r="BV36" s="404">
        <v>9.4157090643999997</v>
      </c>
    </row>
    <row r="37" spans="1:74" ht="11.1" customHeight="1" x14ac:dyDescent="0.2">
      <c r="A37" s="339" t="s">
        <v>156</v>
      </c>
      <c r="B37" s="418" t="s">
        <v>961</v>
      </c>
      <c r="C37" s="302">
        <v>4.8979999999999997</v>
      </c>
      <c r="D37" s="302">
        <v>4.9896000000000003</v>
      </c>
      <c r="E37" s="302">
        <v>4.9591000000000003</v>
      </c>
      <c r="F37" s="302">
        <v>4.9786000000000001</v>
      </c>
      <c r="G37" s="302">
        <v>5.0266000000000002</v>
      </c>
      <c r="H37" s="302">
        <v>4.9489000000000001</v>
      </c>
      <c r="I37" s="302">
        <v>4.9866999999999999</v>
      </c>
      <c r="J37" s="302">
        <v>4.9584000000000001</v>
      </c>
      <c r="K37" s="302">
        <v>5.0354999999999999</v>
      </c>
      <c r="L37" s="302">
        <v>4.9565000000000001</v>
      </c>
      <c r="M37" s="302">
        <v>4.9644000000000004</v>
      </c>
      <c r="N37" s="302">
        <v>4.8743999999999996</v>
      </c>
      <c r="O37" s="302">
        <v>5.2068000000000003</v>
      </c>
      <c r="P37" s="302">
        <v>5.1158000000000001</v>
      </c>
      <c r="Q37" s="302">
        <v>5.1947999999999999</v>
      </c>
      <c r="R37" s="302">
        <v>5.1647999999999996</v>
      </c>
      <c r="S37" s="302">
        <v>5.1627000000000001</v>
      </c>
      <c r="T37" s="302">
        <v>5.2096999999999998</v>
      </c>
      <c r="U37" s="302">
        <v>5.0576999999999996</v>
      </c>
      <c r="V37" s="302">
        <v>5.0178000000000003</v>
      </c>
      <c r="W37" s="302">
        <v>5.0717999999999996</v>
      </c>
      <c r="X37" s="302">
        <v>5.0909000000000004</v>
      </c>
      <c r="Y37" s="302">
        <v>5.1128</v>
      </c>
      <c r="Z37" s="302">
        <v>5.0068999999999999</v>
      </c>
      <c r="AA37" s="302">
        <v>5.2336999999999998</v>
      </c>
      <c r="AB37" s="302">
        <v>5.3691000000000004</v>
      </c>
      <c r="AC37" s="302">
        <v>5.3560999999999996</v>
      </c>
      <c r="AD37" s="302">
        <v>5.282</v>
      </c>
      <c r="AE37" s="302">
        <v>5.3300999999999998</v>
      </c>
      <c r="AF37" s="302">
        <v>5.3438999999999997</v>
      </c>
      <c r="AG37" s="302">
        <v>5.1562999999999999</v>
      </c>
      <c r="AH37" s="302">
        <v>5.194</v>
      </c>
      <c r="AI37" s="302">
        <v>5.2043999999999997</v>
      </c>
      <c r="AJ37" s="302">
        <v>5.1790000000000003</v>
      </c>
      <c r="AK37" s="302">
        <v>5.2343000000000002</v>
      </c>
      <c r="AL37" s="302">
        <v>5.2628000000000004</v>
      </c>
      <c r="AM37" s="302">
        <v>5.3803000000000001</v>
      </c>
      <c r="AN37" s="302">
        <v>5.3590999999999998</v>
      </c>
      <c r="AO37" s="302">
        <v>5.4238999999999997</v>
      </c>
      <c r="AP37" s="302">
        <v>5.3486000000000002</v>
      </c>
      <c r="AQ37" s="302">
        <v>5.3734000000000002</v>
      </c>
      <c r="AR37" s="302">
        <v>5.3493000000000004</v>
      </c>
      <c r="AS37" s="302">
        <v>5.3220999999999998</v>
      </c>
      <c r="AT37" s="302">
        <v>5.3037999999999998</v>
      </c>
      <c r="AU37" s="302">
        <v>5.2530000000000001</v>
      </c>
      <c r="AV37" s="302">
        <v>5.2823000000000002</v>
      </c>
      <c r="AW37" s="302">
        <v>5.2961</v>
      </c>
      <c r="AX37" s="302">
        <v>5.3170000000000002</v>
      </c>
      <c r="AY37" s="915">
        <v>5.4568097664000002</v>
      </c>
      <c r="AZ37" s="915">
        <v>5.4634235225000003</v>
      </c>
      <c r="BA37" s="915">
        <v>5.618534114</v>
      </c>
      <c r="BB37" s="915">
        <v>5.3602443386000003</v>
      </c>
      <c r="BC37" s="371">
        <v>5.3831477106000003</v>
      </c>
      <c r="BD37" s="371">
        <v>5.4181141036999998</v>
      </c>
      <c r="BE37" s="371">
        <v>5.3476235742</v>
      </c>
      <c r="BF37" s="371">
        <v>5.3840103464000002</v>
      </c>
      <c r="BG37" s="371">
        <v>5.4057418611000001</v>
      </c>
      <c r="BH37" s="371">
        <v>5.4246506376000001</v>
      </c>
      <c r="BI37" s="371">
        <v>5.4418486683999996</v>
      </c>
      <c r="BJ37" s="371">
        <v>5.3956448247999997</v>
      </c>
      <c r="BK37" s="371">
        <v>5.3710057212000004</v>
      </c>
      <c r="BL37" s="371">
        <v>5.3608858529000001</v>
      </c>
      <c r="BM37" s="371">
        <v>5.3536556000999997</v>
      </c>
      <c r="BN37" s="371">
        <v>5.3606562930999999</v>
      </c>
      <c r="BO37" s="371">
        <v>5.3828709114000004</v>
      </c>
      <c r="BP37" s="371">
        <v>5.4181970269999997</v>
      </c>
      <c r="BQ37" s="371">
        <v>5.3479664616999996</v>
      </c>
      <c r="BR37" s="371">
        <v>5.3839224801999999</v>
      </c>
      <c r="BS37" s="371">
        <v>5.4056835041999998</v>
      </c>
      <c r="BT37" s="371">
        <v>5.4232866833999998</v>
      </c>
      <c r="BU37" s="371">
        <v>5.4411204254000003</v>
      </c>
      <c r="BV37" s="371">
        <v>5.3950184312999996</v>
      </c>
    </row>
    <row r="38" spans="1:74" ht="11.1" customHeight="1" x14ac:dyDescent="0.2">
      <c r="A38" s="339" t="s">
        <v>157</v>
      </c>
      <c r="B38" s="418" t="s">
        <v>974</v>
      </c>
      <c r="C38" s="302">
        <v>0.90980000000000005</v>
      </c>
      <c r="D38" s="302">
        <v>0.90790000000000004</v>
      </c>
      <c r="E38" s="302">
        <v>0.95369999999999999</v>
      </c>
      <c r="F38" s="302">
        <v>0.95230000000000004</v>
      </c>
      <c r="G38" s="302">
        <v>0.90239999999999998</v>
      </c>
      <c r="H38" s="302">
        <v>0.93489999999999995</v>
      </c>
      <c r="I38" s="302">
        <v>0.94169999999999998</v>
      </c>
      <c r="J38" s="302">
        <v>0.91149999999999998</v>
      </c>
      <c r="K38" s="302">
        <v>0.92169999999999996</v>
      </c>
      <c r="L38" s="302">
        <v>0.9153</v>
      </c>
      <c r="M38" s="302">
        <v>0.91900000000000004</v>
      </c>
      <c r="N38" s="302">
        <v>0.90759999999999996</v>
      </c>
      <c r="O38" s="302">
        <v>0.93530000000000002</v>
      </c>
      <c r="P38" s="302">
        <v>0.9325</v>
      </c>
      <c r="Q38" s="302">
        <v>0.94479999999999997</v>
      </c>
      <c r="R38" s="302">
        <v>0.92520000000000002</v>
      </c>
      <c r="S38" s="302">
        <v>0.95430000000000004</v>
      </c>
      <c r="T38" s="302">
        <v>0.95930000000000004</v>
      </c>
      <c r="U38" s="302">
        <v>0.93669999999999998</v>
      </c>
      <c r="V38" s="302">
        <v>0.91300000000000003</v>
      </c>
      <c r="W38" s="302">
        <v>0.94499999999999995</v>
      </c>
      <c r="X38" s="302">
        <v>0.92200000000000004</v>
      </c>
      <c r="Y38" s="302">
        <v>0.93500000000000005</v>
      </c>
      <c r="Z38" s="302">
        <v>0.93459999999999999</v>
      </c>
      <c r="AA38" s="302">
        <v>0.95040000000000002</v>
      </c>
      <c r="AB38" s="302">
        <v>0.9163</v>
      </c>
      <c r="AC38" s="302">
        <v>0.92600000000000005</v>
      </c>
      <c r="AD38" s="302">
        <v>0.94969999999999999</v>
      </c>
      <c r="AE38" s="302">
        <v>0.9577</v>
      </c>
      <c r="AF38" s="302">
        <v>0.95389999999999997</v>
      </c>
      <c r="AG38" s="302">
        <v>0.95820000000000005</v>
      </c>
      <c r="AH38" s="302">
        <v>0.93330000000000002</v>
      </c>
      <c r="AI38" s="302">
        <v>0.92810000000000004</v>
      </c>
      <c r="AJ38" s="302">
        <v>0.92659999999999998</v>
      </c>
      <c r="AK38" s="302">
        <v>0.93810000000000004</v>
      </c>
      <c r="AL38" s="302">
        <v>0.92630000000000001</v>
      </c>
      <c r="AM38" s="302">
        <v>0.94599999999999995</v>
      </c>
      <c r="AN38" s="302">
        <v>0.94220000000000004</v>
      </c>
      <c r="AO38" s="302">
        <v>0.96750000000000003</v>
      </c>
      <c r="AP38" s="302">
        <v>0.95709999999999995</v>
      </c>
      <c r="AQ38" s="302">
        <v>0.95679999999999998</v>
      </c>
      <c r="AR38" s="302">
        <v>0.94779999999999998</v>
      </c>
      <c r="AS38" s="302">
        <v>0.94850000000000001</v>
      </c>
      <c r="AT38" s="302">
        <v>0.93020000000000003</v>
      </c>
      <c r="AU38" s="302">
        <v>0.92849999999999999</v>
      </c>
      <c r="AV38" s="302">
        <v>0.92949999999999999</v>
      </c>
      <c r="AW38" s="302">
        <v>0.95660000000000001</v>
      </c>
      <c r="AX38" s="302">
        <v>0.96819999999999995</v>
      </c>
      <c r="AY38" s="915">
        <v>0.99183974759000004</v>
      </c>
      <c r="AZ38" s="915">
        <v>0.98940690878000004</v>
      </c>
      <c r="BA38" s="915">
        <v>0.98674237494000006</v>
      </c>
      <c r="BB38" s="915">
        <v>0.97879327426999996</v>
      </c>
      <c r="BC38" s="371">
        <v>0.97580024738000004</v>
      </c>
      <c r="BD38" s="371">
        <v>0.97915288297000003</v>
      </c>
      <c r="BE38" s="371">
        <v>0.97230126396000005</v>
      </c>
      <c r="BF38" s="371">
        <v>0.96900577331000004</v>
      </c>
      <c r="BG38" s="371">
        <v>0.96729039486000001</v>
      </c>
      <c r="BH38" s="371">
        <v>0.96698801261</v>
      </c>
      <c r="BI38" s="371">
        <v>0.96729307743000004</v>
      </c>
      <c r="BJ38" s="371">
        <v>0.97027918849000006</v>
      </c>
      <c r="BK38" s="371">
        <v>0.99894429794999995</v>
      </c>
      <c r="BL38" s="371">
        <v>1.0075666512999999</v>
      </c>
      <c r="BM38" s="371">
        <v>1.0099413182999999</v>
      </c>
      <c r="BN38" s="371">
        <v>1.0051069003999999</v>
      </c>
      <c r="BO38" s="371">
        <v>1.0058648324999999</v>
      </c>
      <c r="BP38" s="371">
        <v>1.013654244</v>
      </c>
      <c r="BQ38" s="371">
        <v>1.0119065159</v>
      </c>
      <c r="BR38" s="371">
        <v>1.0114424715000001</v>
      </c>
      <c r="BS38" s="371">
        <v>1.0127919084999999</v>
      </c>
      <c r="BT38" s="371">
        <v>1.0123282939</v>
      </c>
      <c r="BU38" s="371">
        <v>1.0141578100999999</v>
      </c>
      <c r="BV38" s="371">
        <v>1.0185689399</v>
      </c>
    </row>
    <row r="39" spans="1:74" ht="11.1" customHeight="1" x14ac:dyDescent="0.2">
      <c r="A39" s="339" t="s">
        <v>558</v>
      </c>
      <c r="B39" s="418" t="s">
        <v>975</v>
      </c>
      <c r="C39" s="302">
        <v>0.88729999999999998</v>
      </c>
      <c r="D39" s="302">
        <v>0.87829999999999997</v>
      </c>
      <c r="E39" s="302">
        <v>0.87629999999999997</v>
      </c>
      <c r="F39" s="302">
        <v>0.85729999999999995</v>
      </c>
      <c r="G39" s="302">
        <v>0.84730000000000005</v>
      </c>
      <c r="H39" s="302">
        <v>0.85329999999999995</v>
      </c>
      <c r="I39" s="302">
        <v>0.85740000000000005</v>
      </c>
      <c r="J39" s="302">
        <v>0.85950000000000004</v>
      </c>
      <c r="K39" s="302">
        <v>0.84260000000000002</v>
      </c>
      <c r="L39" s="302">
        <v>0.84219999999999995</v>
      </c>
      <c r="M39" s="302">
        <v>0.84370000000000001</v>
      </c>
      <c r="N39" s="302">
        <v>0.85060000000000002</v>
      </c>
      <c r="O39" s="302">
        <v>0.82440000000000002</v>
      </c>
      <c r="P39" s="302">
        <v>0.89349999999999996</v>
      </c>
      <c r="Q39" s="302">
        <v>0.82750000000000001</v>
      </c>
      <c r="R39" s="302">
        <v>0.83050000000000002</v>
      </c>
      <c r="S39" s="302">
        <v>0.83150000000000002</v>
      </c>
      <c r="T39" s="302">
        <v>0.84250000000000003</v>
      </c>
      <c r="U39" s="302">
        <v>0.81850000000000001</v>
      </c>
      <c r="V39" s="302">
        <v>0.8155</v>
      </c>
      <c r="W39" s="302">
        <v>0.8175</v>
      </c>
      <c r="X39" s="302">
        <v>0.82850000000000001</v>
      </c>
      <c r="Y39" s="302">
        <v>0.84450000000000003</v>
      </c>
      <c r="Z39" s="302">
        <v>0.83450000000000002</v>
      </c>
      <c r="AA39" s="302">
        <v>0.89049999999999996</v>
      </c>
      <c r="AB39" s="302">
        <v>0.89690000000000003</v>
      </c>
      <c r="AC39" s="302">
        <v>0.89480000000000004</v>
      </c>
      <c r="AD39" s="302">
        <v>0.88670000000000004</v>
      </c>
      <c r="AE39" s="302">
        <v>0.88680000000000003</v>
      </c>
      <c r="AF39" s="302">
        <v>0.90500000000000003</v>
      </c>
      <c r="AG39" s="302">
        <v>0.876</v>
      </c>
      <c r="AH39" s="302">
        <v>0.87690000000000001</v>
      </c>
      <c r="AI39" s="302">
        <v>0.86599999999999999</v>
      </c>
      <c r="AJ39" s="302">
        <v>0.85980000000000001</v>
      </c>
      <c r="AK39" s="302">
        <v>0.85780000000000001</v>
      </c>
      <c r="AL39" s="302">
        <v>0.87819999999999998</v>
      </c>
      <c r="AM39" s="302">
        <v>0.86380000000000001</v>
      </c>
      <c r="AN39" s="302">
        <v>0.86229999999999996</v>
      </c>
      <c r="AO39" s="302">
        <v>0.85599999999999998</v>
      </c>
      <c r="AP39" s="302">
        <v>0.89200000000000002</v>
      </c>
      <c r="AQ39" s="302">
        <v>0.86699999999999999</v>
      </c>
      <c r="AR39" s="302">
        <v>0.86799999999999999</v>
      </c>
      <c r="AS39" s="302">
        <v>0.86699999999999999</v>
      </c>
      <c r="AT39" s="302">
        <v>0.8609</v>
      </c>
      <c r="AU39" s="302">
        <v>0.85199999999999998</v>
      </c>
      <c r="AV39" s="302">
        <v>0.86199999999999999</v>
      </c>
      <c r="AW39" s="302">
        <v>0.879</v>
      </c>
      <c r="AX39" s="302">
        <v>0.8841</v>
      </c>
      <c r="AY39" s="915">
        <v>0.87875605538000001</v>
      </c>
      <c r="AZ39" s="915">
        <v>0.87797847521000005</v>
      </c>
      <c r="BA39" s="915">
        <v>0.88039930703000002</v>
      </c>
      <c r="BB39" s="915">
        <v>0.87920957441000003</v>
      </c>
      <c r="BC39" s="371">
        <v>0.87811650600000002</v>
      </c>
      <c r="BD39" s="371">
        <v>0.87820219954000001</v>
      </c>
      <c r="BE39" s="371">
        <v>0.87796978959000005</v>
      </c>
      <c r="BF39" s="371">
        <v>0.87779772352999996</v>
      </c>
      <c r="BG39" s="371">
        <v>0.87672299391999997</v>
      </c>
      <c r="BH39" s="371">
        <v>0.87542335673000005</v>
      </c>
      <c r="BI39" s="371">
        <v>0.87438330183000001</v>
      </c>
      <c r="BJ39" s="371">
        <v>0.87347854442999995</v>
      </c>
      <c r="BK39" s="371">
        <v>0.87188977891999997</v>
      </c>
      <c r="BL39" s="371">
        <v>0.87117671293999999</v>
      </c>
      <c r="BM39" s="371">
        <v>0.86980373823000001</v>
      </c>
      <c r="BN39" s="371">
        <v>0.86857641339000002</v>
      </c>
      <c r="BO39" s="371">
        <v>0.86744995182999995</v>
      </c>
      <c r="BP39" s="371">
        <v>0.86656348037999997</v>
      </c>
      <c r="BQ39" s="371">
        <v>0.86532871262</v>
      </c>
      <c r="BR39" s="371">
        <v>0.86414144679000005</v>
      </c>
      <c r="BS39" s="371">
        <v>0.86307340060000004</v>
      </c>
      <c r="BT39" s="371">
        <v>0.86170555556999995</v>
      </c>
      <c r="BU39" s="371">
        <v>0.86070505135999997</v>
      </c>
      <c r="BV39" s="371">
        <v>0.85979358004999995</v>
      </c>
    </row>
    <row r="40" spans="1:74" ht="11.1" customHeight="1" x14ac:dyDescent="0.2">
      <c r="A40" s="339" t="s">
        <v>158</v>
      </c>
      <c r="B40" s="418" t="s">
        <v>194</v>
      </c>
      <c r="C40" s="302">
        <v>0.67910000000000004</v>
      </c>
      <c r="D40" s="302">
        <v>0.65290000000000004</v>
      </c>
      <c r="E40" s="302">
        <v>0.61929999999999996</v>
      </c>
      <c r="F40" s="302">
        <v>0.61099999999999999</v>
      </c>
      <c r="G40" s="302">
        <v>0.63200000000000001</v>
      </c>
      <c r="H40" s="302">
        <v>0.63100000000000001</v>
      </c>
      <c r="I40" s="302">
        <v>0.5806</v>
      </c>
      <c r="J40" s="302">
        <v>0.56289999999999996</v>
      </c>
      <c r="K40" s="302">
        <v>0.57579999999999998</v>
      </c>
      <c r="L40" s="302">
        <v>0.56189999999999996</v>
      </c>
      <c r="M40" s="302">
        <v>0.60089999999999999</v>
      </c>
      <c r="N40" s="302">
        <v>0.59889999999999999</v>
      </c>
      <c r="O40" s="302">
        <v>0.59909999999999997</v>
      </c>
      <c r="P40" s="302">
        <v>0.6431</v>
      </c>
      <c r="Q40" s="302">
        <v>0.61109999999999998</v>
      </c>
      <c r="R40" s="302">
        <v>0.60209999999999997</v>
      </c>
      <c r="S40" s="302">
        <v>0.58389999999999997</v>
      </c>
      <c r="T40" s="302">
        <v>0.60870000000000002</v>
      </c>
      <c r="U40" s="302">
        <v>0.54559999999999997</v>
      </c>
      <c r="V40" s="302">
        <v>0.59240000000000004</v>
      </c>
      <c r="W40" s="302">
        <v>0.59619999999999995</v>
      </c>
      <c r="X40" s="302">
        <v>0.60109999999999997</v>
      </c>
      <c r="Y40" s="302">
        <v>0.62690000000000001</v>
      </c>
      <c r="Z40" s="302">
        <v>0.62470000000000003</v>
      </c>
      <c r="AA40" s="302">
        <v>0.60560000000000003</v>
      </c>
      <c r="AB40" s="302">
        <v>0.62280000000000002</v>
      </c>
      <c r="AC40" s="302">
        <v>0.60650000000000004</v>
      </c>
      <c r="AD40" s="302">
        <v>0.60229999999999995</v>
      </c>
      <c r="AE40" s="302">
        <v>0.55220000000000002</v>
      </c>
      <c r="AF40" s="302">
        <v>0.59219999999999995</v>
      </c>
      <c r="AG40" s="302">
        <v>0.59699999999999998</v>
      </c>
      <c r="AH40" s="302">
        <v>0.54779999999999995</v>
      </c>
      <c r="AI40" s="302">
        <v>0.59870000000000001</v>
      </c>
      <c r="AJ40" s="302">
        <v>0.60840000000000005</v>
      </c>
      <c r="AK40" s="302">
        <v>0.61439999999999995</v>
      </c>
      <c r="AL40" s="302">
        <v>0.62039999999999995</v>
      </c>
      <c r="AM40" s="302">
        <v>0.60089999999999999</v>
      </c>
      <c r="AN40" s="302">
        <v>0.60119999999999996</v>
      </c>
      <c r="AO40" s="302">
        <v>0.59370000000000001</v>
      </c>
      <c r="AP40" s="302">
        <v>0.58260000000000001</v>
      </c>
      <c r="AQ40" s="302">
        <v>0.57840000000000003</v>
      </c>
      <c r="AR40" s="302">
        <v>0.5867</v>
      </c>
      <c r="AS40" s="302">
        <v>0.55110000000000003</v>
      </c>
      <c r="AT40" s="302">
        <v>0.53180000000000005</v>
      </c>
      <c r="AU40" s="302">
        <v>0.50670000000000004</v>
      </c>
      <c r="AV40" s="302">
        <v>0.5625</v>
      </c>
      <c r="AW40" s="302">
        <v>0.59240000000000004</v>
      </c>
      <c r="AX40" s="302">
        <v>0.55989999999999995</v>
      </c>
      <c r="AY40" s="915">
        <v>0.57851528478000003</v>
      </c>
      <c r="AZ40" s="915">
        <v>0.58016101072000004</v>
      </c>
      <c r="BA40" s="915">
        <v>0.58055085395999995</v>
      </c>
      <c r="BB40" s="915">
        <v>0.58063801653000002</v>
      </c>
      <c r="BC40" s="371">
        <v>0.58133658927999998</v>
      </c>
      <c r="BD40" s="371">
        <v>0.58420131145999998</v>
      </c>
      <c r="BE40" s="371">
        <v>0.58576940084999995</v>
      </c>
      <c r="BF40" s="371">
        <v>0.58839336242999996</v>
      </c>
      <c r="BG40" s="371">
        <v>0.58810766161000005</v>
      </c>
      <c r="BH40" s="371">
        <v>0.58761216191999999</v>
      </c>
      <c r="BI40" s="371">
        <v>0.58735813802000003</v>
      </c>
      <c r="BJ40" s="371">
        <v>0.58742983691999995</v>
      </c>
      <c r="BK40" s="371">
        <v>0.55386008404999998</v>
      </c>
      <c r="BL40" s="371">
        <v>0.55574272514</v>
      </c>
      <c r="BM40" s="371">
        <v>0.55735785675000005</v>
      </c>
      <c r="BN40" s="371">
        <v>0.55858625005999996</v>
      </c>
      <c r="BO40" s="371">
        <v>0.56242968719999997</v>
      </c>
      <c r="BP40" s="371">
        <v>0.56249603371000001</v>
      </c>
      <c r="BQ40" s="371">
        <v>0.56023736346999997</v>
      </c>
      <c r="BR40" s="371">
        <v>0.55802235006000001</v>
      </c>
      <c r="BS40" s="371">
        <v>0.55591781008999996</v>
      </c>
      <c r="BT40" s="371">
        <v>0.55353347616000004</v>
      </c>
      <c r="BU40" s="371">
        <v>0.55149075433000005</v>
      </c>
      <c r="BV40" s="371">
        <v>0.54953043743999996</v>
      </c>
    </row>
    <row r="41" spans="1:74" ht="11.1" customHeight="1" x14ac:dyDescent="0.2">
      <c r="A41" s="339"/>
      <c r="B41" s="344"/>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915"/>
      <c r="AZ41" s="915"/>
      <c r="BA41" s="915"/>
      <c r="BB41" s="915"/>
      <c r="BC41" s="371"/>
      <c r="BD41" s="371"/>
      <c r="BE41" s="371"/>
      <c r="BF41" s="371"/>
      <c r="BG41" s="371"/>
      <c r="BH41" s="371"/>
      <c r="BI41" s="371"/>
      <c r="BJ41" s="371"/>
      <c r="BK41" s="371"/>
      <c r="BL41" s="371"/>
      <c r="BM41" s="371"/>
      <c r="BN41" s="371"/>
      <c r="BO41" s="371"/>
      <c r="BP41" s="371"/>
      <c r="BQ41" s="371"/>
      <c r="BR41" s="371"/>
      <c r="BS41" s="371"/>
      <c r="BT41" s="371"/>
      <c r="BU41" s="371"/>
      <c r="BV41" s="371"/>
    </row>
    <row r="42" spans="1:74" ht="11.1" customHeight="1" x14ac:dyDescent="0.2">
      <c r="A42" s="339"/>
      <c r="B42" s="340" t="s">
        <v>849</v>
      </c>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915"/>
      <c r="AZ42" s="915"/>
      <c r="BA42" s="915"/>
      <c r="BB42" s="915"/>
      <c r="BC42" s="371"/>
      <c r="BD42" s="371"/>
      <c r="BE42" s="371"/>
      <c r="BF42" s="371"/>
      <c r="BG42" s="371"/>
      <c r="BH42" s="371"/>
      <c r="BI42" s="371"/>
      <c r="BJ42" s="371"/>
      <c r="BK42" s="371"/>
      <c r="BL42" s="371"/>
      <c r="BM42" s="371"/>
      <c r="BN42" s="371"/>
      <c r="BO42" s="371"/>
      <c r="BP42" s="371"/>
      <c r="BQ42" s="371"/>
      <c r="BR42" s="371"/>
      <c r="BS42" s="371"/>
      <c r="BT42" s="371"/>
      <c r="BU42" s="371"/>
      <c r="BV42" s="371"/>
    </row>
    <row r="43" spans="1:74" s="275" customFormat="1" ht="11.1" customHeight="1" x14ac:dyDescent="0.2">
      <c r="A43" s="411" t="s">
        <v>850</v>
      </c>
      <c r="B43" s="413"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0.44600000000000001</v>
      </c>
      <c r="AC43" s="107">
        <v>0.73</v>
      </c>
      <c r="AD43" s="107">
        <v>0.88200000000000001</v>
      </c>
      <c r="AE43" s="107">
        <v>1.159</v>
      </c>
      <c r="AF43" s="107">
        <v>1.1379999999999999</v>
      </c>
      <c r="AG43" s="107">
        <v>0.97899999999999998</v>
      </c>
      <c r="AH43" s="107">
        <v>0.95899999999999996</v>
      </c>
      <c r="AI43" s="107">
        <v>0.95599999999999996</v>
      </c>
      <c r="AJ43" s="107">
        <v>0.84099999999999997</v>
      </c>
      <c r="AK43" s="107">
        <v>1.0589999999999999</v>
      </c>
      <c r="AL43" s="107">
        <v>0.82799999999999996</v>
      </c>
      <c r="AM43" s="107">
        <v>1.425</v>
      </c>
      <c r="AN43" s="107">
        <v>0.83599999999999997</v>
      </c>
      <c r="AO43" s="107">
        <v>0.96599999999999997</v>
      </c>
      <c r="AP43" s="107">
        <v>1.0860000000000001</v>
      </c>
      <c r="AQ43" s="107">
        <v>1.121</v>
      </c>
      <c r="AR43" s="107">
        <v>1.232621</v>
      </c>
      <c r="AS43" s="107">
        <v>1.3979999999999999</v>
      </c>
      <c r="AT43" s="107">
        <v>1.206</v>
      </c>
      <c r="AU43" s="107">
        <v>1.5086999999999999</v>
      </c>
      <c r="AV43" s="107">
        <v>1.2549999999999999</v>
      </c>
      <c r="AW43" s="107">
        <v>1.462</v>
      </c>
      <c r="AX43" s="107">
        <v>1.3759999999999999</v>
      </c>
      <c r="AY43" s="927">
        <v>1.4179999999999999</v>
      </c>
      <c r="AZ43" s="927">
        <v>1.206</v>
      </c>
      <c r="BA43" s="927">
        <v>1.206</v>
      </c>
      <c r="BB43" s="927">
        <v>1.196</v>
      </c>
      <c r="BC43" s="419" t="s">
        <v>1602</v>
      </c>
      <c r="BD43" s="419" t="s">
        <v>1602</v>
      </c>
      <c r="BE43" s="419" t="s">
        <v>1602</v>
      </c>
      <c r="BF43" s="419" t="s">
        <v>1602</v>
      </c>
      <c r="BG43" s="419" t="s">
        <v>1602</v>
      </c>
      <c r="BH43" s="419" t="s">
        <v>1602</v>
      </c>
      <c r="BI43" s="419" t="s">
        <v>1602</v>
      </c>
      <c r="BJ43" s="419" t="s">
        <v>1602</v>
      </c>
      <c r="BK43" s="419" t="s">
        <v>1602</v>
      </c>
      <c r="BL43" s="419" t="s">
        <v>1602</v>
      </c>
      <c r="BM43" s="419" t="s">
        <v>1602</v>
      </c>
      <c r="BN43" s="419" t="s">
        <v>1602</v>
      </c>
      <c r="BO43" s="419" t="s">
        <v>1602</v>
      </c>
      <c r="BP43" s="419" t="s">
        <v>1602</v>
      </c>
      <c r="BQ43" s="419" t="s">
        <v>1602</v>
      </c>
      <c r="BR43" s="419" t="s">
        <v>1602</v>
      </c>
      <c r="BS43" s="419" t="s">
        <v>1602</v>
      </c>
      <c r="BT43" s="419" t="s">
        <v>1602</v>
      </c>
      <c r="BU43" s="419" t="s">
        <v>1602</v>
      </c>
      <c r="BV43" s="419" t="s">
        <v>1602</v>
      </c>
    </row>
    <row r="44" spans="1:74" ht="12" customHeight="1" x14ac:dyDescent="0.25">
      <c r="B44" s="1049" t="s">
        <v>843</v>
      </c>
      <c r="C44" s="1038"/>
      <c r="D44" s="1038"/>
      <c r="E44" s="1038"/>
      <c r="F44" s="1038"/>
      <c r="G44" s="1038"/>
      <c r="H44" s="1038"/>
      <c r="I44" s="1038"/>
      <c r="J44" s="1038"/>
      <c r="K44" s="1038"/>
      <c r="L44" s="1038"/>
      <c r="M44" s="1038"/>
      <c r="N44" s="1038"/>
      <c r="O44" s="1038"/>
      <c r="P44" s="1038"/>
      <c r="Q44" s="1038"/>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661"/>
      <c r="AP44" s="661"/>
      <c r="AQ44" s="661"/>
      <c r="AR44" s="661"/>
      <c r="AS44" s="661"/>
      <c r="AT44" s="661"/>
      <c r="AU44" s="661"/>
      <c r="AV44" s="661"/>
      <c r="AW44" s="661"/>
      <c r="AX44" s="661"/>
      <c r="BC44" s="657"/>
      <c r="BD44" s="657"/>
      <c r="BE44" s="657"/>
      <c r="BF44" s="657"/>
    </row>
    <row r="45" spans="1:74" x14ac:dyDescent="0.2">
      <c r="B45" s="1036" t="s">
        <v>837</v>
      </c>
      <c r="C45" s="1036"/>
      <c r="D45" s="1036"/>
      <c r="E45" s="1036"/>
      <c r="F45" s="1036"/>
      <c r="G45" s="1036"/>
      <c r="H45" s="1036"/>
      <c r="I45" s="1036"/>
      <c r="J45" s="1036"/>
      <c r="K45" s="1036"/>
      <c r="L45" s="1036"/>
      <c r="M45" s="1036"/>
      <c r="N45" s="1036"/>
      <c r="O45" s="1036"/>
      <c r="P45" s="1036"/>
      <c r="Q45" s="1036"/>
      <c r="R45" s="784"/>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661"/>
      <c r="AP45" s="661"/>
      <c r="AQ45" s="661"/>
      <c r="AR45" s="661"/>
      <c r="AS45" s="661"/>
      <c r="AT45" s="661"/>
      <c r="AU45" s="661"/>
      <c r="AV45" s="661"/>
      <c r="AW45" s="661"/>
      <c r="AX45" s="661"/>
      <c r="BC45" s="657"/>
      <c r="BD45" s="657"/>
      <c r="BE45" s="657"/>
      <c r="BF45" s="657"/>
    </row>
    <row r="46" spans="1:74" s="162" customFormat="1" ht="12" customHeight="1" x14ac:dyDescent="0.2">
      <c r="A46" s="163"/>
      <c r="B46" s="793" t="s">
        <v>826</v>
      </c>
      <c r="C46" s="808"/>
      <c r="D46" s="808"/>
      <c r="E46" s="808"/>
      <c r="F46" s="808"/>
      <c r="G46" s="808"/>
      <c r="H46" s="820"/>
      <c r="I46" s="808"/>
      <c r="J46" s="808"/>
      <c r="K46" s="808"/>
      <c r="L46" s="808"/>
      <c r="M46" s="808"/>
      <c r="N46" s="808"/>
      <c r="O46" s="808"/>
      <c r="P46" s="808"/>
      <c r="Q46" s="808"/>
      <c r="R46" s="784"/>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783"/>
      <c r="AV46" s="783"/>
      <c r="AW46" s="783"/>
      <c r="AX46" s="783"/>
      <c r="AY46" s="658"/>
      <c r="AZ46" s="658"/>
      <c r="BA46" s="658"/>
      <c r="BB46" s="658"/>
      <c r="BC46" s="658"/>
      <c r="BD46" s="658"/>
      <c r="BE46" s="658"/>
      <c r="BF46" s="658"/>
      <c r="BG46" s="658"/>
      <c r="BH46" s="658"/>
      <c r="BI46" s="658"/>
      <c r="BJ46" s="221"/>
    </row>
    <row r="47" spans="1:74" s="162" customFormat="1" ht="12" customHeight="1" x14ac:dyDescent="0.25">
      <c r="A47" s="163"/>
      <c r="B47" s="1013" t="str">
        <f>Dates!$G$2</f>
        <v>EIA completed modeling and analysis for this report on Thursday, May 1, 2025.</v>
      </c>
      <c r="C47" s="1000"/>
      <c r="D47" s="1000"/>
      <c r="E47" s="1000"/>
      <c r="F47" s="1000"/>
      <c r="G47" s="1000"/>
      <c r="H47" s="1000"/>
      <c r="I47" s="1000"/>
      <c r="J47" s="1000"/>
      <c r="K47" s="1000"/>
      <c r="L47" s="1000"/>
      <c r="M47" s="1000"/>
      <c r="N47" s="1000"/>
      <c r="O47" s="1000"/>
      <c r="P47" s="1000"/>
      <c r="Q47" s="1000"/>
      <c r="R47" s="661"/>
      <c r="S47" s="783"/>
      <c r="T47" s="783"/>
      <c r="U47" s="783"/>
      <c r="V47" s="783"/>
      <c r="W47" s="783"/>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783"/>
      <c r="AV47" s="783"/>
      <c r="AW47" s="783"/>
      <c r="AX47" s="783"/>
      <c r="AY47" s="658"/>
      <c r="AZ47" s="658"/>
      <c r="BA47" s="658"/>
      <c r="BB47" s="658"/>
      <c r="BC47" s="658"/>
      <c r="BD47" s="658"/>
      <c r="BE47" s="658"/>
      <c r="BF47" s="658"/>
      <c r="BG47" s="658"/>
      <c r="BH47" s="658"/>
      <c r="BI47" s="658"/>
      <c r="BJ47" s="221"/>
    </row>
    <row r="48" spans="1:74" s="162" customFormat="1" ht="12" customHeight="1" x14ac:dyDescent="0.25">
      <c r="A48" s="163"/>
      <c r="B48" s="1046" t="s">
        <v>483</v>
      </c>
      <c r="C48" s="1047"/>
      <c r="D48" s="1047"/>
      <c r="E48" s="1047"/>
      <c r="F48" s="1047"/>
      <c r="G48" s="1047"/>
      <c r="H48" s="1047"/>
      <c r="I48" s="1047"/>
      <c r="J48" s="1047"/>
      <c r="K48" s="1047"/>
      <c r="L48" s="1047"/>
      <c r="M48" s="1047"/>
      <c r="N48" s="1047"/>
      <c r="O48" s="1047"/>
      <c r="P48" s="1047"/>
      <c r="Q48" s="1047"/>
      <c r="R48" s="661"/>
      <c r="S48" s="783"/>
      <c r="T48" s="783"/>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658"/>
      <c r="AZ48" s="658"/>
      <c r="BA48" s="658"/>
      <c r="BB48" s="658"/>
      <c r="BC48" s="658"/>
      <c r="BD48" s="658"/>
      <c r="BE48" s="658"/>
      <c r="BF48" s="658"/>
      <c r="BG48" s="658"/>
      <c r="BH48" s="658"/>
      <c r="BI48" s="658"/>
      <c r="BJ48" s="221"/>
    </row>
    <row r="49" spans="1:74" s="162" customFormat="1" ht="12.75" customHeight="1" x14ac:dyDescent="0.25">
      <c r="A49" s="163"/>
      <c r="B49" s="1022" t="s">
        <v>1435</v>
      </c>
      <c r="C49" s="1009"/>
      <c r="D49" s="1009"/>
      <c r="E49" s="1009"/>
      <c r="F49" s="1009"/>
      <c r="G49" s="1009"/>
      <c r="H49" s="1009"/>
      <c r="I49" s="1009"/>
      <c r="J49" s="1009"/>
      <c r="K49" s="1009"/>
      <c r="L49" s="1009"/>
      <c r="M49" s="1009"/>
      <c r="N49" s="1009"/>
      <c r="O49" s="1009"/>
      <c r="P49" s="1009"/>
      <c r="Q49" s="1009"/>
      <c r="R49" s="661"/>
      <c r="S49" s="783"/>
      <c r="T49" s="783"/>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658"/>
      <c r="AZ49" s="658"/>
      <c r="BA49" s="658"/>
      <c r="BB49" s="658"/>
      <c r="BC49" s="658"/>
      <c r="BD49" s="658"/>
      <c r="BE49" s="658"/>
      <c r="BF49" s="658"/>
      <c r="BG49" s="658"/>
      <c r="BH49" s="658"/>
      <c r="BI49" s="658"/>
      <c r="BJ49" s="221"/>
    </row>
    <row r="50" spans="1:74" s="162" customFormat="1" ht="12" customHeight="1" x14ac:dyDescent="0.25">
      <c r="A50" s="163"/>
      <c r="B50" s="1017" t="s">
        <v>492</v>
      </c>
      <c r="C50" s="1038"/>
      <c r="D50" s="1038"/>
      <c r="E50" s="1038"/>
      <c r="F50" s="1038"/>
      <c r="G50" s="1038"/>
      <c r="H50" s="1038"/>
      <c r="I50" s="1038"/>
      <c r="J50" s="1038"/>
      <c r="K50" s="1038"/>
      <c r="L50" s="1038"/>
      <c r="M50" s="1038"/>
      <c r="N50" s="1038"/>
      <c r="O50" s="1038"/>
      <c r="P50" s="1038"/>
      <c r="Q50" s="1038"/>
      <c r="R50" s="661"/>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658"/>
      <c r="AZ50" s="658"/>
      <c r="BA50" s="658"/>
      <c r="BB50" s="658"/>
      <c r="BC50" s="658"/>
      <c r="BD50" s="658"/>
      <c r="BE50" s="658"/>
      <c r="BF50" s="658"/>
      <c r="BG50" s="658"/>
      <c r="BH50" s="658"/>
      <c r="BI50" s="658"/>
      <c r="BJ50" s="221"/>
    </row>
    <row r="51" spans="1:74" s="162" customFormat="1" ht="12" customHeight="1" x14ac:dyDescent="0.25">
      <c r="A51" s="159"/>
      <c r="B51" s="810" t="s">
        <v>840</v>
      </c>
      <c r="C51" s="811"/>
      <c r="D51" s="811"/>
      <c r="E51" s="811"/>
      <c r="F51" s="811"/>
      <c r="G51" s="811"/>
      <c r="H51" s="821"/>
      <c r="I51" s="811"/>
      <c r="J51" s="811"/>
      <c r="K51" s="811"/>
      <c r="L51" s="811"/>
      <c r="M51" s="811"/>
      <c r="N51" s="811"/>
      <c r="O51" s="811"/>
      <c r="P51" s="811"/>
      <c r="Q51" s="809"/>
      <c r="R51" s="656"/>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658"/>
      <c r="AZ51" s="658"/>
      <c r="BA51" s="658"/>
      <c r="BB51" s="658"/>
      <c r="BC51" s="658"/>
      <c r="BD51" s="658"/>
      <c r="BE51" s="658"/>
      <c r="BF51" s="658"/>
      <c r="BG51" s="658"/>
      <c r="BH51" s="658"/>
      <c r="BI51" s="658"/>
      <c r="BJ51" s="221"/>
    </row>
    <row r="52" spans="1:74" ht="12.6" customHeight="1" x14ac:dyDescent="0.25">
      <c r="B52" s="1039" t="s">
        <v>841</v>
      </c>
      <c r="C52" s="1038"/>
      <c r="D52" s="1038"/>
      <c r="E52" s="1038"/>
      <c r="F52" s="1038"/>
      <c r="G52" s="1038"/>
      <c r="H52" s="1038"/>
      <c r="I52" s="1038"/>
      <c r="J52" s="1038"/>
      <c r="K52" s="1038"/>
      <c r="L52" s="1038"/>
      <c r="M52" s="1038"/>
      <c r="N52" s="1038"/>
      <c r="O52" s="1038"/>
      <c r="P52" s="1038"/>
      <c r="Q52" s="1038"/>
      <c r="R52" s="785"/>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661"/>
      <c r="AP52" s="661"/>
      <c r="AQ52" s="661"/>
      <c r="AR52" s="661"/>
      <c r="AS52" s="661"/>
      <c r="AT52" s="661"/>
      <c r="AU52" s="661"/>
      <c r="AV52" s="661"/>
      <c r="AW52" s="661"/>
      <c r="AX52" s="661"/>
      <c r="BC52" s="657"/>
      <c r="BD52" s="657"/>
      <c r="BE52" s="657"/>
      <c r="BF52" s="657"/>
      <c r="BK52" s="152"/>
      <c r="BL52" s="152"/>
      <c r="BM52" s="152"/>
      <c r="BN52" s="152"/>
      <c r="BO52" s="152"/>
      <c r="BP52" s="152"/>
      <c r="BQ52" s="152"/>
      <c r="BR52" s="152"/>
      <c r="BS52" s="152"/>
      <c r="BT52" s="152"/>
      <c r="BU52" s="152"/>
      <c r="BV52" s="152"/>
    </row>
    <row r="53" spans="1:74" ht="13.2" x14ac:dyDescent="0.25">
      <c r="B53" s="1024" t="s">
        <v>842</v>
      </c>
      <c r="C53" s="1038"/>
      <c r="D53" s="1038"/>
      <c r="E53" s="1038"/>
      <c r="F53" s="1038"/>
      <c r="G53" s="1038"/>
      <c r="H53" s="1038"/>
      <c r="I53" s="1038"/>
      <c r="J53" s="1038"/>
      <c r="K53" s="1038"/>
      <c r="L53" s="1038"/>
      <c r="M53" s="1038"/>
      <c r="N53" s="1038"/>
      <c r="O53" s="1038"/>
      <c r="P53" s="1038"/>
      <c r="Q53" s="1038"/>
      <c r="R53" s="161"/>
      <c r="BD53" s="657"/>
      <c r="BE53" s="196"/>
      <c r="BF53" s="657"/>
      <c r="BK53" s="152"/>
      <c r="BL53" s="152"/>
      <c r="BM53" s="152"/>
      <c r="BN53" s="152"/>
      <c r="BO53" s="152"/>
      <c r="BP53" s="152"/>
      <c r="BQ53" s="152"/>
      <c r="BR53" s="152"/>
      <c r="BS53" s="152"/>
      <c r="BT53" s="152"/>
      <c r="BU53" s="152"/>
      <c r="BV53" s="152"/>
    </row>
    <row r="54" spans="1:74" x14ac:dyDescent="0.2">
      <c r="BD54" s="657"/>
      <c r="BE54" s="196"/>
      <c r="BF54" s="657"/>
      <c r="BK54" s="152"/>
      <c r="BL54" s="152"/>
      <c r="BM54" s="152"/>
      <c r="BN54" s="152"/>
      <c r="BO54" s="152"/>
      <c r="BP54" s="152"/>
      <c r="BQ54" s="152"/>
      <c r="BR54" s="152"/>
      <c r="BS54" s="152"/>
      <c r="BT54" s="152"/>
      <c r="BU54" s="152"/>
      <c r="BV54" s="152"/>
    </row>
    <row r="55" spans="1:74" x14ac:dyDescent="0.2">
      <c r="BD55" s="657"/>
      <c r="BE55" s="196"/>
      <c r="BF55" s="657"/>
      <c r="BK55" s="152"/>
      <c r="BL55" s="152"/>
      <c r="BM55" s="152"/>
      <c r="BN55" s="152"/>
      <c r="BO55" s="152"/>
      <c r="BP55" s="152"/>
      <c r="BQ55" s="152"/>
      <c r="BR55" s="152"/>
      <c r="BS55" s="152"/>
      <c r="BT55" s="152"/>
      <c r="BU55" s="152"/>
      <c r="BV55" s="152"/>
    </row>
    <row r="56" spans="1:74" x14ac:dyDescent="0.2">
      <c r="BD56" s="657"/>
      <c r="BE56" s="196"/>
      <c r="BF56" s="657"/>
      <c r="BK56" s="152"/>
      <c r="BL56" s="152"/>
      <c r="BM56" s="152"/>
      <c r="BN56" s="152"/>
      <c r="BO56" s="152"/>
      <c r="BP56" s="152"/>
      <c r="BQ56" s="152"/>
      <c r="BR56" s="152"/>
      <c r="BS56" s="152"/>
      <c r="BT56" s="152"/>
      <c r="BU56" s="152"/>
      <c r="BV56" s="152"/>
    </row>
    <row r="57" spans="1:74" x14ac:dyDescent="0.2">
      <c r="BD57" s="657"/>
      <c r="BE57" s="196"/>
      <c r="BF57" s="657"/>
      <c r="BK57" s="152"/>
      <c r="BL57" s="152"/>
      <c r="BM57" s="152"/>
      <c r="BN57" s="152"/>
      <c r="BO57" s="152"/>
      <c r="BP57" s="152"/>
      <c r="BQ57" s="152"/>
      <c r="BR57" s="152"/>
      <c r="BS57" s="152"/>
      <c r="BT57" s="152"/>
      <c r="BU57" s="152"/>
      <c r="BV57" s="152"/>
    </row>
    <row r="58" spans="1:74" x14ac:dyDescent="0.2">
      <c r="BD58" s="657"/>
      <c r="BE58" s="196"/>
      <c r="BF58" s="657"/>
      <c r="BK58" s="152"/>
      <c r="BL58" s="152"/>
      <c r="BM58" s="152"/>
      <c r="BN58" s="152"/>
      <c r="BO58" s="152"/>
      <c r="BP58" s="152"/>
      <c r="BQ58" s="152"/>
      <c r="BR58" s="152"/>
      <c r="BS58" s="152"/>
      <c r="BT58" s="152"/>
      <c r="BU58" s="152"/>
      <c r="BV58" s="152"/>
    </row>
    <row r="59" spans="1:74" x14ac:dyDescent="0.2">
      <c r="BD59" s="657"/>
      <c r="BE59" s="196"/>
      <c r="BF59" s="657"/>
      <c r="BK59" s="152"/>
      <c r="BL59" s="152"/>
      <c r="BM59" s="152"/>
      <c r="BN59" s="152"/>
      <c r="BO59" s="152"/>
      <c r="BP59" s="152"/>
      <c r="BQ59" s="152"/>
      <c r="BR59" s="152"/>
      <c r="BS59" s="152"/>
      <c r="BT59" s="152"/>
      <c r="BU59" s="152"/>
      <c r="BV59" s="152"/>
    </row>
    <row r="60" spans="1:74" ht="13.2" x14ac:dyDescent="0.2">
      <c r="B60" s="1050"/>
      <c r="C60" s="1051"/>
      <c r="D60" s="1051"/>
      <c r="E60" s="1051"/>
      <c r="F60" s="1051"/>
      <c r="G60" s="1051"/>
      <c r="H60" s="1051"/>
      <c r="I60" s="1051"/>
      <c r="J60" s="1051"/>
      <c r="K60" s="1051"/>
      <c r="L60" s="1051"/>
      <c r="M60" s="1051"/>
      <c r="N60" s="1051"/>
      <c r="O60" s="1051"/>
      <c r="P60" s="1051"/>
      <c r="Q60" s="1051"/>
      <c r="BD60" s="657"/>
      <c r="BE60" s="196"/>
      <c r="BF60" s="657"/>
      <c r="BK60" s="152"/>
      <c r="BL60" s="152"/>
      <c r="BM60" s="152"/>
      <c r="BN60" s="152"/>
      <c r="BO60" s="152"/>
      <c r="BP60" s="152"/>
      <c r="BQ60" s="152"/>
      <c r="BR60" s="152"/>
      <c r="BS60" s="152"/>
      <c r="BT60" s="152"/>
      <c r="BU60" s="152"/>
      <c r="BV60" s="152"/>
    </row>
    <row r="61" spans="1:74" x14ac:dyDescent="0.2">
      <c r="BD61" s="657"/>
      <c r="BE61" s="196"/>
      <c r="BF61" s="657"/>
      <c r="BK61" s="152"/>
      <c r="BL61" s="152"/>
      <c r="BM61" s="152"/>
      <c r="BN61" s="152"/>
      <c r="BO61" s="152"/>
      <c r="BP61" s="152"/>
      <c r="BQ61" s="152"/>
      <c r="BR61" s="152"/>
      <c r="BS61" s="152"/>
      <c r="BT61" s="152"/>
      <c r="BU61" s="152"/>
      <c r="BV61" s="152"/>
    </row>
    <row r="62" spans="1:74" x14ac:dyDescent="0.2">
      <c r="BD62" s="657"/>
      <c r="BE62" s="196"/>
      <c r="BF62" s="657"/>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546875" defaultRowHeight="10.199999999999999" x14ac:dyDescent="0.2"/>
  <cols>
    <col min="1" max="1" width="18.44140625" style="90" bestFit="1" customWidth="1"/>
    <col min="2" max="2" width="42.5546875" style="84" customWidth="1"/>
    <col min="3" max="50" width="6.5546875" style="84" customWidth="1"/>
    <col min="51" max="54" width="6.5546875" style="657" customWidth="1"/>
    <col min="55" max="55" width="6.5546875" style="196" customWidth="1"/>
    <col min="56" max="56" width="6.5546875" style="654" customWidth="1"/>
    <col min="57" max="57" width="6.5546875" style="275" customWidth="1"/>
    <col min="58" max="58" width="6.5546875" style="654" customWidth="1"/>
    <col min="59" max="61" width="6.5546875" style="657" customWidth="1"/>
    <col min="62" max="62" width="6.5546875" style="196" customWidth="1"/>
    <col min="63" max="74" width="6.5546875" style="84" customWidth="1"/>
    <col min="75" max="16384" width="8.5546875" style="84"/>
  </cols>
  <sheetData>
    <row r="1" spans="1:75" ht="13.35" customHeight="1" x14ac:dyDescent="0.25">
      <c r="A1" s="997" t="s">
        <v>479</v>
      </c>
      <c r="B1" s="1040" t="s">
        <v>908</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5" ht="13.2" x14ac:dyDescent="0.25">
      <c r="A2" s="998"/>
      <c r="B2" s="223" t="str">
        <f>"U.S. Energy Information Administration  |  Short-Term Energy Outlook  - "&amp;Dates!D1</f>
        <v>U.S. Energy Information Administration  |  Short-Term Energy Outlook  - May 2025</v>
      </c>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row>
    <row r="3" spans="1:75" s="7" customFormat="1" ht="13.2" x14ac:dyDescent="0.25">
      <c r="A3" s="332" t="s">
        <v>777</v>
      </c>
      <c r="B3" s="323"/>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5" s="7" customFormat="1" x14ac:dyDescent="0.2">
      <c r="A4" s="338" t="str">
        <f>TEXT(Dates!$D$2,"dddd, mmmm d, yyyy")</f>
        <v>Thursday, May 1, 2025</v>
      </c>
      <c r="B4" s="34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39"/>
      <c r="B5" s="343" t="s">
        <v>909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915"/>
      <c r="AZ5" s="915"/>
      <c r="BA5" s="915"/>
      <c r="BB5" s="915"/>
      <c r="BC5" s="371"/>
      <c r="BD5" s="404"/>
      <c r="BE5" s="404"/>
      <c r="BF5" s="404"/>
      <c r="BG5" s="404"/>
      <c r="BH5" s="404"/>
      <c r="BI5" s="404"/>
      <c r="BJ5" s="371"/>
      <c r="BK5" s="371"/>
      <c r="BL5" s="371"/>
      <c r="BM5" s="371"/>
      <c r="BN5" s="371"/>
      <c r="BO5" s="371"/>
      <c r="BP5" s="371"/>
      <c r="BQ5" s="371"/>
      <c r="BR5" s="371"/>
      <c r="BS5" s="371"/>
      <c r="BT5" s="371"/>
      <c r="BU5" s="371"/>
      <c r="BV5" s="371"/>
    </row>
    <row r="6" spans="1:75" s="275" customFormat="1" ht="11.1" customHeight="1" x14ac:dyDescent="0.2">
      <c r="A6" s="411" t="s">
        <v>179</v>
      </c>
      <c r="B6" s="405"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101.14223276</v>
      </c>
      <c r="AB6" s="106">
        <v>101.73561875</v>
      </c>
      <c r="AC6" s="106">
        <v>102.02846433000001</v>
      </c>
      <c r="AD6" s="106">
        <v>101.87076981</v>
      </c>
      <c r="AE6" s="106">
        <v>101.30566483</v>
      </c>
      <c r="AF6" s="106">
        <v>102.36326090999999</v>
      </c>
      <c r="AG6" s="106">
        <v>101.81350143</v>
      </c>
      <c r="AH6" s="106">
        <v>101.63315209</v>
      </c>
      <c r="AI6" s="106">
        <v>102.68064776</v>
      </c>
      <c r="AJ6" s="106">
        <v>102.8084442</v>
      </c>
      <c r="AK6" s="106">
        <v>103.54214188</v>
      </c>
      <c r="AL6" s="106">
        <v>103.53437307</v>
      </c>
      <c r="AM6" s="106">
        <v>101.13808117000001</v>
      </c>
      <c r="AN6" s="106">
        <v>102.38099256</v>
      </c>
      <c r="AO6" s="106">
        <v>103.13185593</v>
      </c>
      <c r="AP6" s="106">
        <v>103.08946188</v>
      </c>
      <c r="AQ6" s="106">
        <v>102.69098871</v>
      </c>
      <c r="AR6" s="106">
        <v>102.69946606000001</v>
      </c>
      <c r="AS6" s="106">
        <v>102.85140896</v>
      </c>
      <c r="AT6" s="106">
        <v>103.16232248</v>
      </c>
      <c r="AU6" s="106">
        <v>102.03952565</v>
      </c>
      <c r="AV6" s="106">
        <v>103.18969264</v>
      </c>
      <c r="AW6" s="106">
        <v>103.37196548999999</v>
      </c>
      <c r="AX6" s="106">
        <v>103.25213161000001</v>
      </c>
      <c r="AY6" s="926">
        <v>102.54635256</v>
      </c>
      <c r="AZ6" s="926">
        <v>103.26910144999999</v>
      </c>
      <c r="BA6" s="926">
        <v>103.75911099</v>
      </c>
      <c r="BB6" s="926">
        <v>103.73422941</v>
      </c>
      <c r="BC6" s="404">
        <v>103.66466703</v>
      </c>
      <c r="BD6" s="404">
        <v>104.03885166000001</v>
      </c>
      <c r="BE6" s="404">
        <v>104.27584701000001</v>
      </c>
      <c r="BF6" s="404">
        <v>104.52798835</v>
      </c>
      <c r="BG6" s="404">
        <v>104.45703334</v>
      </c>
      <c r="BH6" s="404">
        <v>104.8799219</v>
      </c>
      <c r="BI6" s="404">
        <v>105.30307972999999</v>
      </c>
      <c r="BJ6" s="404">
        <v>105.02004110999999</v>
      </c>
      <c r="BK6" s="404">
        <v>104.50971593</v>
      </c>
      <c r="BL6" s="404">
        <v>104.94791067</v>
      </c>
      <c r="BM6" s="404">
        <v>104.90412528</v>
      </c>
      <c r="BN6" s="404">
        <v>105.10750477000001</v>
      </c>
      <c r="BO6" s="404">
        <v>105.09969903</v>
      </c>
      <c r="BP6" s="404">
        <v>105.60253928</v>
      </c>
      <c r="BQ6" s="404">
        <v>105.6750339</v>
      </c>
      <c r="BR6" s="404">
        <v>105.67636627</v>
      </c>
      <c r="BS6" s="404">
        <v>105.60664796</v>
      </c>
      <c r="BT6" s="404">
        <v>105.86633676</v>
      </c>
      <c r="BU6" s="404">
        <v>106.28185061000001</v>
      </c>
      <c r="BV6" s="404">
        <v>105.81270641</v>
      </c>
      <c r="BW6" s="414"/>
    </row>
    <row r="7" spans="1:75" ht="11.1" customHeight="1" x14ac:dyDescent="0.2">
      <c r="A7" s="339" t="s">
        <v>852</v>
      </c>
      <c r="B7" s="407" t="s">
        <v>867</v>
      </c>
      <c r="C7" s="302">
        <v>41.472200000000001</v>
      </c>
      <c r="D7" s="302">
        <v>40.855200000000004</v>
      </c>
      <c r="E7" s="302">
        <v>40.93</v>
      </c>
      <c r="F7" s="302">
        <v>41.094000000000001</v>
      </c>
      <c r="G7" s="302">
        <v>41.570399999999999</v>
      </c>
      <c r="H7" s="302">
        <v>42.037300000000002</v>
      </c>
      <c r="I7" s="302">
        <v>42.713200000000001</v>
      </c>
      <c r="J7" s="302">
        <v>42.485500000000002</v>
      </c>
      <c r="K7" s="302">
        <v>43.253599999999999</v>
      </c>
      <c r="L7" s="302">
        <v>43.914200000000001</v>
      </c>
      <c r="M7" s="302">
        <v>44.4741</v>
      </c>
      <c r="N7" s="302">
        <v>44.626199999999997</v>
      </c>
      <c r="O7" s="302">
        <v>44.8033</v>
      </c>
      <c r="P7" s="302">
        <v>45.364199999999997</v>
      </c>
      <c r="Q7" s="302">
        <v>44.921700000000001</v>
      </c>
      <c r="R7" s="302">
        <v>44.235100000000003</v>
      </c>
      <c r="S7" s="302">
        <v>44.344900000000003</v>
      </c>
      <c r="T7" s="302">
        <v>44.782200000000003</v>
      </c>
      <c r="U7" s="302">
        <v>45.368200000000002</v>
      </c>
      <c r="V7" s="302">
        <v>45.439700000000002</v>
      </c>
      <c r="W7" s="302">
        <v>45.652000000000001</v>
      </c>
      <c r="X7" s="302">
        <v>45.287700000000001</v>
      </c>
      <c r="Y7" s="302">
        <v>45.462200000000003</v>
      </c>
      <c r="Z7" s="302">
        <v>45.474699999999999</v>
      </c>
      <c r="AA7" s="302">
        <v>44.914099999999998</v>
      </c>
      <c r="AB7" s="302">
        <v>45.334299999999999</v>
      </c>
      <c r="AC7" s="302">
        <v>45.168999999999997</v>
      </c>
      <c r="AD7" s="302">
        <v>44.991500000000002</v>
      </c>
      <c r="AE7" s="302">
        <v>44.062600000000003</v>
      </c>
      <c r="AF7" s="302">
        <v>44.227800000000002</v>
      </c>
      <c r="AG7" s="302">
        <v>43.0351</v>
      </c>
      <c r="AH7" s="302">
        <v>42.602899999999998</v>
      </c>
      <c r="AI7" s="302">
        <v>43.498600000000003</v>
      </c>
      <c r="AJ7" s="302">
        <v>43.526899999999998</v>
      </c>
      <c r="AK7" s="302">
        <v>43.383699999999997</v>
      </c>
      <c r="AL7" s="302">
        <v>43.2866</v>
      </c>
      <c r="AM7" s="302">
        <v>43.316899999999997</v>
      </c>
      <c r="AN7" s="302">
        <v>43.275399999999998</v>
      </c>
      <c r="AO7" s="302">
        <v>43.452199999999998</v>
      </c>
      <c r="AP7" s="302">
        <v>43.2089</v>
      </c>
      <c r="AQ7" s="302">
        <v>42.691200000000002</v>
      </c>
      <c r="AR7" s="302">
        <v>42.245600000000003</v>
      </c>
      <c r="AS7" s="302">
        <v>42.729599999999998</v>
      </c>
      <c r="AT7" s="302">
        <v>42.5931</v>
      </c>
      <c r="AU7" s="302">
        <v>42.2761</v>
      </c>
      <c r="AV7" s="302">
        <v>42.133899999999997</v>
      </c>
      <c r="AW7" s="302">
        <v>42.256</v>
      </c>
      <c r="AX7" s="302">
        <v>42.209899999999998</v>
      </c>
      <c r="AY7" s="915">
        <v>42.287424756</v>
      </c>
      <c r="AZ7" s="915">
        <v>42.635813693000003</v>
      </c>
      <c r="BA7" s="915">
        <v>43.00322053</v>
      </c>
      <c r="BB7" s="915">
        <v>42.668623504999999</v>
      </c>
      <c r="BC7" s="371">
        <v>42.828375819000001</v>
      </c>
      <c r="BD7" s="371">
        <v>42.868692365000001</v>
      </c>
      <c r="BE7" s="371">
        <v>42.910414688000003</v>
      </c>
      <c r="BF7" s="371">
        <v>42.923303365999999</v>
      </c>
      <c r="BG7" s="371">
        <v>42.975630754000001</v>
      </c>
      <c r="BH7" s="371">
        <v>43.142121623000001</v>
      </c>
      <c r="BI7" s="371">
        <v>43.251927477999999</v>
      </c>
      <c r="BJ7" s="371">
        <v>43.332391512000001</v>
      </c>
      <c r="BK7" s="371">
        <v>43.367574556000001</v>
      </c>
      <c r="BL7" s="371">
        <v>43.446160302000003</v>
      </c>
      <c r="BM7" s="371">
        <v>43.486574181000002</v>
      </c>
      <c r="BN7" s="371">
        <v>43.488898704999997</v>
      </c>
      <c r="BO7" s="371">
        <v>43.461597191000003</v>
      </c>
      <c r="BP7" s="371">
        <v>43.550412946999998</v>
      </c>
      <c r="BQ7" s="371">
        <v>43.513816949000002</v>
      </c>
      <c r="BR7" s="371">
        <v>43.520549617</v>
      </c>
      <c r="BS7" s="371">
        <v>43.669380476999997</v>
      </c>
      <c r="BT7" s="371">
        <v>43.638923036999998</v>
      </c>
      <c r="BU7" s="371">
        <v>43.739596139</v>
      </c>
      <c r="BV7" s="371">
        <v>43.753699873999999</v>
      </c>
      <c r="BW7" s="196"/>
    </row>
    <row r="8" spans="1:75" ht="11.1" customHeight="1" x14ac:dyDescent="0.2">
      <c r="A8" s="339" t="s">
        <v>175</v>
      </c>
      <c r="B8" s="407" t="s">
        <v>196</v>
      </c>
      <c r="C8" s="302">
        <v>18.535833903</v>
      </c>
      <c r="D8" s="302">
        <v>16.088907428999999</v>
      </c>
      <c r="E8" s="302">
        <v>18.674344677000001</v>
      </c>
      <c r="F8" s="302">
        <v>19.0579547</v>
      </c>
      <c r="G8" s="302">
        <v>19.32739729</v>
      </c>
      <c r="H8" s="302">
        <v>19.250950166999999</v>
      </c>
      <c r="I8" s="302">
        <v>19.259226225999999</v>
      </c>
      <c r="J8" s="302">
        <v>19.212282257999998</v>
      </c>
      <c r="K8" s="302">
        <v>18.756871267000001</v>
      </c>
      <c r="L8" s="302">
        <v>19.792131968</v>
      </c>
      <c r="M8" s="302">
        <v>20.129175499999999</v>
      </c>
      <c r="N8" s="302">
        <v>20.088709839</v>
      </c>
      <c r="O8" s="302">
        <v>19.370147515999999</v>
      </c>
      <c r="P8" s="302">
        <v>19.297978535999999</v>
      </c>
      <c r="Q8" s="302">
        <v>20.243382709999999</v>
      </c>
      <c r="R8" s="302">
        <v>20.163061766999999</v>
      </c>
      <c r="S8" s="302">
        <v>20.219596934999998</v>
      </c>
      <c r="T8" s="302">
        <v>20.513278499999998</v>
      </c>
      <c r="U8" s="302">
        <v>20.732252161000002</v>
      </c>
      <c r="V8" s="302">
        <v>20.604362128999998</v>
      </c>
      <c r="W8" s="302">
        <v>21.022847766999998</v>
      </c>
      <c r="X8" s="302">
        <v>21.055754289999999</v>
      </c>
      <c r="Y8" s="302">
        <v>21.136653533</v>
      </c>
      <c r="Z8" s="302">
        <v>20.165865355000001</v>
      </c>
      <c r="AA8" s="302">
        <v>21.131112741999999</v>
      </c>
      <c r="AB8" s="302">
        <v>21.096041357000001</v>
      </c>
      <c r="AC8" s="302">
        <v>21.536506289999998</v>
      </c>
      <c r="AD8" s="302">
        <v>21.579399599999999</v>
      </c>
      <c r="AE8" s="302">
        <v>21.602581806</v>
      </c>
      <c r="AF8" s="302">
        <v>21.892111433</v>
      </c>
      <c r="AG8" s="302">
        <v>22.026402580999999</v>
      </c>
      <c r="AH8" s="302">
        <v>22.278824097000001</v>
      </c>
      <c r="AI8" s="302">
        <v>22.593191999999998</v>
      </c>
      <c r="AJ8" s="302">
        <v>22.518060225999999</v>
      </c>
      <c r="AK8" s="302">
        <v>22.693973766999999</v>
      </c>
      <c r="AL8" s="302">
        <v>22.665800806</v>
      </c>
      <c r="AM8" s="302">
        <v>21.081009194</v>
      </c>
      <c r="AN8" s="302">
        <v>22.154315517000001</v>
      </c>
      <c r="AO8" s="302">
        <v>22.498334805999999</v>
      </c>
      <c r="AP8" s="302">
        <v>22.719071932999999</v>
      </c>
      <c r="AQ8" s="302">
        <v>22.748794</v>
      </c>
      <c r="AR8" s="302">
        <v>22.836109867000001</v>
      </c>
      <c r="AS8" s="302">
        <v>22.664932</v>
      </c>
      <c r="AT8" s="302">
        <v>23.039401968</v>
      </c>
      <c r="AU8" s="302">
        <v>22.926689100000001</v>
      </c>
      <c r="AV8" s="302">
        <v>23.301147097000001</v>
      </c>
      <c r="AW8" s="302">
        <v>23.354778332999999</v>
      </c>
      <c r="AX8" s="302">
        <v>23.242857032</v>
      </c>
      <c r="AY8" s="915">
        <v>22.337167645000001</v>
      </c>
      <c r="AZ8" s="915">
        <v>22.585323786</v>
      </c>
      <c r="BA8" s="915">
        <v>22.732772364999999</v>
      </c>
      <c r="BB8" s="915">
        <v>23.017463828</v>
      </c>
      <c r="BC8" s="371">
        <v>23.090056499999999</v>
      </c>
      <c r="BD8" s="371">
        <v>23.2291451</v>
      </c>
      <c r="BE8" s="371">
        <v>23.290748900000001</v>
      </c>
      <c r="BF8" s="371">
        <v>23.433099800000001</v>
      </c>
      <c r="BG8" s="371">
        <v>23.366559800000001</v>
      </c>
      <c r="BH8" s="371">
        <v>23.440438199999999</v>
      </c>
      <c r="BI8" s="371">
        <v>23.6204398</v>
      </c>
      <c r="BJ8" s="371">
        <v>23.4945445</v>
      </c>
      <c r="BK8" s="371">
        <v>23.279260499999999</v>
      </c>
      <c r="BL8" s="371">
        <v>23.127858799999998</v>
      </c>
      <c r="BM8" s="371">
        <v>23.441863399999999</v>
      </c>
      <c r="BN8" s="371">
        <v>23.501334</v>
      </c>
      <c r="BO8" s="371">
        <v>23.542477399999999</v>
      </c>
      <c r="BP8" s="371">
        <v>23.589205700000001</v>
      </c>
      <c r="BQ8" s="371">
        <v>23.585452199999999</v>
      </c>
      <c r="BR8" s="371">
        <v>23.571399799999998</v>
      </c>
      <c r="BS8" s="371">
        <v>23.3882859</v>
      </c>
      <c r="BT8" s="371">
        <v>23.518846100000001</v>
      </c>
      <c r="BU8" s="371">
        <v>23.6711943</v>
      </c>
      <c r="BV8" s="371">
        <v>23.488128100000001</v>
      </c>
      <c r="BW8" s="196"/>
    </row>
    <row r="9" spans="1:75" ht="11.1" customHeight="1" x14ac:dyDescent="0.2">
      <c r="A9" s="339" t="s">
        <v>853</v>
      </c>
      <c r="B9" s="407" t="s">
        <v>985</v>
      </c>
      <c r="C9" s="302">
        <v>33.706584978000002</v>
      </c>
      <c r="D9" s="302">
        <v>33.614728288000002</v>
      </c>
      <c r="E9" s="302">
        <v>34.132880802000003</v>
      </c>
      <c r="F9" s="302">
        <v>33.800250648999999</v>
      </c>
      <c r="G9" s="302">
        <v>34.012566302000003</v>
      </c>
      <c r="H9" s="302">
        <v>34.038023647000003</v>
      </c>
      <c r="I9" s="302">
        <v>35.000568841000003</v>
      </c>
      <c r="J9" s="302">
        <v>34.689453794000002</v>
      </c>
      <c r="K9" s="302">
        <v>34.669625287999999</v>
      </c>
      <c r="L9" s="302">
        <v>34.353831173000003</v>
      </c>
      <c r="M9" s="302">
        <v>34.331328650000003</v>
      </c>
      <c r="N9" s="302">
        <v>33.596849192000001</v>
      </c>
      <c r="O9" s="302">
        <v>33.974489699000003</v>
      </c>
      <c r="P9" s="302">
        <v>34.491967506000002</v>
      </c>
      <c r="Q9" s="302">
        <v>34.526429853000003</v>
      </c>
      <c r="R9" s="302">
        <v>34.574584362000003</v>
      </c>
      <c r="S9" s="302">
        <v>34.395145675000002</v>
      </c>
      <c r="T9" s="302">
        <v>34.159528295999998</v>
      </c>
      <c r="U9" s="302">
        <v>34.598382002999998</v>
      </c>
      <c r="V9" s="302">
        <v>35.210497502000003</v>
      </c>
      <c r="W9" s="302">
        <v>35.100690935000003</v>
      </c>
      <c r="X9" s="302">
        <v>35.493844062000001</v>
      </c>
      <c r="Y9" s="302">
        <v>35.345890894</v>
      </c>
      <c r="Z9" s="302">
        <v>34.716361827</v>
      </c>
      <c r="AA9" s="302">
        <v>35.097020018000002</v>
      </c>
      <c r="AB9" s="302">
        <v>35.305277388999997</v>
      </c>
      <c r="AC9" s="302">
        <v>35.322958034999999</v>
      </c>
      <c r="AD9" s="302">
        <v>35.299870214999999</v>
      </c>
      <c r="AE9" s="302">
        <v>35.640483025000002</v>
      </c>
      <c r="AF9" s="302">
        <v>36.243349477000002</v>
      </c>
      <c r="AG9" s="302">
        <v>36.751998849000003</v>
      </c>
      <c r="AH9" s="302">
        <v>36.751427990000003</v>
      </c>
      <c r="AI9" s="302">
        <v>36.588855764000002</v>
      </c>
      <c r="AJ9" s="302">
        <v>36.763483979</v>
      </c>
      <c r="AK9" s="302">
        <v>37.464468109999999</v>
      </c>
      <c r="AL9" s="302">
        <v>37.581972262999997</v>
      </c>
      <c r="AM9" s="302">
        <v>36.740171979000003</v>
      </c>
      <c r="AN9" s="302">
        <v>36.951277042000001</v>
      </c>
      <c r="AO9" s="302">
        <v>37.181321124999997</v>
      </c>
      <c r="AP9" s="302">
        <v>37.161489948000003</v>
      </c>
      <c r="AQ9" s="302">
        <v>37.250994712999997</v>
      </c>
      <c r="AR9" s="302">
        <v>37.617756190999998</v>
      </c>
      <c r="AS9" s="302">
        <v>37.456876954999998</v>
      </c>
      <c r="AT9" s="302">
        <v>37.529820512999997</v>
      </c>
      <c r="AU9" s="302">
        <v>36.836736553999998</v>
      </c>
      <c r="AV9" s="302">
        <v>37.754645539000002</v>
      </c>
      <c r="AW9" s="302">
        <v>37.761187153999998</v>
      </c>
      <c r="AX9" s="302">
        <v>37.799374583000002</v>
      </c>
      <c r="AY9" s="915">
        <v>37.921760161999998</v>
      </c>
      <c r="AZ9" s="915">
        <v>38.047963969000001</v>
      </c>
      <c r="BA9" s="915">
        <v>38.023118095000001</v>
      </c>
      <c r="BB9" s="915">
        <v>38.048142073000001</v>
      </c>
      <c r="BC9" s="371">
        <v>37.746234713</v>
      </c>
      <c r="BD9" s="371">
        <v>37.941014199000001</v>
      </c>
      <c r="BE9" s="371">
        <v>38.074683417999999</v>
      </c>
      <c r="BF9" s="371">
        <v>38.171585180000001</v>
      </c>
      <c r="BG9" s="371">
        <v>38.114842789000001</v>
      </c>
      <c r="BH9" s="371">
        <v>38.297362073999999</v>
      </c>
      <c r="BI9" s="371">
        <v>38.430712456000002</v>
      </c>
      <c r="BJ9" s="371">
        <v>38.193105097</v>
      </c>
      <c r="BK9" s="371">
        <v>37.862880877999999</v>
      </c>
      <c r="BL9" s="371">
        <v>38.373891571000001</v>
      </c>
      <c r="BM9" s="371">
        <v>37.975687704000002</v>
      </c>
      <c r="BN9" s="371">
        <v>38.117272063000001</v>
      </c>
      <c r="BO9" s="371">
        <v>38.095624434000001</v>
      </c>
      <c r="BP9" s="371">
        <v>38.462920631999999</v>
      </c>
      <c r="BQ9" s="371">
        <v>38.575764751999998</v>
      </c>
      <c r="BR9" s="371">
        <v>38.584416853999997</v>
      </c>
      <c r="BS9" s="371">
        <v>38.548981584000003</v>
      </c>
      <c r="BT9" s="371">
        <v>38.708567623</v>
      </c>
      <c r="BU9" s="371">
        <v>38.87106017</v>
      </c>
      <c r="BV9" s="371">
        <v>38.570878438999998</v>
      </c>
      <c r="BW9" s="196"/>
    </row>
    <row r="10" spans="1:75" ht="11.1" customHeight="1" x14ac:dyDescent="0.2">
      <c r="A10" s="339"/>
      <c r="B10" s="423"/>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915"/>
      <c r="AZ10" s="915"/>
      <c r="BA10" s="915"/>
      <c r="BB10" s="915"/>
      <c r="BC10" s="371"/>
      <c r="BD10" s="371"/>
      <c r="BE10" s="371"/>
      <c r="BF10" s="371"/>
      <c r="BG10" s="371"/>
      <c r="BH10" s="371"/>
      <c r="BI10" s="371"/>
      <c r="BJ10" s="371"/>
      <c r="BK10" s="371"/>
      <c r="BL10" s="371"/>
      <c r="BM10" s="371"/>
      <c r="BN10" s="371"/>
      <c r="BO10" s="371"/>
      <c r="BP10" s="371"/>
      <c r="BQ10" s="371"/>
      <c r="BR10" s="371"/>
      <c r="BS10" s="371"/>
      <c r="BT10" s="371"/>
      <c r="BU10" s="371"/>
      <c r="BV10" s="371"/>
      <c r="BW10" s="196"/>
    </row>
    <row r="11" spans="1:75" s="275" customFormat="1" ht="11.1" customHeight="1" x14ac:dyDescent="0.2">
      <c r="A11" s="411" t="s">
        <v>177</v>
      </c>
      <c r="B11" s="421" t="s">
        <v>854</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32.088099999999997</v>
      </c>
      <c r="AN11" s="106">
        <v>32.393599999999999</v>
      </c>
      <c r="AO11" s="106">
        <v>32.721800000000002</v>
      </c>
      <c r="AP11" s="106">
        <v>32.730699999999999</v>
      </c>
      <c r="AQ11" s="106">
        <v>32.561999999999998</v>
      </c>
      <c r="AR11" s="106">
        <v>32.133299999999998</v>
      </c>
      <c r="AS11" s="106">
        <v>32.622599999999998</v>
      </c>
      <c r="AT11" s="106">
        <v>32.522599999999997</v>
      </c>
      <c r="AU11" s="106">
        <v>31.814</v>
      </c>
      <c r="AV11" s="106">
        <v>32.2928</v>
      </c>
      <c r="AW11" s="106">
        <v>32.317100000000003</v>
      </c>
      <c r="AX11" s="106">
        <v>32.424199999999999</v>
      </c>
      <c r="AY11" s="926">
        <v>32.481858406000001</v>
      </c>
      <c r="AZ11" s="926">
        <v>32.649930200999997</v>
      </c>
      <c r="BA11" s="926">
        <v>32.876372947</v>
      </c>
      <c r="BB11" s="926">
        <v>32.698417427000003</v>
      </c>
      <c r="BC11" s="404">
        <v>32.587566688000003</v>
      </c>
      <c r="BD11" s="404">
        <v>32.480793020999997</v>
      </c>
      <c r="BE11" s="404">
        <v>32.454704057000001</v>
      </c>
      <c r="BF11" s="404">
        <v>32.457827049000002</v>
      </c>
      <c r="BG11" s="404">
        <v>32.451158683000003</v>
      </c>
      <c r="BH11" s="404">
        <v>32.505623168</v>
      </c>
      <c r="BI11" s="404">
        <v>32.525054705000002</v>
      </c>
      <c r="BJ11" s="404">
        <v>32.571833978000001</v>
      </c>
      <c r="BK11" s="404">
        <v>32.626178725999999</v>
      </c>
      <c r="BL11" s="404">
        <v>32.658599700000003</v>
      </c>
      <c r="BM11" s="404">
        <v>32.677361658000002</v>
      </c>
      <c r="BN11" s="404">
        <v>32.692497961000001</v>
      </c>
      <c r="BO11" s="404">
        <v>32.746895401000003</v>
      </c>
      <c r="BP11" s="404">
        <v>32.778217294000001</v>
      </c>
      <c r="BQ11" s="404">
        <v>32.787649377999998</v>
      </c>
      <c r="BR11" s="404">
        <v>32.853259725999997</v>
      </c>
      <c r="BS11" s="404">
        <v>32.893132715999997</v>
      </c>
      <c r="BT11" s="404">
        <v>32.869951147999998</v>
      </c>
      <c r="BU11" s="404">
        <v>32.878007506000003</v>
      </c>
      <c r="BV11" s="404">
        <v>32.866294482000001</v>
      </c>
      <c r="BW11" s="414"/>
    </row>
    <row r="12" spans="1:75" ht="11.1" customHeight="1" x14ac:dyDescent="0.2">
      <c r="A12" s="339" t="s">
        <v>855</v>
      </c>
      <c r="B12" s="409" t="s">
        <v>986</v>
      </c>
      <c r="C12" s="302">
        <v>1.3612</v>
      </c>
      <c r="D12" s="302">
        <v>1.3812</v>
      </c>
      <c r="E12" s="302">
        <v>1.3812</v>
      </c>
      <c r="F12" s="302">
        <v>1.3812</v>
      </c>
      <c r="G12" s="302">
        <v>1.3912</v>
      </c>
      <c r="H12" s="302">
        <v>1.4061999999999999</v>
      </c>
      <c r="I12" s="302">
        <v>1.4212</v>
      </c>
      <c r="J12" s="302">
        <v>1.4311</v>
      </c>
      <c r="K12" s="302">
        <v>1.4411</v>
      </c>
      <c r="L12" s="302">
        <v>1.4511000000000001</v>
      </c>
      <c r="M12" s="302">
        <v>1.4611000000000001</v>
      </c>
      <c r="N12" s="302">
        <v>1.4711000000000001</v>
      </c>
      <c r="O12" s="302">
        <v>1.4411</v>
      </c>
      <c r="P12" s="302">
        <v>1.4411</v>
      </c>
      <c r="Q12" s="302">
        <v>1.4511000000000001</v>
      </c>
      <c r="R12" s="302">
        <v>1.4611000000000001</v>
      </c>
      <c r="S12" s="302">
        <v>1.4711000000000001</v>
      </c>
      <c r="T12" s="302">
        <v>1.4811000000000001</v>
      </c>
      <c r="U12" s="302">
        <v>1.4811000000000001</v>
      </c>
      <c r="V12" s="302">
        <v>1.4911000000000001</v>
      </c>
      <c r="W12" s="302">
        <v>1.4911000000000001</v>
      </c>
      <c r="X12" s="302">
        <v>1.5011000000000001</v>
      </c>
      <c r="Y12" s="302">
        <v>1.4811000000000001</v>
      </c>
      <c r="Z12" s="302">
        <v>1.4811000000000001</v>
      </c>
      <c r="AA12" s="302">
        <v>1.4811000000000001</v>
      </c>
      <c r="AB12" s="302">
        <v>1.4811000000000001</v>
      </c>
      <c r="AC12" s="302">
        <v>1.4711000000000001</v>
      </c>
      <c r="AD12" s="302">
        <v>1.4811000000000001</v>
      </c>
      <c r="AE12" s="302">
        <v>1.4511000000000001</v>
      </c>
      <c r="AF12" s="302">
        <v>1.4212</v>
      </c>
      <c r="AG12" s="302">
        <v>1.4312</v>
      </c>
      <c r="AH12" s="302">
        <v>1.4111</v>
      </c>
      <c r="AI12" s="302">
        <v>1.4212</v>
      </c>
      <c r="AJ12" s="302">
        <v>1.4311</v>
      </c>
      <c r="AK12" s="302">
        <v>1.4312</v>
      </c>
      <c r="AL12" s="302">
        <v>1.4212</v>
      </c>
      <c r="AM12" s="302">
        <v>1.3911</v>
      </c>
      <c r="AN12" s="302">
        <v>1.3812</v>
      </c>
      <c r="AO12" s="302">
        <v>1.3812</v>
      </c>
      <c r="AP12" s="302">
        <v>1.3812</v>
      </c>
      <c r="AQ12" s="302">
        <v>1.3711</v>
      </c>
      <c r="AR12" s="302">
        <v>1.3711</v>
      </c>
      <c r="AS12" s="302">
        <v>1.3811</v>
      </c>
      <c r="AT12" s="302">
        <v>1.3811</v>
      </c>
      <c r="AU12" s="302">
        <v>1.3811</v>
      </c>
      <c r="AV12" s="302">
        <v>1.3811</v>
      </c>
      <c r="AW12" s="302">
        <v>1.3761000000000001</v>
      </c>
      <c r="AX12" s="302">
        <v>1.3911</v>
      </c>
      <c r="AY12" s="915">
        <v>1.3811188118</v>
      </c>
      <c r="AZ12" s="915">
        <v>1.3911452567</v>
      </c>
      <c r="BA12" s="915">
        <v>1.3811257065</v>
      </c>
      <c r="BB12" s="915">
        <v>1.3861228852</v>
      </c>
      <c r="BC12" s="371" t="s">
        <v>1602</v>
      </c>
      <c r="BD12" s="371" t="s">
        <v>1602</v>
      </c>
      <c r="BE12" s="371" t="s">
        <v>1602</v>
      </c>
      <c r="BF12" s="371" t="s">
        <v>1602</v>
      </c>
      <c r="BG12" s="371" t="s">
        <v>1602</v>
      </c>
      <c r="BH12" s="371" t="s">
        <v>1602</v>
      </c>
      <c r="BI12" s="371" t="s">
        <v>1602</v>
      </c>
      <c r="BJ12" s="371" t="s">
        <v>1602</v>
      </c>
      <c r="BK12" s="371" t="s">
        <v>1602</v>
      </c>
      <c r="BL12" s="371" t="s">
        <v>1602</v>
      </c>
      <c r="BM12" s="371" t="s">
        <v>1602</v>
      </c>
      <c r="BN12" s="371" t="s">
        <v>1602</v>
      </c>
      <c r="BO12" s="371" t="s">
        <v>1602</v>
      </c>
      <c r="BP12" s="371" t="s">
        <v>1602</v>
      </c>
      <c r="BQ12" s="371" t="s">
        <v>1602</v>
      </c>
      <c r="BR12" s="371" t="s">
        <v>1602</v>
      </c>
      <c r="BS12" s="371" t="s">
        <v>1602</v>
      </c>
      <c r="BT12" s="371" t="s">
        <v>1602</v>
      </c>
      <c r="BU12" s="371" t="s">
        <v>1602</v>
      </c>
      <c r="BV12" s="371" t="s">
        <v>1602</v>
      </c>
      <c r="BW12" s="196"/>
    </row>
    <row r="13" spans="1:75" ht="11.1" customHeight="1" x14ac:dyDescent="0.2">
      <c r="A13" s="339" t="s">
        <v>856</v>
      </c>
      <c r="B13" s="409" t="s">
        <v>987</v>
      </c>
      <c r="C13" s="302">
        <v>0.27710000000000001</v>
      </c>
      <c r="D13" s="302">
        <v>0.27589999999999998</v>
      </c>
      <c r="E13" s="302">
        <v>0.2959</v>
      </c>
      <c r="F13" s="302">
        <v>0.28100000000000003</v>
      </c>
      <c r="G13" s="302">
        <v>0.2661</v>
      </c>
      <c r="H13" s="302">
        <v>0.27610000000000001</v>
      </c>
      <c r="I13" s="302">
        <v>0.2661</v>
      </c>
      <c r="J13" s="302">
        <v>0.2661</v>
      </c>
      <c r="K13" s="302">
        <v>0.25609999999999999</v>
      </c>
      <c r="L13" s="302">
        <v>0.2661</v>
      </c>
      <c r="M13" s="302">
        <v>0.25609999999999999</v>
      </c>
      <c r="N13" s="302">
        <v>0.2661</v>
      </c>
      <c r="O13" s="302">
        <v>0.27779999999999999</v>
      </c>
      <c r="P13" s="302">
        <v>0.2878</v>
      </c>
      <c r="Q13" s="302">
        <v>0.26779999999999998</v>
      </c>
      <c r="R13" s="302">
        <v>0.27779999999999999</v>
      </c>
      <c r="S13" s="302">
        <v>0.2878</v>
      </c>
      <c r="T13" s="302">
        <v>0.29780000000000001</v>
      </c>
      <c r="U13" s="302">
        <v>0.27779999999999999</v>
      </c>
      <c r="V13" s="302">
        <v>0.2878</v>
      </c>
      <c r="W13" s="302">
        <v>0.29780000000000001</v>
      </c>
      <c r="X13" s="302">
        <v>0.27779999999999999</v>
      </c>
      <c r="Y13" s="302">
        <v>0.25779999999999997</v>
      </c>
      <c r="Z13" s="302">
        <v>0.25779999999999997</v>
      </c>
      <c r="AA13" s="302">
        <v>0.26779999999999998</v>
      </c>
      <c r="AB13" s="302">
        <v>0.2878</v>
      </c>
      <c r="AC13" s="302">
        <v>0.26779999999999998</v>
      </c>
      <c r="AD13" s="302">
        <v>0.26779999999999998</v>
      </c>
      <c r="AE13" s="302">
        <v>0.25779999999999997</v>
      </c>
      <c r="AF13" s="302">
        <v>0.25779999999999997</v>
      </c>
      <c r="AG13" s="302">
        <v>0.26779999999999998</v>
      </c>
      <c r="AH13" s="302">
        <v>0.25779999999999997</v>
      </c>
      <c r="AI13" s="302">
        <v>0.26779999999999998</v>
      </c>
      <c r="AJ13" s="302">
        <v>0.26779999999999998</v>
      </c>
      <c r="AK13" s="302">
        <v>0.27779999999999999</v>
      </c>
      <c r="AL13" s="302">
        <v>0.25779999999999997</v>
      </c>
      <c r="AM13" s="302">
        <v>0.26079999999999998</v>
      </c>
      <c r="AN13" s="302">
        <v>0.25080000000000002</v>
      </c>
      <c r="AO13" s="302">
        <v>0.26079999999999998</v>
      </c>
      <c r="AP13" s="302">
        <v>0.27079999999999999</v>
      </c>
      <c r="AQ13" s="302">
        <v>0.26079999999999998</v>
      </c>
      <c r="AR13" s="302">
        <v>0.26079999999999998</v>
      </c>
      <c r="AS13" s="302">
        <v>0.25080000000000002</v>
      </c>
      <c r="AT13" s="302">
        <v>0.26079999999999998</v>
      </c>
      <c r="AU13" s="302">
        <v>0.25080000000000002</v>
      </c>
      <c r="AV13" s="302">
        <v>0.25080000000000002</v>
      </c>
      <c r="AW13" s="302">
        <v>0.23080000000000001</v>
      </c>
      <c r="AX13" s="302">
        <v>0.24979999999999999</v>
      </c>
      <c r="AY13" s="915">
        <v>0.24980551271000001</v>
      </c>
      <c r="AZ13" s="915">
        <v>0.24980081258</v>
      </c>
      <c r="BA13" s="915">
        <v>0.23980429208000001</v>
      </c>
      <c r="BB13" s="915">
        <v>0.23980479626000001</v>
      </c>
      <c r="BC13" s="371" t="s">
        <v>1602</v>
      </c>
      <c r="BD13" s="371" t="s">
        <v>1602</v>
      </c>
      <c r="BE13" s="371" t="s">
        <v>1602</v>
      </c>
      <c r="BF13" s="371" t="s">
        <v>1602</v>
      </c>
      <c r="BG13" s="371" t="s">
        <v>1602</v>
      </c>
      <c r="BH13" s="371" t="s">
        <v>1602</v>
      </c>
      <c r="BI13" s="371" t="s">
        <v>1602</v>
      </c>
      <c r="BJ13" s="371" t="s">
        <v>1602</v>
      </c>
      <c r="BK13" s="371" t="s">
        <v>1602</v>
      </c>
      <c r="BL13" s="371" t="s">
        <v>1602</v>
      </c>
      <c r="BM13" s="371" t="s">
        <v>1602</v>
      </c>
      <c r="BN13" s="371" t="s">
        <v>1602</v>
      </c>
      <c r="BO13" s="371" t="s">
        <v>1602</v>
      </c>
      <c r="BP13" s="371" t="s">
        <v>1602</v>
      </c>
      <c r="BQ13" s="371" t="s">
        <v>1602</v>
      </c>
      <c r="BR13" s="371" t="s">
        <v>1602</v>
      </c>
      <c r="BS13" s="371" t="s">
        <v>1602</v>
      </c>
      <c r="BT13" s="371" t="s">
        <v>1602</v>
      </c>
      <c r="BU13" s="371" t="s">
        <v>1602</v>
      </c>
      <c r="BV13" s="371" t="s">
        <v>1602</v>
      </c>
      <c r="BW13" s="196"/>
    </row>
    <row r="14" spans="1:75" ht="11.1" customHeight="1" x14ac:dyDescent="0.2">
      <c r="A14" s="339" t="s">
        <v>857</v>
      </c>
      <c r="B14" s="409" t="s">
        <v>988</v>
      </c>
      <c r="C14" s="302">
        <v>0.14799999999999999</v>
      </c>
      <c r="D14" s="302">
        <v>0.14799999999999999</v>
      </c>
      <c r="E14" s="302">
        <v>0.14799999999999999</v>
      </c>
      <c r="F14" s="302">
        <v>0.14299999999999999</v>
      </c>
      <c r="G14" s="302">
        <v>0.14799999999999999</v>
      </c>
      <c r="H14" s="302">
        <v>0.14299999999999999</v>
      </c>
      <c r="I14" s="302">
        <v>0.14299999999999999</v>
      </c>
      <c r="J14" s="302">
        <v>0.14299999999999999</v>
      </c>
      <c r="K14" s="302">
        <v>0.14299999999999999</v>
      </c>
      <c r="L14" s="302">
        <v>0.128</v>
      </c>
      <c r="M14" s="302">
        <v>0.13300000000000001</v>
      </c>
      <c r="N14" s="302">
        <v>0.14299999999999999</v>
      </c>
      <c r="O14" s="302">
        <v>0.14299999999999999</v>
      </c>
      <c r="P14" s="302">
        <v>0.13300000000000001</v>
      </c>
      <c r="Q14" s="302">
        <v>0.13300000000000001</v>
      </c>
      <c r="R14" s="302">
        <v>0.13300000000000001</v>
      </c>
      <c r="S14" s="302">
        <v>0.13300000000000001</v>
      </c>
      <c r="T14" s="302">
        <v>0.13300000000000001</v>
      </c>
      <c r="U14" s="302">
        <v>0.14299999999999999</v>
      </c>
      <c r="V14" s="302">
        <v>0.123</v>
      </c>
      <c r="W14" s="302">
        <v>0.14299999999999999</v>
      </c>
      <c r="X14" s="302">
        <v>0.11799999999999999</v>
      </c>
      <c r="Y14" s="302">
        <v>0.10299999999999999</v>
      </c>
      <c r="Z14" s="302">
        <v>0.10299999999999999</v>
      </c>
      <c r="AA14" s="302">
        <v>9.7500000000000003E-2</v>
      </c>
      <c r="AB14" s="302">
        <v>0.1021</v>
      </c>
      <c r="AC14" s="302">
        <v>9.6699999999999994E-2</v>
      </c>
      <c r="AD14" s="302">
        <v>0.1013</v>
      </c>
      <c r="AE14" s="302">
        <v>9.5899999999999999E-2</v>
      </c>
      <c r="AF14" s="302">
        <v>0.1055</v>
      </c>
      <c r="AG14" s="302">
        <v>0.1002</v>
      </c>
      <c r="AH14" s="302">
        <v>0.1048</v>
      </c>
      <c r="AI14" s="302">
        <v>8.9399999999999993E-2</v>
      </c>
      <c r="AJ14" s="302">
        <v>9.9099999999999994E-2</v>
      </c>
      <c r="AK14" s="302">
        <v>8.8700000000000001E-2</v>
      </c>
      <c r="AL14" s="302">
        <v>8.8300000000000003E-2</v>
      </c>
      <c r="AM14" s="302">
        <v>9.8299999999999998E-2</v>
      </c>
      <c r="AN14" s="302">
        <v>8.8200000000000001E-2</v>
      </c>
      <c r="AO14" s="302">
        <v>9.8100000000000007E-2</v>
      </c>
      <c r="AP14" s="302">
        <v>8.7999999999999995E-2</v>
      </c>
      <c r="AQ14" s="302">
        <v>9.8000000000000004E-2</v>
      </c>
      <c r="AR14" s="302">
        <v>8.7900000000000006E-2</v>
      </c>
      <c r="AS14" s="302">
        <v>9.7900000000000001E-2</v>
      </c>
      <c r="AT14" s="302">
        <v>9.7799999999999998E-2</v>
      </c>
      <c r="AU14" s="302">
        <v>9.7699999999999995E-2</v>
      </c>
      <c r="AV14" s="302">
        <v>8.7599999999999997E-2</v>
      </c>
      <c r="AW14" s="302">
        <v>9.7600000000000006E-2</v>
      </c>
      <c r="AX14" s="302">
        <v>0.1075</v>
      </c>
      <c r="AY14" s="915">
        <v>8.7115947604999994E-2</v>
      </c>
      <c r="AZ14" s="915">
        <v>9.6604968548999998E-2</v>
      </c>
      <c r="BA14" s="915">
        <v>9.6101024194000004E-2</v>
      </c>
      <c r="BB14" s="915">
        <v>8.5604017692999995E-2</v>
      </c>
      <c r="BC14" s="371" t="s">
        <v>1602</v>
      </c>
      <c r="BD14" s="371" t="s">
        <v>1602</v>
      </c>
      <c r="BE14" s="371" t="s">
        <v>1602</v>
      </c>
      <c r="BF14" s="371" t="s">
        <v>1602</v>
      </c>
      <c r="BG14" s="371" t="s">
        <v>1602</v>
      </c>
      <c r="BH14" s="371" t="s">
        <v>1602</v>
      </c>
      <c r="BI14" s="371" t="s">
        <v>1602</v>
      </c>
      <c r="BJ14" s="371" t="s">
        <v>1602</v>
      </c>
      <c r="BK14" s="371" t="s">
        <v>1602</v>
      </c>
      <c r="BL14" s="371" t="s">
        <v>1602</v>
      </c>
      <c r="BM14" s="371" t="s">
        <v>1602</v>
      </c>
      <c r="BN14" s="371" t="s">
        <v>1602</v>
      </c>
      <c r="BO14" s="371" t="s">
        <v>1602</v>
      </c>
      <c r="BP14" s="371" t="s">
        <v>1602</v>
      </c>
      <c r="BQ14" s="371" t="s">
        <v>1602</v>
      </c>
      <c r="BR14" s="371" t="s">
        <v>1602</v>
      </c>
      <c r="BS14" s="371" t="s">
        <v>1602</v>
      </c>
      <c r="BT14" s="371" t="s">
        <v>1602</v>
      </c>
      <c r="BU14" s="371" t="s">
        <v>1602</v>
      </c>
      <c r="BV14" s="371" t="s">
        <v>1602</v>
      </c>
      <c r="BW14" s="196"/>
    </row>
    <row r="15" spans="1:75" ht="11.1" customHeight="1" x14ac:dyDescent="0.2">
      <c r="A15" s="339" t="s">
        <v>858</v>
      </c>
      <c r="B15" s="409" t="s">
        <v>989</v>
      </c>
      <c r="C15" s="302">
        <v>0.15970000000000001</v>
      </c>
      <c r="D15" s="302">
        <v>0.15970000000000001</v>
      </c>
      <c r="E15" s="302">
        <v>0.1497</v>
      </c>
      <c r="F15" s="302">
        <v>0.16969999999999999</v>
      </c>
      <c r="G15" s="302">
        <v>0.16969999999999999</v>
      </c>
      <c r="H15" s="302">
        <v>0.1797</v>
      </c>
      <c r="I15" s="302">
        <v>0.1797</v>
      </c>
      <c r="J15" s="302">
        <v>0.1797</v>
      </c>
      <c r="K15" s="302">
        <v>0.18970000000000001</v>
      </c>
      <c r="L15" s="302">
        <v>0.1797</v>
      </c>
      <c r="M15" s="302">
        <v>0.18970000000000001</v>
      </c>
      <c r="N15" s="302">
        <v>0.18970000000000001</v>
      </c>
      <c r="O15" s="302">
        <v>0.1797</v>
      </c>
      <c r="P15" s="302">
        <v>0.18970000000000001</v>
      </c>
      <c r="Q15" s="302">
        <v>0.18970000000000001</v>
      </c>
      <c r="R15" s="302">
        <v>0.19969999999999999</v>
      </c>
      <c r="S15" s="302">
        <v>0.1797</v>
      </c>
      <c r="T15" s="302">
        <v>0.18970000000000001</v>
      </c>
      <c r="U15" s="302">
        <v>0.19969999999999999</v>
      </c>
      <c r="V15" s="302">
        <v>0.18970000000000001</v>
      </c>
      <c r="W15" s="302">
        <v>0.2097</v>
      </c>
      <c r="X15" s="302">
        <v>0.21970000000000001</v>
      </c>
      <c r="Y15" s="302">
        <v>0.2097</v>
      </c>
      <c r="Z15" s="302">
        <v>0.18970000000000001</v>
      </c>
      <c r="AA15" s="302">
        <v>0.19969999999999999</v>
      </c>
      <c r="AB15" s="302">
        <v>0.18970000000000001</v>
      </c>
      <c r="AC15" s="302">
        <v>0.19969999999999999</v>
      </c>
      <c r="AD15" s="302">
        <v>0.2097</v>
      </c>
      <c r="AE15" s="302">
        <v>0.2097</v>
      </c>
      <c r="AF15" s="302">
        <v>0.19969999999999999</v>
      </c>
      <c r="AG15" s="302">
        <v>0.2097</v>
      </c>
      <c r="AH15" s="302">
        <v>0.19969999999999999</v>
      </c>
      <c r="AI15" s="302">
        <v>0.19969999999999999</v>
      </c>
      <c r="AJ15" s="302">
        <v>0.19969999999999999</v>
      </c>
      <c r="AK15" s="302">
        <v>0.2097</v>
      </c>
      <c r="AL15" s="302">
        <v>0.21970000000000001</v>
      </c>
      <c r="AM15" s="302">
        <v>0.2097</v>
      </c>
      <c r="AN15" s="302">
        <v>0.2097</v>
      </c>
      <c r="AO15" s="302">
        <v>0.21970000000000001</v>
      </c>
      <c r="AP15" s="302">
        <v>0.2097</v>
      </c>
      <c r="AQ15" s="302">
        <v>0.21970000000000001</v>
      </c>
      <c r="AR15" s="302">
        <v>0.21970000000000001</v>
      </c>
      <c r="AS15" s="302">
        <v>0.2097</v>
      </c>
      <c r="AT15" s="302">
        <v>0.2097</v>
      </c>
      <c r="AU15" s="302">
        <v>0.2097</v>
      </c>
      <c r="AV15" s="302">
        <v>0.21970000000000001</v>
      </c>
      <c r="AW15" s="302">
        <v>0.21970000000000001</v>
      </c>
      <c r="AX15" s="302">
        <v>0.21970000000000001</v>
      </c>
      <c r="AY15" s="915">
        <v>0.23970154147</v>
      </c>
      <c r="AZ15" s="915">
        <v>0.21969448691999999</v>
      </c>
      <c r="BA15" s="915">
        <v>0.2396997022</v>
      </c>
      <c r="BB15" s="915">
        <v>0.22970045483000001</v>
      </c>
      <c r="BC15" s="371" t="s">
        <v>1602</v>
      </c>
      <c r="BD15" s="371" t="s">
        <v>1602</v>
      </c>
      <c r="BE15" s="371" t="s">
        <v>1602</v>
      </c>
      <c r="BF15" s="371" t="s">
        <v>1602</v>
      </c>
      <c r="BG15" s="371" t="s">
        <v>1602</v>
      </c>
      <c r="BH15" s="371" t="s">
        <v>1602</v>
      </c>
      <c r="BI15" s="371" t="s">
        <v>1602</v>
      </c>
      <c r="BJ15" s="371" t="s">
        <v>1602</v>
      </c>
      <c r="BK15" s="371" t="s">
        <v>1602</v>
      </c>
      <c r="BL15" s="371" t="s">
        <v>1602</v>
      </c>
      <c r="BM15" s="371" t="s">
        <v>1602</v>
      </c>
      <c r="BN15" s="371" t="s">
        <v>1602</v>
      </c>
      <c r="BO15" s="371" t="s">
        <v>1602</v>
      </c>
      <c r="BP15" s="371" t="s">
        <v>1602</v>
      </c>
      <c r="BQ15" s="371" t="s">
        <v>1602</v>
      </c>
      <c r="BR15" s="371" t="s">
        <v>1602</v>
      </c>
      <c r="BS15" s="371" t="s">
        <v>1602</v>
      </c>
      <c r="BT15" s="371" t="s">
        <v>1602</v>
      </c>
      <c r="BU15" s="371" t="s">
        <v>1602</v>
      </c>
      <c r="BV15" s="371" t="s">
        <v>1602</v>
      </c>
      <c r="BW15" s="196"/>
    </row>
    <row r="16" spans="1:75" ht="11.1" customHeight="1" x14ac:dyDescent="0.2">
      <c r="A16" s="339" t="s">
        <v>859</v>
      </c>
      <c r="B16" s="409" t="s">
        <v>990</v>
      </c>
      <c r="C16" s="302">
        <v>3.1273</v>
      </c>
      <c r="D16" s="302">
        <v>3.2772999999999999</v>
      </c>
      <c r="E16" s="302">
        <v>3.3773</v>
      </c>
      <c r="F16" s="302">
        <v>3.5373000000000001</v>
      </c>
      <c r="G16" s="302">
        <v>3.5472999999999999</v>
      </c>
      <c r="H16" s="302">
        <v>3.5973000000000002</v>
      </c>
      <c r="I16" s="302">
        <v>3.5973000000000002</v>
      </c>
      <c r="J16" s="302">
        <v>3.5470000000000002</v>
      </c>
      <c r="K16" s="302">
        <v>3.5470000000000002</v>
      </c>
      <c r="L16" s="302">
        <v>3.5470000000000002</v>
      </c>
      <c r="M16" s="302">
        <v>3.5470000000000002</v>
      </c>
      <c r="N16" s="302">
        <v>3.5470000000000002</v>
      </c>
      <c r="O16" s="302">
        <v>3.6421000000000001</v>
      </c>
      <c r="P16" s="302">
        <v>3.6920999999999999</v>
      </c>
      <c r="Q16" s="302">
        <v>3.7421000000000002</v>
      </c>
      <c r="R16" s="302">
        <v>3.7421000000000002</v>
      </c>
      <c r="S16" s="302">
        <v>3.6421000000000001</v>
      </c>
      <c r="T16" s="302">
        <v>3.6421000000000001</v>
      </c>
      <c r="U16" s="302">
        <v>3.6421000000000001</v>
      </c>
      <c r="V16" s="302">
        <v>3.6920999999999999</v>
      </c>
      <c r="W16" s="302">
        <v>3.6720999999999999</v>
      </c>
      <c r="X16" s="302">
        <v>3.6920999999999999</v>
      </c>
      <c r="Y16" s="302">
        <v>3.7021000000000002</v>
      </c>
      <c r="Z16" s="302">
        <v>3.7021000000000002</v>
      </c>
      <c r="AA16" s="302">
        <v>3.7101000000000002</v>
      </c>
      <c r="AB16" s="302">
        <v>3.7803</v>
      </c>
      <c r="AC16" s="302">
        <v>3.8601999999999999</v>
      </c>
      <c r="AD16" s="302">
        <v>3.9152</v>
      </c>
      <c r="AE16" s="302">
        <v>3.9802</v>
      </c>
      <c r="AF16" s="302">
        <v>4.0152999999999999</v>
      </c>
      <c r="AG16" s="302">
        <v>4.0853000000000002</v>
      </c>
      <c r="AH16" s="302">
        <v>4.2652999999999999</v>
      </c>
      <c r="AI16" s="302">
        <v>4.3353000000000002</v>
      </c>
      <c r="AJ16" s="302">
        <v>4.4051999999999998</v>
      </c>
      <c r="AK16" s="302">
        <v>4.5053000000000001</v>
      </c>
      <c r="AL16" s="302">
        <v>4.5553999999999997</v>
      </c>
      <c r="AM16" s="302">
        <v>4.5251999999999999</v>
      </c>
      <c r="AN16" s="302">
        <v>4.5354999999999999</v>
      </c>
      <c r="AO16" s="302">
        <v>4.5952999999999999</v>
      </c>
      <c r="AP16" s="302">
        <v>4.5803000000000003</v>
      </c>
      <c r="AQ16" s="302">
        <v>4.5803000000000003</v>
      </c>
      <c r="AR16" s="302">
        <v>4.5803000000000003</v>
      </c>
      <c r="AS16" s="302">
        <v>4.62</v>
      </c>
      <c r="AT16" s="302">
        <v>4.6498999999999997</v>
      </c>
      <c r="AU16" s="302">
        <v>4.7202999999999999</v>
      </c>
      <c r="AV16" s="302">
        <v>4.6703000000000001</v>
      </c>
      <c r="AW16" s="302">
        <v>4.7403000000000004</v>
      </c>
      <c r="AX16" s="302">
        <v>4.7153</v>
      </c>
      <c r="AY16" s="915">
        <v>4.7372108450999999</v>
      </c>
      <c r="AZ16" s="915">
        <v>4.7873812851000004</v>
      </c>
      <c r="BA16" s="915">
        <v>4.6872552824999998</v>
      </c>
      <c r="BB16" s="915">
        <v>4.6872370985999998</v>
      </c>
      <c r="BC16" s="371" t="s">
        <v>1602</v>
      </c>
      <c r="BD16" s="371" t="s">
        <v>1602</v>
      </c>
      <c r="BE16" s="371" t="s">
        <v>1602</v>
      </c>
      <c r="BF16" s="371" t="s">
        <v>1602</v>
      </c>
      <c r="BG16" s="371" t="s">
        <v>1602</v>
      </c>
      <c r="BH16" s="371" t="s">
        <v>1602</v>
      </c>
      <c r="BI16" s="371" t="s">
        <v>1602</v>
      </c>
      <c r="BJ16" s="371" t="s">
        <v>1602</v>
      </c>
      <c r="BK16" s="371" t="s">
        <v>1602</v>
      </c>
      <c r="BL16" s="371" t="s">
        <v>1602</v>
      </c>
      <c r="BM16" s="371" t="s">
        <v>1602</v>
      </c>
      <c r="BN16" s="371" t="s">
        <v>1602</v>
      </c>
      <c r="BO16" s="371" t="s">
        <v>1602</v>
      </c>
      <c r="BP16" s="371" t="s">
        <v>1602</v>
      </c>
      <c r="BQ16" s="371" t="s">
        <v>1602</v>
      </c>
      <c r="BR16" s="371" t="s">
        <v>1602</v>
      </c>
      <c r="BS16" s="371" t="s">
        <v>1602</v>
      </c>
      <c r="BT16" s="371" t="s">
        <v>1602</v>
      </c>
      <c r="BU16" s="371" t="s">
        <v>1602</v>
      </c>
      <c r="BV16" s="371" t="s">
        <v>1602</v>
      </c>
      <c r="BW16" s="196"/>
    </row>
    <row r="17" spans="1:75" ht="11.1" customHeight="1" x14ac:dyDescent="0.2">
      <c r="A17" s="339" t="s">
        <v>860</v>
      </c>
      <c r="B17" s="409" t="s">
        <v>991</v>
      </c>
      <c r="C17" s="302">
        <v>3.9472999999999998</v>
      </c>
      <c r="D17" s="302">
        <v>4.0373000000000001</v>
      </c>
      <c r="E17" s="302">
        <v>4.0872999999999999</v>
      </c>
      <c r="F17" s="302">
        <v>4.0872999999999999</v>
      </c>
      <c r="G17" s="302">
        <v>4.0872999999999999</v>
      </c>
      <c r="H17" s="302">
        <v>4.0373000000000001</v>
      </c>
      <c r="I17" s="302">
        <v>4.0872999999999999</v>
      </c>
      <c r="J17" s="302">
        <v>4.1628999999999996</v>
      </c>
      <c r="K17" s="302">
        <v>4.2129000000000003</v>
      </c>
      <c r="L17" s="302">
        <v>4.2878999999999996</v>
      </c>
      <c r="M17" s="302">
        <v>4.3379000000000003</v>
      </c>
      <c r="N17" s="302">
        <v>4.4080000000000004</v>
      </c>
      <c r="O17" s="302">
        <v>4.3578000000000001</v>
      </c>
      <c r="P17" s="302">
        <v>4.4577999999999998</v>
      </c>
      <c r="Q17" s="302">
        <v>4.4077999999999999</v>
      </c>
      <c r="R17" s="302">
        <v>4.5077999999999996</v>
      </c>
      <c r="S17" s="302">
        <v>4.5077999999999996</v>
      </c>
      <c r="T17" s="302">
        <v>4.5578000000000003</v>
      </c>
      <c r="U17" s="302">
        <v>4.6577999999999999</v>
      </c>
      <c r="V17" s="302">
        <v>4.6577999999999999</v>
      </c>
      <c r="W17" s="302">
        <v>4.6577999999999999</v>
      </c>
      <c r="X17" s="302">
        <v>4.6878000000000002</v>
      </c>
      <c r="Y17" s="302">
        <v>4.5877999999999997</v>
      </c>
      <c r="Z17" s="302">
        <v>4.5877999999999997</v>
      </c>
      <c r="AA17" s="302">
        <v>4.5377999999999998</v>
      </c>
      <c r="AB17" s="302">
        <v>4.5374999999999996</v>
      </c>
      <c r="AC17" s="302">
        <v>4.4875999999999996</v>
      </c>
      <c r="AD17" s="302">
        <v>4.2777000000000003</v>
      </c>
      <c r="AE17" s="302">
        <v>4.3075999999999999</v>
      </c>
      <c r="AF17" s="302">
        <v>4.3174000000000001</v>
      </c>
      <c r="AG17" s="302">
        <v>4.3875000000000002</v>
      </c>
      <c r="AH17" s="302">
        <v>4.4675000000000002</v>
      </c>
      <c r="AI17" s="302">
        <v>4.4573999999999998</v>
      </c>
      <c r="AJ17" s="302">
        <v>4.4775999999999998</v>
      </c>
      <c r="AK17" s="302">
        <v>4.4474999999999998</v>
      </c>
      <c r="AL17" s="302">
        <v>4.5273000000000003</v>
      </c>
      <c r="AM17" s="302">
        <v>4.5076000000000001</v>
      </c>
      <c r="AN17" s="302">
        <v>4.5171999999999999</v>
      </c>
      <c r="AO17" s="302">
        <v>4.5974000000000004</v>
      </c>
      <c r="AP17" s="302">
        <v>4.5873999999999997</v>
      </c>
      <c r="AQ17" s="302">
        <v>4.5773999999999999</v>
      </c>
      <c r="AR17" s="302">
        <v>4.5473999999999997</v>
      </c>
      <c r="AS17" s="302">
        <v>4.6580000000000004</v>
      </c>
      <c r="AT17" s="302">
        <v>4.5781000000000001</v>
      </c>
      <c r="AU17" s="302">
        <v>4.4273999999999996</v>
      </c>
      <c r="AV17" s="302">
        <v>4.3775000000000004</v>
      </c>
      <c r="AW17" s="302">
        <v>4.3574000000000002</v>
      </c>
      <c r="AX17" s="302">
        <v>4.3273999999999999</v>
      </c>
      <c r="AY17" s="915">
        <v>4.4132651258999998</v>
      </c>
      <c r="AZ17" s="915">
        <v>4.3831205975999996</v>
      </c>
      <c r="BA17" s="915">
        <v>4.4634905792000001</v>
      </c>
      <c r="BB17" s="915">
        <v>4.4136734041999999</v>
      </c>
      <c r="BC17" s="371" t="s">
        <v>1602</v>
      </c>
      <c r="BD17" s="371" t="s">
        <v>1602</v>
      </c>
      <c r="BE17" s="371" t="s">
        <v>1602</v>
      </c>
      <c r="BF17" s="371" t="s">
        <v>1602</v>
      </c>
      <c r="BG17" s="371" t="s">
        <v>1602</v>
      </c>
      <c r="BH17" s="371" t="s">
        <v>1602</v>
      </c>
      <c r="BI17" s="371" t="s">
        <v>1602</v>
      </c>
      <c r="BJ17" s="371" t="s">
        <v>1602</v>
      </c>
      <c r="BK17" s="371" t="s">
        <v>1602</v>
      </c>
      <c r="BL17" s="371" t="s">
        <v>1602</v>
      </c>
      <c r="BM17" s="371" t="s">
        <v>1602</v>
      </c>
      <c r="BN17" s="371" t="s">
        <v>1602</v>
      </c>
      <c r="BO17" s="371" t="s">
        <v>1602</v>
      </c>
      <c r="BP17" s="371" t="s">
        <v>1602</v>
      </c>
      <c r="BQ17" s="371" t="s">
        <v>1602</v>
      </c>
      <c r="BR17" s="371" t="s">
        <v>1602</v>
      </c>
      <c r="BS17" s="371" t="s">
        <v>1602</v>
      </c>
      <c r="BT17" s="371" t="s">
        <v>1602</v>
      </c>
      <c r="BU17" s="371" t="s">
        <v>1602</v>
      </c>
      <c r="BV17" s="371" t="s">
        <v>1602</v>
      </c>
      <c r="BW17" s="196"/>
    </row>
    <row r="18" spans="1:75" ht="11.1" customHeight="1" x14ac:dyDescent="0.2">
      <c r="A18" s="339" t="s">
        <v>861</v>
      </c>
      <c r="B18" s="409" t="s">
        <v>992</v>
      </c>
      <c r="C18" s="302">
        <v>2.6274000000000002</v>
      </c>
      <c r="D18" s="302">
        <v>2.6274000000000002</v>
      </c>
      <c r="E18" s="302">
        <v>2.6294</v>
      </c>
      <c r="F18" s="302">
        <v>2.6294</v>
      </c>
      <c r="G18" s="302">
        <v>2.6604000000000001</v>
      </c>
      <c r="H18" s="302">
        <v>2.6833999999999998</v>
      </c>
      <c r="I18" s="302">
        <v>2.7204000000000002</v>
      </c>
      <c r="J18" s="302">
        <v>2.7505999999999999</v>
      </c>
      <c r="K18" s="302">
        <v>2.7706</v>
      </c>
      <c r="L18" s="302">
        <v>2.8006000000000002</v>
      </c>
      <c r="M18" s="302">
        <v>2.8401999999999998</v>
      </c>
      <c r="N18" s="302">
        <v>2.8565</v>
      </c>
      <c r="O18" s="302">
        <v>2.8923999999999999</v>
      </c>
      <c r="P18" s="302">
        <v>2.9224000000000001</v>
      </c>
      <c r="Q18" s="302">
        <v>2.9523999999999999</v>
      </c>
      <c r="R18" s="302">
        <v>2.9723999999999999</v>
      </c>
      <c r="S18" s="302">
        <v>3.0093000000000001</v>
      </c>
      <c r="T18" s="302">
        <v>3.0369999999999999</v>
      </c>
      <c r="U18" s="302">
        <v>3.0893000000000002</v>
      </c>
      <c r="V18" s="302">
        <v>3.1307</v>
      </c>
      <c r="W18" s="302">
        <v>3.1406999999999998</v>
      </c>
      <c r="X18" s="302">
        <v>3.1206999999999998</v>
      </c>
      <c r="Y18" s="302">
        <v>3.0207000000000002</v>
      </c>
      <c r="Z18" s="302">
        <v>2.9706999999999999</v>
      </c>
      <c r="AA18" s="302">
        <v>3.0124</v>
      </c>
      <c r="AB18" s="302">
        <v>2.9923000000000002</v>
      </c>
      <c r="AC18" s="302">
        <v>2.9824000000000002</v>
      </c>
      <c r="AD18" s="302">
        <v>2.9424000000000001</v>
      </c>
      <c r="AE18" s="302">
        <v>2.8847</v>
      </c>
      <c r="AF18" s="302">
        <v>2.8868999999999998</v>
      </c>
      <c r="AG18" s="302">
        <v>2.8692000000000002</v>
      </c>
      <c r="AH18" s="302">
        <v>2.8605999999999998</v>
      </c>
      <c r="AI18" s="302">
        <v>2.9005999999999998</v>
      </c>
      <c r="AJ18" s="302">
        <v>2.8407</v>
      </c>
      <c r="AK18" s="302">
        <v>2.8706</v>
      </c>
      <c r="AL18" s="302">
        <v>2.8405999999999998</v>
      </c>
      <c r="AM18" s="302">
        <v>2.7624</v>
      </c>
      <c r="AN18" s="302">
        <v>2.7623000000000002</v>
      </c>
      <c r="AO18" s="302">
        <v>2.7923</v>
      </c>
      <c r="AP18" s="302">
        <v>2.8123</v>
      </c>
      <c r="AQ18" s="302">
        <v>2.8146</v>
      </c>
      <c r="AR18" s="302">
        <v>2.7968999999999999</v>
      </c>
      <c r="AS18" s="302">
        <v>2.7593999999999999</v>
      </c>
      <c r="AT18" s="302">
        <v>2.7608000000000001</v>
      </c>
      <c r="AU18" s="302">
        <v>2.7707000000000002</v>
      </c>
      <c r="AV18" s="302">
        <v>2.7707000000000002</v>
      </c>
      <c r="AW18" s="302">
        <v>2.7406999999999999</v>
      </c>
      <c r="AX18" s="302">
        <v>2.7706</v>
      </c>
      <c r="AY18" s="915">
        <v>2.7332299211</v>
      </c>
      <c r="AZ18" s="915">
        <v>2.7431470246999998</v>
      </c>
      <c r="BA18" s="915">
        <v>2.7632086161</v>
      </c>
      <c r="BB18" s="915">
        <v>2.7632176545</v>
      </c>
      <c r="BC18" s="371" t="s">
        <v>1602</v>
      </c>
      <c r="BD18" s="371" t="s">
        <v>1602</v>
      </c>
      <c r="BE18" s="371" t="s">
        <v>1602</v>
      </c>
      <c r="BF18" s="371" t="s">
        <v>1602</v>
      </c>
      <c r="BG18" s="371" t="s">
        <v>1602</v>
      </c>
      <c r="BH18" s="371" t="s">
        <v>1602</v>
      </c>
      <c r="BI18" s="371" t="s">
        <v>1602</v>
      </c>
      <c r="BJ18" s="371" t="s">
        <v>1602</v>
      </c>
      <c r="BK18" s="371" t="s">
        <v>1602</v>
      </c>
      <c r="BL18" s="371" t="s">
        <v>1602</v>
      </c>
      <c r="BM18" s="371" t="s">
        <v>1602</v>
      </c>
      <c r="BN18" s="371" t="s">
        <v>1602</v>
      </c>
      <c r="BO18" s="371" t="s">
        <v>1602</v>
      </c>
      <c r="BP18" s="371" t="s">
        <v>1602</v>
      </c>
      <c r="BQ18" s="371" t="s">
        <v>1602</v>
      </c>
      <c r="BR18" s="371" t="s">
        <v>1602</v>
      </c>
      <c r="BS18" s="371" t="s">
        <v>1602</v>
      </c>
      <c r="BT18" s="371" t="s">
        <v>1602</v>
      </c>
      <c r="BU18" s="371" t="s">
        <v>1602</v>
      </c>
      <c r="BV18" s="371" t="s">
        <v>1602</v>
      </c>
      <c r="BW18" s="196"/>
    </row>
    <row r="19" spans="1:75" ht="11.1" customHeight="1" x14ac:dyDescent="0.2">
      <c r="A19" s="339" t="s">
        <v>862</v>
      </c>
      <c r="B19" s="409" t="s">
        <v>993</v>
      </c>
      <c r="C19" s="302">
        <v>1.242</v>
      </c>
      <c r="D19" s="302">
        <v>1.282</v>
      </c>
      <c r="E19" s="302">
        <v>1.302</v>
      </c>
      <c r="F19" s="302">
        <v>1.232</v>
      </c>
      <c r="G19" s="302">
        <v>1.262</v>
      </c>
      <c r="H19" s="302">
        <v>1.272</v>
      </c>
      <c r="I19" s="302">
        <v>1.282</v>
      </c>
      <c r="J19" s="302">
        <v>1.272</v>
      </c>
      <c r="K19" s="302">
        <v>1.252</v>
      </c>
      <c r="L19" s="302">
        <v>1.252</v>
      </c>
      <c r="M19" s="302">
        <v>1.232</v>
      </c>
      <c r="N19" s="302">
        <v>1.1419999999999999</v>
      </c>
      <c r="O19" s="302">
        <v>1.077</v>
      </c>
      <c r="P19" s="302">
        <v>1.2270000000000001</v>
      </c>
      <c r="Q19" s="302">
        <v>1.177</v>
      </c>
      <c r="R19" s="302">
        <v>1.0069999999999999</v>
      </c>
      <c r="S19" s="302">
        <v>0.82699999999999996</v>
      </c>
      <c r="T19" s="302">
        <v>0.747</v>
      </c>
      <c r="U19" s="302">
        <v>0.69699999999999995</v>
      </c>
      <c r="V19" s="302">
        <v>1.2170000000000001</v>
      </c>
      <c r="W19" s="302">
        <v>1.2470000000000001</v>
      </c>
      <c r="X19" s="302">
        <v>1.2569999999999999</v>
      </c>
      <c r="Y19" s="302">
        <v>1.2070000000000001</v>
      </c>
      <c r="Z19" s="302">
        <v>1.2470000000000001</v>
      </c>
      <c r="AA19" s="302">
        <v>1.2270000000000001</v>
      </c>
      <c r="AB19" s="302">
        <v>1.2569999999999999</v>
      </c>
      <c r="AC19" s="302">
        <v>1.2370000000000001</v>
      </c>
      <c r="AD19" s="302">
        <v>1.2370000000000001</v>
      </c>
      <c r="AE19" s="302">
        <v>1.1890000000000001</v>
      </c>
      <c r="AF19" s="302">
        <v>1.2470000000000001</v>
      </c>
      <c r="AG19" s="302">
        <v>1.2270000000000001</v>
      </c>
      <c r="AH19" s="302">
        <v>1.2569999999999999</v>
      </c>
      <c r="AI19" s="302">
        <v>1.2569999999999999</v>
      </c>
      <c r="AJ19" s="302">
        <v>1.2470000000000001</v>
      </c>
      <c r="AK19" s="302">
        <v>1.2869999999999999</v>
      </c>
      <c r="AL19" s="302">
        <v>1.2668999999999999</v>
      </c>
      <c r="AM19" s="302">
        <v>1.117</v>
      </c>
      <c r="AN19" s="302">
        <v>1.2369000000000001</v>
      </c>
      <c r="AO19" s="302">
        <v>1.2370000000000001</v>
      </c>
      <c r="AP19" s="302">
        <v>1.2769999999999999</v>
      </c>
      <c r="AQ19" s="302">
        <v>1.2769999999999999</v>
      </c>
      <c r="AR19" s="302">
        <v>1.2969999999999999</v>
      </c>
      <c r="AS19" s="302">
        <v>1.2669999999999999</v>
      </c>
      <c r="AT19" s="302">
        <v>1.0169999999999999</v>
      </c>
      <c r="AU19" s="302">
        <v>0.66700000000000004</v>
      </c>
      <c r="AV19" s="302">
        <v>1.167</v>
      </c>
      <c r="AW19" s="302">
        <v>1.2769999999999999</v>
      </c>
      <c r="AX19" s="302">
        <v>1.347</v>
      </c>
      <c r="AY19" s="915">
        <v>1.3269972554</v>
      </c>
      <c r="AZ19" s="915">
        <v>1.3669735540000001</v>
      </c>
      <c r="BA19" s="915">
        <v>1.3369910759999999</v>
      </c>
      <c r="BB19" s="915">
        <v>1.3769936046</v>
      </c>
      <c r="BC19" s="371" t="s">
        <v>1602</v>
      </c>
      <c r="BD19" s="371" t="s">
        <v>1602</v>
      </c>
      <c r="BE19" s="371" t="s">
        <v>1602</v>
      </c>
      <c r="BF19" s="371" t="s">
        <v>1602</v>
      </c>
      <c r="BG19" s="371" t="s">
        <v>1602</v>
      </c>
      <c r="BH19" s="371" t="s">
        <v>1602</v>
      </c>
      <c r="BI19" s="371" t="s">
        <v>1602</v>
      </c>
      <c r="BJ19" s="371" t="s">
        <v>1602</v>
      </c>
      <c r="BK19" s="371" t="s">
        <v>1602</v>
      </c>
      <c r="BL19" s="371" t="s">
        <v>1602</v>
      </c>
      <c r="BM19" s="371" t="s">
        <v>1602</v>
      </c>
      <c r="BN19" s="371" t="s">
        <v>1602</v>
      </c>
      <c r="BO19" s="371" t="s">
        <v>1602</v>
      </c>
      <c r="BP19" s="371" t="s">
        <v>1602</v>
      </c>
      <c r="BQ19" s="371" t="s">
        <v>1602</v>
      </c>
      <c r="BR19" s="371" t="s">
        <v>1602</v>
      </c>
      <c r="BS19" s="371" t="s">
        <v>1602</v>
      </c>
      <c r="BT19" s="371" t="s">
        <v>1602</v>
      </c>
      <c r="BU19" s="371" t="s">
        <v>1602</v>
      </c>
      <c r="BV19" s="371" t="s">
        <v>1602</v>
      </c>
      <c r="BW19" s="196"/>
    </row>
    <row r="20" spans="1:75" ht="11.1" customHeight="1" x14ac:dyDescent="0.2">
      <c r="A20" s="339" t="s">
        <v>863</v>
      </c>
      <c r="B20" s="409" t="s">
        <v>994</v>
      </c>
      <c r="C20" s="302">
        <v>1.5410999999999999</v>
      </c>
      <c r="D20" s="302">
        <v>1.673</v>
      </c>
      <c r="E20" s="302">
        <v>1.6583000000000001</v>
      </c>
      <c r="F20" s="302">
        <v>1.6089</v>
      </c>
      <c r="G20" s="302">
        <v>1.6446000000000001</v>
      </c>
      <c r="H20" s="302">
        <v>1.6108</v>
      </c>
      <c r="I20" s="302">
        <v>1.6375999999999999</v>
      </c>
      <c r="J20" s="302">
        <v>1.4643999999999999</v>
      </c>
      <c r="K20" s="302">
        <v>1.6113999999999999</v>
      </c>
      <c r="L20" s="302">
        <v>1.5703</v>
      </c>
      <c r="M20" s="302">
        <v>1.6237999999999999</v>
      </c>
      <c r="N20" s="302">
        <v>1.5757000000000001</v>
      </c>
      <c r="O20" s="302">
        <v>1.5669999999999999</v>
      </c>
      <c r="P20" s="302">
        <v>1.5999000000000001</v>
      </c>
      <c r="Q20" s="302">
        <v>1.4927999999999999</v>
      </c>
      <c r="R20" s="302">
        <v>1.4781</v>
      </c>
      <c r="S20" s="302">
        <v>1.3244</v>
      </c>
      <c r="T20" s="302">
        <v>1.3468</v>
      </c>
      <c r="U20" s="302">
        <v>1.2948</v>
      </c>
      <c r="V20" s="302">
        <v>1.1803999999999999</v>
      </c>
      <c r="W20" s="302">
        <v>1.2321</v>
      </c>
      <c r="X20" s="302">
        <v>1.266</v>
      </c>
      <c r="Y20" s="302">
        <v>1.3261000000000001</v>
      </c>
      <c r="Z20" s="302">
        <v>1.3488</v>
      </c>
      <c r="AA20" s="302">
        <v>1.4623999999999999</v>
      </c>
      <c r="AB20" s="302">
        <v>1.5250999999999999</v>
      </c>
      <c r="AC20" s="302">
        <v>1.5107999999999999</v>
      </c>
      <c r="AD20" s="302">
        <v>1.3482000000000001</v>
      </c>
      <c r="AE20" s="302">
        <v>1.5482</v>
      </c>
      <c r="AF20" s="302">
        <v>1.5383</v>
      </c>
      <c r="AG20" s="302">
        <v>1.4182999999999999</v>
      </c>
      <c r="AH20" s="302">
        <v>1.4883</v>
      </c>
      <c r="AI20" s="302">
        <v>1.5783</v>
      </c>
      <c r="AJ20" s="302">
        <v>1.5982000000000001</v>
      </c>
      <c r="AK20" s="302">
        <v>1.5383</v>
      </c>
      <c r="AL20" s="302">
        <v>1.6483000000000001</v>
      </c>
      <c r="AM20" s="302">
        <v>1.5771999999999999</v>
      </c>
      <c r="AN20" s="302">
        <v>1.5465</v>
      </c>
      <c r="AO20" s="302">
        <v>1.5754999999999999</v>
      </c>
      <c r="AP20" s="302">
        <v>1.4944999999999999</v>
      </c>
      <c r="AQ20" s="302">
        <v>1.5336000000000001</v>
      </c>
      <c r="AR20" s="302">
        <v>1.5327</v>
      </c>
      <c r="AS20" s="302">
        <v>1.5814999999999999</v>
      </c>
      <c r="AT20" s="302">
        <v>1.6406000000000001</v>
      </c>
      <c r="AU20" s="302">
        <v>1.5398000000000001</v>
      </c>
      <c r="AV20" s="302">
        <v>1.5488</v>
      </c>
      <c r="AW20" s="302">
        <v>1.548</v>
      </c>
      <c r="AX20" s="302">
        <v>1.627</v>
      </c>
      <c r="AY20" s="915">
        <v>1.6046041363000001</v>
      </c>
      <c r="AZ20" s="915">
        <v>1.6521649048</v>
      </c>
      <c r="BA20" s="915">
        <v>1.6695842798</v>
      </c>
      <c r="BB20" s="915">
        <v>1.6470550809</v>
      </c>
      <c r="BC20" s="371" t="s">
        <v>1602</v>
      </c>
      <c r="BD20" s="371" t="s">
        <v>1602</v>
      </c>
      <c r="BE20" s="371" t="s">
        <v>1602</v>
      </c>
      <c r="BF20" s="371" t="s">
        <v>1602</v>
      </c>
      <c r="BG20" s="371" t="s">
        <v>1602</v>
      </c>
      <c r="BH20" s="371" t="s">
        <v>1602</v>
      </c>
      <c r="BI20" s="371" t="s">
        <v>1602</v>
      </c>
      <c r="BJ20" s="371" t="s">
        <v>1602</v>
      </c>
      <c r="BK20" s="371" t="s">
        <v>1602</v>
      </c>
      <c r="BL20" s="371" t="s">
        <v>1602</v>
      </c>
      <c r="BM20" s="371" t="s">
        <v>1602</v>
      </c>
      <c r="BN20" s="371" t="s">
        <v>1602</v>
      </c>
      <c r="BO20" s="371" t="s">
        <v>1602</v>
      </c>
      <c r="BP20" s="371" t="s">
        <v>1602</v>
      </c>
      <c r="BQ20" s="371" t="s">
        <v>1602</v>
      </c>
      <c r="BR20" s="371" t="s">
        <v>1602</v>
      </c>
      <c r="BS20" s="371" t="s">
        <v>1602</v>
      </c>
      <c r="BT20" s="371" t="s">
        <v>1602</v>
      </c>
      <c r="BU20" s="371" t="s">
        <v>1602</v>
      </c>
      <c r="BV20" s="371" t="s">
        <v>1602</v>
      </c>
      <c r="BW20" s="196"/>
    </row>
    <row r="21" spans="1:75" ht="11.1" customHeight="1" x14ac:dyDescent="0.2">
      <c r="A21" s="339" t="s">
        <v>864</v>
      </c>
      <c r="B21" s="409" t="s">
        <v>995</v>
      </c>
      <c r="C21" s="302">
        <v>10.749000000000001</v>
      </c>
      <c r="D21" s="302">
        <v>9.8490000000000002</v>
      </c>
      <c r="E21" s="302">
        <v>9.7989999999999995</v>
      </c>
      <c r="F21" s="302">
        <v>9.7989999999999995</v>
      </c>
      <c r="G21" s="302">
        <v>10.131</v>
      </c>
      <c r="H21" s="302">
        <v>10.596</v>
      </c>
      <c r="I21" s="302">
        <v>11.105</v>
      </c>
      <c r="J21" s="302">
        <v>11.206200000000001</v>
      </c>
      <c r="K21" s="302">
        <v>11.308299999999999</v>
      </c>
      <c r="L21" s="302">
        <v>11.470499999999999</v>
      </c>
      <c r="M21" s="302">
        <v>11.6076</v>
      </c>
      <c r="N21" s="302">
        <v>11.6197</v>
      </c>
      <c r="O21" s="302">
        <v>11.71</v>
      </c>
      <c r="P21" s="302">
        <v>11.95</v>
      </c>
      <c r="Q21" s="302">
        <v>11.7</v>
      </c>
      <c r="R21" s="302">
        <v>12</v>
      </c>
      <c r="S21" s="302">
        <v>11.95</v>
      </c>
      <c r="T21" s="302">
        <v>12.05</v>
      </c>
      <c r="U21" s="302">
        <v>12.3</v>
      </c>
      <c r="V21" s="302">
        <v>12.65</v>
      </c>
      <c r="W21" s="302">
        <v>12.7</v>
      </c>
      <c r="X21" s="302">
        <v>12.195</v>
      </c>
      <c r="Y21" s="302">
        <v>12.195</v>
      </c>
      <c r="Z21" s="302">
        <v>12.195</v>
      </c>
      <c r="AA21" s="302">
        <v>11.484400000000001</v>
      </c>
      <c r="AB21" s="302">
        <v>11.674899999999999</v>
      </c>
      <c r="AC21" s="302">
        <v>11.919700000000001</v>
      </c>
      <c r="AD21" s="302">
        <v>12.2646</v>
      </c>
      <c r="AE21" s="302">
        <v>11.5647</v>
      </c>
      <c r="AF21" s="302">
        <v>11.715</v>
      </c>
      <c r="AG21" s="302">
        <v>10.8249</v>
      </c>
      <c r="AH21" s="302">
        <v>10.354900000000001</v>
      </c>
      <c r="AI21" s="302">
        <v>10.855</v>
      </c>
      <c r="AJ21" s="302">
        <v>10.694699999999999</v>
      </c>
      <c r="AK21" s="302">
        <v>10.6449</v>
      </c>
      <c r="AL21" s="302">
        <v>10.395200000000001</v>
      </c>
      <c r="AM21" s="302">
        <v>10.640700000000001</v>
      </c>
      <c r="AN21" s="302">
        <v>10.8413</v>
      </c>
      <c r="AO21" s="302">
        <v>10.941000000000001</v>
      </c>
      <c r="AP21" s="302">
        <v>10.941000000000001</v>
      </c>
      <c r="AQ21" s="302">
        <v>10.741</v>
      </c>
      <c r="AR21" s="302">
        <v>10.391</v>
      </c>
      <c r="AS21" s="302">
        <v>10.69</v>
      </c>
      <c r="AT21" s="302">
        <v>10.819800000000001</v>
      </c>
      <c r="AU21" s="302">
        <v>10.611000000000001</v>
      </c>
      <c r="AV21" s="302">
        <v>10.690899999999999</v>
      </c>
      <c r="AW21" s="302">
        <v>10.651</v>
      </c>
      <c r="AX21" s="302">
        <v>10.620100000000001</v>
      </c>
      <c r="AY21" s="915">
        <v>10.590571401</v>
      </c>
      <c r="AZ21" s="915">
        <v>10.591048548</v>
      </c>
      <c r="BA21" s="915">
        <v>10.840715219</v>
      </c>
      <c r="BB21" s="915">
        <v>10.760676431</v>
      </c>
      <c r="BC21" s="371" t="s">
        <v>1602</v>
      </c>
      <c r="BD21" s="371" t="s">
        <v>1602</v>
      </c>
      <c r="BE21" s="371" t="s">
        <v>1602</v>
      </c>
      <c r="BF21" s="371" t="s">
        <v>1602</v>
      </c>
      <c r="BG21" s="371" t="s">
        <v>1602</v>
      </c>
      <c r="BH21" s="371" t="s">
        <v>1602</v>
      </c>
      <c r="BI21" s="371" t="s">
        <v>1602</v>
      </c>
      <c r="BJ21" s="371" t="s">
        <v>1602</v>
      </c>
      <c r="BK21" s="371" t="s">
        <v>1602</v>
      </c>
      <c r="BL21" s="371" t="s">
        <v>1602</v>
      </c>
      <c r="BM21" s="371" t="s">
        <v>1602</v>
      </c>
      <c r="BN21" s="371" t="s">
        <v>1602</v>
      </c>
      <c r="BO21" s="371" t="s">
        <v>1602</v>
      </c>
      <c r="BP21" s="371" t="s">
        <v>1602</v>
      </c>
      <c r="BQ21" s="371" t="s">
        <v>1602</v>
      </c>
      <c r="BR21" s="371" t="s">
        <v>1602</v>
      </c>
      <c r="BS21" s="371" t="s">
        <v>1602</v>
      </c>
      <c r="BT21" s="371" t="s">
        <v>1602</v>
      </c>
      <c r="BU21" s="371" t="s">
        <v>1602</v>
      </c>
      <c r="BV21" s="371" t="s">
        <v>1602</v>
      </c>
      <c r="BW21" s="196"/>
    </row>
    <row r="22" spans="1:75" ht="11.1" customHeight="1" x14ac:dyDescent="0.2">
      <c r="A22" s="339" t="s">
        <v>865</v>
      </c>
      <c r="B22" s="409" t="s">
        <v>996</v>
      </c>
      <c r="C22" s="302">
        <v>3.5992999999999999</v>
      </c>
      <c r="D22" s="302">
        <v>3.5992999999999999</v>
      </c>
      <c r="E22" s="302">
        <v>3.5992999999999999</v>
      </c>
      <c r="F22" s="302">
        <v>3.6743000000000001</v>
      </c>
      <c r="G22" s="302">
        <v>3.7042999999999999</v>
      </c>
      <c r="H22" s="302">
        <v>3.7543000000000002</v>
      </c>
      <c r="I22" s="302">
        <v>3.8092999999999999</v>
      </c>
      <c r="J22" s="302">
        <v>3.8677000000000001</v>
      </c>
      <c r="K22" s="302">
        <v>3.8923000000000001</v>
      </c>
      <c r="L22" s="302">
        <v>3.9369999999999998</v>
      </c>
      <c r="M22" s="302">
        <v>3.9615999999999998</v>
      </c>
      <c r="N22" s="302">
        <v>4.0162000000000004</v>
      </c>
      <c r="O22" s="302">
        <v>4.0765000000000002</v>
      </c>
      <c r="P22" s="302">
        <v>4.1115000000000004</v>
      </c>
      <c r="Q22" s="302">
        <v>4.1364999999999998</v>
      </c>
      <c r="R22" s="302">
        <v>4.1764999999999999</v>
      </c>
      <c r="S22" s="302">
        <v>4.2111000000000001</v>
      </c>
      <c r="T22" s="302">
        <v>4.2557999999999998</v>
      </c>
      <c r="U22" s="302">
        <v>4.3103999999999996</v>
      </c>
      <c r="V22" s="302">
        <v>4.3604000000000003</v>
      </c>
      <c r="W22" s="302">
        <v>4.3704000000000001</v>
      </c>
      <c r="X22" s="302">
        <v>4.3604000000000003</v>
      </c>
      <c r="Y22" s="302">
        <v>4.2304000000000004</v>
      </c>
      <c r="Z22" s="302">
        <v>4.2304000000000004</v>
      </c>
      <c r="AA22" s="302">
        <v>4.2687999999999997</v>
      </c>
      <c r="AB22" s="302">
        <v>4.2691999999999997</v>
      </c>
      <c r="AC22" s="302">
        <v>4.2690999999999999</v>
      </c>
      <c r="AD22" s="302">
        <v>4.2389000000000001</v>
      </c>
      <c r="AE22" s="302">
        <v>4.109</v>
      </c>
      <c r="AF22" s="302">
        <v>4.1093000000000002</v>
      </c>
      <c r="AG22" s="302">
        <v>4.1092000000000004</v>
      </c>
      <c r="AH22" s="302">
        <v>4.1192000000000002</v>
      </c>
      <c r="AI22" s="302">
        <v>4.1292999999999997</v>
      </c>
      <c r="AJ22" s="302">
        <v>4.1390000000000002</v>
      </c>
      <c r="AK22" s="302">
        <v>4.0991999999999997</v>
      </c>
      <c r="AL22" s="302">
        <v>4.0994999999999999</v>
      </c>
      <c r="AM22" s="302">
        <v>4.1589999999999998</v>
      </c>
      <c r="AN22" s="302">
        <v>4.1496000000000004</v>
      </c>
      <c r="AO22" s="302">
        <v>4.1493000000000002</v>
      </c>
      <c r="AP22" s="302">
        <v>4.1993</v>
      </c>
      <c r="AQ22" s="302">
        <v>4.1792999999999996</v>
      </c>
      <c r="AR22" s="302">
        <v>4.1493000000000002</v>
      </c>
      <c r="AS22" s="302">
        <v>4.1984000000000004</v>
      </c>
      <c r="AT22" s="302">
        <v>4.1783000000000001</v>
      </c>
      <c r="AU22" s="302">
        <v>4.1993</v>
      </c>
      <c r="AV22" s="302">
        <v>4.1791999999999998</v>
      </c>
      <c r="AW22" s="302">
        <v>4.1893000000000002</v>
      </c>
      <c r="AX22" s="302">
        <v>4.1193999999999997</v>
      </c>
      <c r="AY22" s="915">
        <v>4.1491452513000002</v>
      </c>
      <c r="AZ22" s="915">
        <v>4.1895411862999996</v>
      </c>
      <c r="BA22" s="915">
        <v>4.1892484799999998</v>
      </c>
      <c r="BB22" s="915">
        <v>4.1692062386000002</v>
      </c>
      <c r="BC22" s="371" t="s">
        <v>1602</v>
      </c>
      <c r="BD22" s="371" t="s">
        <v>1602</v>
      </c>
      <c r="BE22" s="371" t="s">
        <v>1602</v>
      </c>
      <c r="BF22" s="371" t="s">
        <v>1602</v>
      </c>
      <c r="BG22" s="371" t="s">
        <v>1602</v>
      </c>
      <c r="BH22" s="371" t="s">
        <v>1602</v>
      </c>
      <c r="BI22" s="371" t="s">
        <v>1602</v>
      </c>
      <c r="BJ22" s="371" t="s">
        <v>1602</v>
      </c>
      <c r="BK22" s="371" t="s">
        <v>1602</v>
      </c>
      <c r="BL22" s="371" t="s">
        <v>1602</v>
      </c>
      <c r="BM22" s="371" t="s">
        <v>1602</v>
      </c>
      <c r="BN22" s="371" t="s">
        <v>1602</v>
      </c>
      <c r="BO22" s="371" t="s">
        <v>1602</v>
      </c>
      <c r="BP22" s="371" t="s">
        <v>1602</v>
      </c>
      <c r="BQ22" s="371" t="s">
        <v>1602</v>
      </c>
      <c r="BR22" s="371" t="s">
        <v>1602</v>
      </c>
      <c r="BS22" s="371" t="s">
        <v>1602</v>
      </c>
      <c r="BT22" s="371" t="s">
        <v>1602</v>
      </c>
      <c r="BU22" s="371" t="s">
        <v>1602</v>
      </c>
      <c r="BV22" s="371" t="s">
        <v>1602</v>
      </c>
      <c r="BW22" s="196"/>
    </row>
    <row r="23" spans="1:75" ht="11.1" customHeight="1" x14ac:dyDescent="0.2">
      <c r="A23" s="339" t="s">
        <v>866</v>
      </c>
      <c r="B23" s="409" t="s">
        <v>997</v>
      </c>
      <c r="C23" s="302">
        <v>0.54920000000000002</v>
      </c>
      <c r="D23" s="302">
        <v>0.58919999999999995</v>
      </c>
      <c r="E23" s="302">
        <v>0.57920000000000005</v>
      </c>
      <c r="F23" s="302">
        <v>0.53920000000000001</v>
      </c>
      <c r="G23" s="302">
        <v>0.58420000000000005</v>
      </c>
      <c r="H23" s="302">
        <v>0.59919999999999995</v>
      </c>
      <c r="I23" s="302">
        <v>0.58919999999999995</v>
      </c>
      <c r="J23" s="302">
        <v>0.57879999999999998</v>
      </c>
      <c r="K23" s="302">
        <v>0.57879999999999998</v>
      </c>
      <c r="L23" s="302">
        <v>0.64880000000000004</v>
      </c>
      <c r="M23" s="302">
        <v>0.7288</v>
      </c>
      <c r="N23" s="302">
        <v>0.79879999999999995</v>
      </c>
      <c r="O23" s="302">
        <v>0.72889999999999999</v>
      </c>
      <c r="P23" s="302">
        <v>0.74890000000000001</v>
      </c>
      <c r="Q23" s="302">
        <v>0.77390000000000003</v>
      </c>
      <c r="R23" s="302">
        <v>0.79890000000000005</v>
      </c>
      <c r="S23" s="302">
        <v>0.76890000000000003</v>
      </c>
      <c r="T23" s="302">
        <v>0.74890000000000001</v>
      </c>
      <c r="U23" s="302">
        <v>0.66890000000000005</v>
      </c>
      <c r="V23" s="302">
        <v>0.74890000000000001</v>
      </c>
      <c r="W23" s="302">
        <v>0.71889999999999998</v>
      </c>
      <c r="X23" s="302">
        <v>0.76890000000000003</v>
      </c>
      <c r="Y23" s="302">
        <v>0.71889999999999998</v>
      </c>
      <c r="Z23" s="302">
        <v>0.71889999999999998</v>
      </c>
      <c r="AA23" s="302">
        <v>0.78890000000000005</v>
      </c>
      <c r="AB23" s="302">
        <v>0.73919999999999997</v>
      </c>
      <c r="AC23" s="302">
        <v>0.76910000000000001</v>
      </c>
      <c r="AD23" s="302">
        <v>0.80900000000000005</v>
      </c>
      <c r="AE23" s="302">
        <v>0.82909999999999995</v>
      </c>
      <c r="AF23" s="302">
        <v>0.82920000000000005</v>
      </c>
      <c r="AG23" s="302">
        <v>0.85919999999999996</v>
      </c>
      <c r="AH23" s="302">
        <v>0.82920000000000005</v>
      </c>
      <c r="AI23" s="302">
        <v>0.80420000000000003</v>
      </c>
      <c r="AJ23" s="302">
        <v>0.80410000000000004</v>
      </c>
      <c r="AK23" s="302">
        <v>0.81920000000000004</v>
      </c>
      <c r="AL23" s="302">
        <v>0.82930000000000004</v>
      </c>
      <c r="AM23" s="302">
        <v>0.83909999999999996</v>
      </c>
      <c r="AN23" s="302">
        <v>0.87439999999999996</v>
      </c>
      <c r="AO23" s="302">
        <v>0.87419999999999998</v>
      </c>
      <c r="AP23" s="302">
        <v>0.88919999999999999</v>
      </c>
      <c r="AQ23" s="302">
        <v>0.90920000000000001</v>
      </c>
      <c r="AR23" s="302">
        <v>0.8992</v>
      </c>
      <c r="AS23" s="302">
        <v>0.90880000000000005</v>
      </c>
      <c r="AT23" s="302">
        <v>0.92869999999999997</v>
      </c>
      <c r="AU23" s="302">
        <v>0.93920000000000003</v>
      </c>
      <c r="AV23" s="302">
        <v>0.94920000000000004</v>
      </c>
      <c r="AW23" s="302">
        <v>0.88919999999999999</v>
      </c>
      <c r="AX23" s="302">
        <v>0.92930000000000001</v>
      </c>
      <c r="AY23" s="915">
        <v>0.96909265605999995</v>
      </c>
      <c r="AZ23" s="915">
        <v>0.97930757568000004</v>
      </c>
      <c r="BA23" s="915">
        <v>0.96914869020000005</v>
      </c>
      <c r="BB23" s="915">
        <v>0.93912576091</v>
      </c>
      <c r="BC23" s="371" t="s">
        <v>1602</v>
      </c>
      <c r="BD23" s="371" t="s">
        <v>1602</v>
      </c>
      <c r="BE23" s="371" t="s">
        <v>1602</v>
      </c>
      <c r="BF23" s="371" t="s">
        <v>1602</v>
      </c>
      <c r="BG23" s="371" t="s">
        <v>1602</v>
      </c>
      <c r="BH23" s="371" t="s">
        <v>1602</v>
      </c>
      <c r="BI23" s="371" t="s">
        <v>1602</v>
      </c>
      <c r="BJ23" s="371" t="s">
        <v>1602</v>
      </c>
      <c r="BK23" s="371" t="s">
        <v>1602</v>
      </c>
      <c r="BL23" s="371" t="s">
        <v>1602</v>
      </c>
      <c r="BM23" s="371" t="s">
        <v>1602</v>
      </c>
      <c r="BN23" s="371" t="s">
        <v>1602</v>
      </c>
      <c r="BO23" s="371" t="s">
        <v>1602</v>
      </c>
      <c r="BP23" s="371" t="s">
        <v>1602</v>
      </c>
      <c r="BQ23" s="371" t="s">
        <v>1602</v>
      </c>
      <c r="BR23" s="371" t="s">
        <v>1602</v>
      </c>
      <c r="BS23" s="371" t="s">
        <v>1602</v>
      </c>
      <c r="BT23" s="371" t="s">
        <v>1602</v>
      </c>
      <c r="BU23" s="371" t="s">
        <v>1602</v>
      </c>
      <c r="BV23" s="371" t="s">
        <v>1602</v>
      </c>
      <c r="BW23" s="196"/>
    </row>
    <row r="24" spans="1:75" ht="11.1" customHeight="1" x14ac:dyDescent="0.2">
      <c r="A24" s="339"/>
      <c r="B24" s="406"/>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915"/>
      <c r="AZ24" s="915"/>
      <c r="BA24" s="915"/>
      <c r="BB24" s="915"/>
      <c r="BC24" s="371"/>
      <c r="BD24" s="371"/>
      <c r="BE24" s="371"/>
      <c r="BF24" s="371"/>
      <c r="BG24" s="371"/>
      <c r="BH24" s="371"/>
      <c r="BI24" s="371"/>
      <c r="BJ24" s="371"/>
      <c r="BK24" s="371"/>
      <c r="BL24" s="371"/>
      <c r="BM24" s="371"/>
      <c r="BN24" s="371"/>
      <c r="BO24" s="371"/>
      <c r="BP24" s="371"/>
      <c r="BQ24" s="371"/>
      <c r="BR24" s="371"/>
      <c r="BS24" s="371"/>
      <c r="BT24" s="371"/>
      <c r="BU24" s="371"/>
      <c r="BV24" s="371"/>
    </row>
    <row r="25" spans="1:75" s="275" customFormat="1" ht="11.1" customHeight="1" x14ac:dyDescent="0.2">
      <c r="A25" s="411" t="s">
        <v>852</v>
      </c>
      <c r="B25" s="408" t="s">
        <v>867</v>
      </c>
      <c r="C25" s="106">
        <v>41.472200000000001</v>
      </c>
      <c r="D25" s="106">
        <v>40.855200000000004</v>
      </c>
      <c r="E25" s="106">
        <v>40.93</v>
      </c>
      <c r="F25" s="106">
        <v>41.094000000000001</v>
      </c>
      <c r="G25" s="106">
        <v>41.570399999999999</v>
      </c>
      <c r="H25" s="106">
        <v>42.037300000000002</v>
      </c>
      <c r="I25" s="106">
        <v>42.713200000000001</v>
      </c>
      <c r="J25" s="106">
        <v>42.485500000000002</v>
      </c>
      <c r="K25" s="106">
        <v>43.253599999999999</v>
      </c>
      <c r="L25" s="106">
        <v>43.914200000000001</v>
      </c>
      <c r="M25" s="106">
        <v>44.4741</v>
      </c>
      <c r="N25" s="106">
        <v>44.626199999999997</v>
      </c>
      <c r="O25" s="106">
        <v>44.8033</v>
      </c>
      <c r="P25" s="106">
        <v>45.364199999999997</v>
      </c>
      <c r="Q25" s="106">
        <v>44.921700000000001</v>
      </c>
      <c r="R25" s="106">
        <v>44.235100000000003</v>
      </c>
      <c r="S25" s="106">
        <v>44.344900000000003</v>
      </c>
      <c r="T25" s="106">
        <v>44.782200000000003</v>
      </c>
      <c r="U25" s="106">
        <v>45.368200000000002</v>
      </c>
      <c r="V25" s="106">
        <v>45.439700000000002</v>
      </c>
      <c r="W25" s="106">
        <v>45.652000000000001</v>
      </c>
      <c r="X25" s="106">
        <v>45.287700000000001</v>
      </c>
      <c r="Y25" s="106">
        <v>45.462200000000003</v>
      </c>
      <c r="Z25" s="106">
        <v>45.474699999999999</v>
      </c>
      <c r="AA25" s="106">
        <v>44.914099999999998</v>
      </c>
      <c r="AB25" s="106">
        <v>45.334299999999999</v>
      </c>
      <c r="AC25" s="106">
        <v>45.168999999999997</v>
      </c>
      <c r="AD25" s="106">
        <v>44.991500000000002</v>
      </c>
      <c r="AE25" s="106">
        <v>44.062600000000003</v>
      </c>
      <c r="AF25" s="106">
        <v>44.227800000000002</v>
      </c>
      <c r="AG25" s="106">
        <v>43.0351</v>
      </c>
      <c r="AH25" s="106">
        <v>42.602899999999998</v>
      </c>
      <c r="AI25" s="106">
        <v>43.498600000000003</v>
      </c>
      <c r="AJ25" s="106">
        <v>43.526899999999998</v>
      </c>
      <c r="AK25" s="106">
        <v>43.383699999999997</v>
      </c>
      <c r="AL25" s="106">
        <v>43.2866</v>
      </c>
      <c r="AM25" s="106">
        <v>43.316899999999997</v>
      </c>
      <c r="AN25" s="106">
        <v>43.275399999999998</v>
      </c>
      <c r="AO25" s="106">
        <v>43.452199999999998</v>
      </c>
      <c r="AP25" s="106">
        <v>43.2089</v>
      </c>
      <c r="AQ25" s="106">
        <v>42.691200000000002</v>
      </c>
      <c r="AR25" s="106">
        <v>42.245600000000003</v>
      </c>
      <c r="AS25" s="106">
        <v>42.729599999999998</v>
      </c>
      <c r="AT25" s="106">
        <v>42.5931</v>
      </c>
      <c r="AU25" s="106">
        <v>42.2761</v>
      </c>
      <c r="AV25" s="106">
        <v>42.133899999999997</v>
      </c>
      <c r="AW25" s="106">
        <v>42.256</v>
      </c>
      <c r="AX25" s="106">
        <v>42.209899999999998</v>
      </c>
      <c r="AY25" s="926">
        <v>42.287424756</v>
      </c>
      <c r="AZ25" s="926">
        <v>42.635813693000003</v>
      </c>
      <c r="BA25" s="926">
        <v>43.00322053</v>
      </c>
      <c r="BB25" s="926">
        <v>42.668623504999999</v>
      </c>
      <c r="BC25" s="404">
        <v>42.828375819000001</v>
      </c>
      <c r="BD25" s="404">
        <v>42.868692365000001</v>
      </c>
      <c r="BE25" s="404">
        <v>42.910414688000003</v>
      </c>
      <c r="BF25" s="404">
        <v>42.923303365999999</v>
      </c>
      <c r="BG25" s="404">
        <v>42.975630754000001</v>
      </c>
      <c r="BH25" s="404">
        <v>43.142121623000001</v>
      </c>
      <c r="BI25" s="404">
        <v>43.251927477999999</v>
      </c>
      <c r="BJ25" s="404">
        <v>43.332391512000001</v>
      </c>
      <c r="BK25" s="404">
        <v>43.367574556000001</v>
      </c>
      <c r="BL25" s="404">
        <v>43.446160302000003</v>
      </c>
      <c r="BM25" s="404">
        <v>43.486574181000002</v>
      </c>
      <c r="BN25" s="404">
        <v>43.488898704999997</v>
      </c>
      <c r="BO25" s="404">
        <v>43.461597191000003</v>
      </c>
      <c r="BP25" s="404">
        <v>43.550412946999998</v>
      </c>
      <c r="BQ25" s="404">
        <v>43.513816949000002</v>
      </c>
      <c r="BR25" s="404">
        <v>43.520549617</v>
      </c>
      <c r="BS25" s="404">
        <v>43.669380476999997</v>
      </c>
      <c r="BT25" s="404">
        <v>43.638923036999998</v>
      </c>
      <c r="BU25" s="404">
        <v>43.739596139</v>
      </c>
      <c r="BV25" s="404">
        <v>43.753699873999999</v>
      </c>
      <c r="BW25" s="414"/>
    </row>
    <row r="26" spans="1:75" s="275" customFormat="1" ht="11.1" customHeight="1" x14ac:dyDescent="0.2">
      <c r="A26" s="411" t="s">
        <v>868</v>
      </c>
      <c r="B26" s="424" t="s">
        <v>983</v>
      </c>
      <c r="C26" s="106">
        <v>24.4101</v>
      </c>
      <c r="D26" s="106">
        <v>23.750800000000002</v>
      </c>
      <c r="E26" s="106">
        <v>23.748100000000001</v>
      </c>
      <c r="F26" s="106">
        <v>23.773800000000001</v>
      </c>
      <c r="G26" s="106">
        <v>24.2026</v>
      </c>
      <c r="H26" s="106">
        <v>24.686800000000002</v>
      </c>
      <c r="I26" s="106">
        <v>25.369599999999998</v>
      </c>
      <c r="J26" s="106">
        <v>25.471699999999998</v>
      </c>
      <c r="K26" s="106">
        <v>25.825399999999998</v>
      </c>
      <c r="L26" s="106">
        <v>26.091200000000001</v>
      </c>
      <c r="M26" s="106">
        <v>26.411000000000001</v>
      </c>
      <c r="N26" s="106">
        <v>26.545999999999999</v>
      </c>
      <c r="O26" s="106">
        <v>26.645299999999999</v>
      </c>
      <c r="P26" s="106">
        <v>27.0932</v>
      </c>
      <c r="Q26" s="106">
        <v>26.731100000000001</v>
      </c>
      <c r="R26" s="106">
        <v>27.206399999999999</v>
      </c>
      <c r="S26" s="106">
        <v>27.074200000000001</v>
      </c>
      <c r="T26" s="106">
        <v>27.349</v>
      </c>
      <c r="U26" s="106">
        <v>27.753900000000002</v>
      </c>
      <c r="V26" s="106">
        <v>28.070900000000002</v>
      </c>
      <c r="W26" s="106">
        <v>28.242599999999999</v>
      </c>
      <c r="X26" s="106">
        <v>27.746500000000001</v>
      </c>
      <c r="Y26" s="106">
        <v>27.4116</v>
      </c>
      <c r="Z26" s="106">
        <v>27.3643</v>
      </c>
      <c r="AA26" s="106">
        <v>26.811900000000001</v>
      </c>
      <c r="AB26" s="106">
        <v>27.059699999999999</v>
      </c>
      <c r="AC26" s="106">
        <v>27.204899999999999</v>
      </c>
      <c r="AD26" s="106">
        <v>27.131699999999999</v>
      </c>
      <c r="AE26" s="106">
        <v>26.428699999999999</v>
      </c>
      <c r="AF26" s="106">
        <v>26.551100000000002</v>
      </c>
      <c r="AG26" s="106">
        <v>25.617999999999999</v>
      </c>
      <c r="AH26" s="106">
        <v>25.2639</v>
      </c>
      <c r="AI26" s="106">
        <v>25.898700000000002</v>
      </c>
      <c r="AJ26" s="106">
        <v>25.747900000000001</v>
      </c>
      <c r="AK26" s="106">
        <v>25.607900000000001</v>
      </c>
      <c r="AL26" s="106">
        <v>25.497900000000001</v>
      </c>
      <c r="AM26" s="106">
        <v>25.6068</v>
      </c>
      <c r="AN26" s="106">
        <v>25.7468</v>
      </c>
      <c r="AO26" s="106">
        <v>26.0153</v>
      </c>
      <c r="AP26" s="106">
        <v>25.984200000000001</v>
      </c>
      <c r="AQ26" s="106">
        <v>25.795500000000001</v>
      </c>
      <c r="AR26" s="106">
        <v>25.3568</v>
      </c>
      <c r="AS26" s="106">
        <v>25.826799999999999</v>
      </c>
      <c r="AT26" s="106">
        <v>25.927</v>
      </c>
      <c r="AU26" s="106">
        <v>25.487500000000001</v>
      </c>
      <c r="AV26" s="106">
        <v>25.5063</v>
      </c>
      <c r="AW26" s="106">
        <v>25.410599999999999</v>
      </c>
      <c r="AX26" s="106">
        <v>25.432600000000001</v>
      </c>
      <c r="AY26" s="926">
        <v>25.448557650000001</v>
      </c>
      <c r="AZ26" s="926">
        <v>25.516267786</v>
      </c>
      <c r="BA26" s="926">
        <v>25.882977899</v>
      </c>
      <c r="BB26" s="926">
        <v>25.695060963</v>
      </c>
      <c r="BC26" s="404">
        <v>25.994154937000001</v>
      </c>
      <c r="BD26" s="404">
        <v>26.047152388000001</v>
      </c>
      <c r="BE26" s="404">
        <v>26.031143451999998</v>
      </c>
      <c r="BF26" s="404">
        <v>26.044287872000002</v>
      </c>
      <c r="BG26" s="404">
        <v>26.047546410999999</v>
      </c>
      <c r="BH26" s="404">
        <v>26.112156208999998</v>
      </c>
      <c r="BI26" s="404">
        <v>26.141480978000001</v>
      </c>
      <c r="BJ26" s="404">
        <v>26.198022095999999</v>
      </c>
      <c r="BK26" s="404">
        <v>26.24279293</v>
      </c>
      <c r="BL26" s="404">
        <v>26.284789596</v>
      </c>
      <c r="BM26" s="404">
        <v>26.313768086</v>
      </c>
      <c r="BN26" s="404">
        <v>26.338979478999999</v>
      </c>
      <c r="BO26" s="404">
        <v>26.403354061000002</v>
      </c>
      <c r="BP26" s="404">
        <v>26.444420040000001</v>
      </c>
      <c r="BQ26" s="404">
        <v>26.463934442999999</v>
      </c>
      <c r="BR26" s="404">
        <v>26.539580979</v>
      </c>
      <c r="BS26" s="404">
        <v>26.589374383999999</v>
      </c>
      <c r="BT26" s="404">
        <v>26.576404365999998</v>
      </c>
      <c r="BU26" s="404">
        <v>26.594315548000001</v>
      </c>
      <c r="BV26" s="404">
        <v>26.592370888000001</v>
      </c>
      <c r="BW26" s="414"/>
    </row>
    <row r="27" spans="1:75" s="275" customFormat="1" ht="11.1" customHeight="1" x14ac:dyDescent="0.2">
      <c r="A27" s="411" t="s">
        <v>869</v>
      </c>
      <c r="B27" s="425"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18.1022</v>
      </c>
      <c r="AB27" s="106">
        <v>18.2746</v>
      </c>
      <c r="AC27" s="106">
        <v>17.964099999999998</v>
      </c>
      <c r="AD27" s="106">
        <v>17.8598</v>
      </c>
      <c r="AE27" s="106">
        <v>17.633900000000001</v>
      </c>
      <c r="AF27" s="106">
        <v>17.6767</v>
      </c>
      <c r="AG27" s="106">
        <v>17.417100000000001</v>
      </c>
      <c r="AH27" s="106">
        <v>17.338999999999999</v>
      </c>
      <c r="AI27" s="106">
        <v>17.599900000000002</v>
      </c>
      <c r="AJ27" s="106">
        <v>17.779</v>
      </c>
      <c r="AK27" s="106">
        <v>17.7758</v>
      </c>
      <c r="AL27" s="106">
        <v>17.788699999999999</v>
      </c>
      <c r="AM27" s="106">
        <v>17.710100000000001</v>
      </c>
      <c r="AN27" s="106">
        <v>17.528600000000001</v>
      </c>
      <c r="AO27" s="106">
        <v>17.436900000000001</v>
      </c>
      <c r="AP27" s="106">
        <v>17.224699999999999</v>
      </c>
      <c r="AQ27" s="106">
        <v>16.895700000000001</v>
      </c>
      <c r="AR27" s="106">
        <v>16.8888</v>
      </c>
      <c r="AS27" s="106">
        <v>16.902799999999999</v>
      </c>
      <c r="AT27" s="106">
        <v>16.6661</v>
      </c>
      <c r="AU27" s="106">
        <v>16.788599999999999</v>
      </c>
      <c r="AV27" s="106">
        <v>16.627600000000001</v>
      </c>
      <c r="AW27" s="106">
        <v>16.845400000000001</v>
      </c>
      <c r="AX27" s="106">
        <v>16.7773</v>
      </c>
      <c r="AY27" s="926">
        <v>16.838867106999999</v>
      </c>
      <c r="AZ27" s="926">
        <v>17.119545906999999</v>
      </c>
      <c r="BA27" s="926">
        <v>17.120242631</v>
      </c>
      <c r="BB27" s="926">
        <v>16.973562542</v>
      </c>
      <c r="BC27" s="404">
        <v>16.834220882</v>
      </c>
      <c r="BD27" s="404">
        <v>16.821539977</v>
      </c>
      <c r="BE27" s="404">
        <v>16.879271236000001</v>
      </c>
      <c r="BF27" s="404">
        <v>16.879015493000001</v>
      </c>
      <c r="BG27" s="404">
        <v>16.928084342999998</v>
      </c>
      <c r="BH27" s="404">
        <v>17.029965413999999</v>
      </c>
      <c r="BI27" s="404">
        <v>17.110446499999998</v>
      </c>
      <c r="BJ27" s="404">
        <v>17.134369416999998</v>
      </c>
      <c r="BK27" s="404">
        <v>17.124781626000001</v>
      </c>
      <c r="BL27" s="404">
        <v>17.161370706</v>
      </c>
      <c r="BM27" s="404">
        <v>17.172806094999999</v>
      </c>
      <c r="BN27" s="404">
        <v>17.149919226000002</v>
      </c>
      <c r="BO27" s="404">
        <v>17.058243131000001</v>
      </c>
      <c r="BP27" s="404">
        <v>17.105992907000001</v>
      </c>
      <c r="BQ27" s="404">
        <v>17.049882505999999</v>
      </c>
      <c r="BR27" s="404">
        <v>16.980968638</v>
      </c>
      <c r="BS27" s="404">
        <v>17.080006093000001</v>
      </c>
      <c r="BT27" s="404">
        <v>17.062518670999999</v>
      </c>
      <c r="BU27" s="404">
        <v>17.145280590999999</v>
      </c>
      <c r="BV27" s="404">
        <v>17.161328986000001</v>
      </c>
      <c r="BW27" s="414"/>
    </row>
    <row r="28" spans="1:75" ht="11.1" customHeight="1" x14ac:dyDescent="0.2">
      <c r="A28" s="339" t="s">
        <v>870</v>
      </c>
      <c r="B28" s="426" t="s">
        <v>203</v>
      </c>
      <c r="C28" s="302">
        <v>0.75480000000000003</v>
      </c>
      <c r="D28" s="302">
        <v>0.74380000000000002</v>
      </c>
      <c r="E28" s="302">
        <v>0.73760000000000003</v>
      </c>
      <c r="F28" s="302">
        <v>0.70079999999999998</v>
      </c>
      <c r="G28" s="302">
        <v>0.67679999999999996</v>
      </c>
      <c r="H28" s="302">
        <v>0.70789999999999997</v>
      </c>
      <c r="I28" s="302">
        <v>0.7198</v>
      </c>
      <c r="J28" s="302">
        <v>0.71419999999999995</v>
      </c>
      <c r="K28" s="302">
        <v>0.70569999999999999</v>
      </c>
      <c r="L28" s="302">
        <v>0.70699999999999996</v>
      </c>
      <c r="M28" s="302">
        <v>0.71099999999999997</v>
      </c>
      <c r="N28" s="302">
        <v>0.72019999999999995</v>
      </c>
      <c r="O28" s="302">
        <v>0.70350000000000001</v>
      </c>
      <c r="P28" s="302">
        <v>0.68679999999999997</v>
      </c>
      <c r="Q28" s="302">
        <v>0.69910000000000005</v>
      </c>
      <c r="R28" s="302">
        <v>0.69579999999999997</v>
      </c>
      <c r="S28" s="302">
        <v>0.68259999999999998</v>
      </c>
      <c r="T28" s="302">
        <v>0.6351</v>
      </c>
      <c r="U28" s="302">
        <v>0.66169999999999995</v>
      </c>
      <c r="V28" s="302">
        <v>0.64370000000000005</v>
      </c>
      <c r="W28" s="302">
        <v>0.65669999999999995</v>
      </c>
      <c r="X28" s="302">
        <v>0.66649999999999998</v>
      </c>
      <c r="Y28" s="302">
        <v>0.66949999999999998</v>
      </c>
      <c r="Z28" s="302">
        <v>0.67069999999999996</v>
      </c>
      <c r="AA28" s="302">
        <v>0.65469999999999995</v>
      </c>
      <c r="AB28" s="302">
        <v>0.65080000000000005</v>
      </c>
      <c r="AC28" s="302">
        <v>0.63480000000000003</v>
      </c>
      <c r="AD28" s="302">
        <v>0.62870000000000004</v>
      </c>
      <c r="AE28" s="302">
        <v>0.61480000000000001</v>
      </c>
      <c r="AF28" s="302">
        <v>0.61280000000000001</v>
      </c>
      <c r="AG28" s="302">
        <v>0.62380000000000002</v>
      </c>
      <c r="AH28" s="302">
        <v>0.62280000000000002</v>
      </c>
      <c r="AI28" s="302">
        <v>0.60980000000000001</v>
      </c>
      <c r="AJ28" s="302">
        <v>0.60570000000000002</v>
      </c>
      <c r="AK28" s="302">
        <v>0.61180000000000001</v>
      </c>
      <c r="AL28" s="302">
        <v>0.6069</v>
      </c>
      <c r="AM28" s="302">
        <v>0.60070000000000001</v>
      </c>
      <c r="AN28" s="302">
        <v>0.6008</v>
      </c>
      <c r="AO28" s="302">
        <v>0.60770000000000002</v>
      </c>
      <c r="AP28" s="302">
        <v>0.60670000000000002</v>
      </c>
      <c r="AQ28" s="302">
        <v>0.57230000000000003</v>
      </c>
      <c r="AR28" s="302">
        <v>0.60060000000000002</v>
      </c>
      <c r="AS28" s="302">
        <v>0.60040000000000004</v>
      </c>
      <c r="AT28" s="302">
        <v>0.58330000000000004</v>
      </c>
      <c r="AU28" s="302">
        <v>0.58499999999999996</v>
      </c>
      <c r="AV28" s="302">
        <v>0.59409999999999996</v>
      </c>
      <c r="AW28" s="302">
        <v>0.60009999999999997</v>
      </c>
      <c r="AX28" s="302">
        <v>0.61170000000000002</v>
      </c>
      <c r="AY28" s="915">
        <v>0.55220862200999998</v>
      </c>
      <c r="AZ28" s="915">
        <v>0.58688546865000002</v>
      </c>
      <c r="BA28" s="915">
        <v>0.58279914582000003</v>
      </c>
      <c r="BB28" s="915">
        <v>0.61522466080000004</v>
      </c>
      <c r="BC28" s="371">
        <v>0.62195712186999996</v>
      </c>
      <c r="BD28" s="371">
        <v>0.62886281375999997</v>
      </c>
      <c r="BE28" s="371">
        <v>0.63385248002000005</v>
      </c>
      <c r="BF28" s="371">
        <v>0.63995597148000005</v>
      </c>
      <c r="BG28" s="371">
        <v>0.63540762686999996</v>
      </c>
      <c r="BH28" s="371">
        <v>0.63635402732000002</v>
      </c>
      <c r="BI28" s="371">
        <v>0.63304014678999998</v>
      </c>
      <c r="BJ28" s="371">
        <v>0.62961079746000004</v>
      </c>
      <c r="BK28" s="371">
        <v>0.62581182710000005</v>
      </c>
      <c r="BL28" s="371">
        <v>0.62243276476999998</v>
      </c>
      <c r="BM28" s="371">
        <v>0.61884508348</v>
      </c>
      <c r="BN28" s="371">
        <v>0.61049646329999996</v>
      </c>
      <c r="BO28" s="371">
        <v>0.60714372684999995</v>
      </c>
      <c r="BP28" s="371">
        <v>0.60386131795999998</v>
      </c>
      <c r="BQ28" s="371">
        <v>0.60049107870999996</v>
      </c>
      <c r="BR28" s="371">
        <v>0.59718693242999998</v>
      </c>
      <c r="BS28" s="371">
        <v>0.59395588380999997</v>
      </c>
      <c r="BT28" s="371">
        <v>0.59556421188999997</v>
      </c>
      <c r="BU28" s="371">
        <v>0.59243143747000004</v>
      </c>
      <c r="BV28" s="371">
        <v>0.58935532362999998</v>
      </c>
      <c r="BW28" s="196"/>
    </row>
    <row r="29" spans="1:75" ht="11.1" customHeight="1" x14ac:dyDescent="0.2">
      <c r="A29" s="339" t="s">
        <v>871</v>
      </c>
      <c r="B29" s="426" t="s">
        <v>872</v>
      </c>
      <c r="C29" s="302">
        <v>0.1837</v>
      </c>
      <c r="D29" s="302">
        <v>0.1837</v>
      </c>
      <c r="E29" s="302">
        <v>0.1837</v>
      </c>
      <c r="F29" s="302">
        <v>0.18360000000000001</v>
      </c>
      <c r="G29" s="302">
        <v>0.18559999999999999</v>
      </c>
      <c r="H29" s="302">
        <v>0.18759999999999999</v>
      </c>
      <c r="I29" s="302">
        <v>0.19059999999999999</v>
      </c>
      <c r="J29" s="302">
        <v>0.19239999999999999</v>
      </c>
      <c r="K29" s="302">
        <v>0.19439999999999999</v>
      </c>
      <c r="L29" s="302">
        <v>0.18140000000000001</v>
      </c>
      <c r="M29" s="302">
        <v>0.19839999999999999</v>
      </c>
      <c r="N29" s="302">
        <v>0.1973</v>
      </c>
      <c r="O29" s="302">
        <v>0.17430000000000001</v>
      </c>
      <c r="P29" s="302">
        <v>0.1943</v>
      </c>
      <c r="Q29" s="302">
        <v>0.21129999999999999</v>
      </c>
      <c r="R29" s="302">
        <v>0.20319999999999999</v>
      </c>
      <c r="S29" s="302">
        <v>0.1802</v>
      </c>
      <c r="T29" s="302">
        <v>0.2152</v>
      </c>
      <c r="U29" s="302">
        <v>0.2152</v>
      </c>
      <c r="V29" s="302">
        <v>0.21310000000000001</v>
      </c>
      <c r="W29" s="302">
        <v>0.21709999999999999</v>
      </c>
      <c r="X29" s="302">
        <v>0.21410000000000001</v>
      </c>
      <c r="Y29" s="302">
        <v>0.1671</v>
      </c>
      <c r="Z29" s="302">
        <v>0.21299999999999999</v>
      </c>
      <c r="AA29" s="302">
        <v>0.15</v>
      </c>
      <c r="AB29" s="302">
        <v>0.18010000000000001</v>
      </c>
      <c r="AC29" s="302">
        <v>0.20910000000000001</v>
      </c>
      <c r="AD29" s="302">
        <v>0.20100000000000001</v>
      </c>
      <c r="AE29" s="302">
        <v>0.20899999999999999</v>
      </c>
      <c r="AF29" s="302">
        <v>0.215</v>
      </c>
      <c r="AG29" s="302">
        <v>0.13100000000000001</v>
      </c>
      <c r="AH29" s="302">
        <v>0.2029</v>
      </c>
      <c r="AI29" s="302">
        <v>0.21190000000000001</v>
      </c>
      <c r="AJ29" s="302">
        <v>0.21490000000000001</v>
      </c>
      <c r="AK29" s="302">
        <v>0.21290000000000001</v>
      </c>
      <c r="AL29" s="302">
        <v>0.1779</v>
      </c>
      <c r="AM29" s="302">
        <v>0.20979999999999999</v>
      </c>
      <c r="AN29" s="302">
        <v>0.16089999999999999</v>
      </c>
      <c r="AO29" s="302">
        <v>0.17080000000000001</v>
      </c>
      <c r="AP29" s="302">
        <v>0.20069999999999999</v>
      </c>
      <c r="AQ29" s="302">
        <v>0.19769999999999999</v>
      </c>
      <c r="AR29" s="302">
        <v>0.19070000000000001</v>
      </c>
      <c r="AS29" s="302">
        <v>0.18959999999999999</v>
      </c>
      <c r="AT29" s="302">
        <v>0.16539999999999999</v>
      </c>
      <c r="AU29" s="302">
        <v>0.1686</v>
      </c>
      <c r="AV29" s="302">
        <v>0.18859999999999999</v>
      </c>
      <c r="AW29" s="302">
        <v>0.1966</v>
      </c>
      <c r="AX29" s="302">
        <v>0.1986</v>
      </c>
      <c r="AY29" s="915">
        <v>0.20500010535999999</v>
      </c>
      <c r="AZ29" s="915">
        <v>0.19609021742999999</v>
      </c>
      <c r="BA29" s="915">
        <v>0.19604877213999999</v>
      </c>
      <c r="BB29" s="915">
        <v>0.19272776976</v>
      </c>
      <c r="BC29" s="371">
        <v>0.18170025718999999</v>
      </c>
      <c r="BD29" s="371">
        <v>0.18890505762000001</v>
      </c>
      <c r="BE29" s="371">
        <v>0.17665822872</v>
      </c>
      <c r="BF29" s="371">
        <v>0.18733343221000001</v>
      </c>
      <c r="BG29" s="371">
        <v>0.19191671931000001</v>
      </c>
      <c r="BH29" s="371">
        <v>0.18973734758999999</v>
      </c>
      <c r="BI29" s="371">
        <v>0.18493749351</v>
      </c>
      <c r="BJ29" s="371">
        <v>0.1726069643</v>
      </c>
      <c r="BK29" s="371">
        <v>0.16115818428000001</v>
      </c>
      <c r="BL29" s="371">
        <v>0.17724468133999999</v>
      </c>
      <c r="BM29" s="371">
        <v>0.18443316195000001</v>
      </c>
      <c r="BN29" s="371">
        <v>0.18919911897</v>
      </c>
      <c r="BO29" s="371">
        <v>0.17816480574999999</v>
      </c>
      <c r="BP29" s="371">
        <v>0.18537511748999999</v>
      </c>
      <c r="BQ29" s="371">
        <v>0.17312774017999999</v>
      </c>
      <c r="BR29" s="371">
        <v>0.18379982149999999</v>
      </c>
      <c r="BS29" s="371">
        <v>0.18838439002999999</v>
      </c>
      <c r="BT29" s="371">
        <v>0.18619125604</v>
      </c>
      <c r="BU29" s="371">
        <v>0.18139929874999999</v>
      </c>
      <c r="BV29" s="371">
        <v>0.16906737416000001</v>
      </c>
      <c r="BW29" s="196"/>
    </row>
    <row r="30" spans="1:75" ht="11.1" customHeight="1" x14ac:dyDescent="0.2">
      <c r="A30" s="339" t="s">
        <v>873</v>
      </c>
      <c r="B30" s="426" t="s">
        <v>874</v>
      </c>
      <c r="C30" s="302">
        <v>0.1202</v>
      </c>
      <c r="D30" s="302">
        <v>0.11890000000000001</v>
      </c>
      <c r="E30" s="302">
        <v>0.10589999999999999</v>
      </c>
      <c r="F30" s="302">
        <v>0.1106</v>
      </c>
      <c r="G30" s="302">
        <v>0.1144</v>
      </c>
      <c r="H30" s="302">
        <v>0.109</v>
      </c>
      <c r="I30" s="302">
        <v>8.3400000000000002E-2</v>
      </c>
      <c r="J30" s="302">
        <v>0.11169999999999999</v>
      </c>
      <c r="K30" s="302">
        <v>9.6100000000000005E-2</v>
      </c>
      <c r="L30" s="302">
        <v>9.8000000000000004E-2</v>
      </c>
      <c r="M30" s="302">
        <v>0.1043</v>
      </c>
      <c r="N30" s="302">
        <v>0.108</v>
      </c>
      <c r="O30" s="302">
        <v>0.1027</v>
      </c>
      <c r="P30" s="302">
        <v>0.10539999999999999</v>
      </c>
      <c r="Q30" s="302">
        <v>0.1026</v>
      </c>
      <c r="R30" s="302">
        <v>0.1056</v>
      </c>
      <c r="S30" s="302">
        <v>9.1999999999999998E-2</v>
      </c>
      <c r="T30" s="302">
        <v>8.8599999999999998E-2</v>
      </c>
      <c r="U30" s="302">
        <v>8.9700000000000002E-2</v>
      </c>
      <c r="V30" s="302">
        <v>9.9900000000000003E-2</v>
      </c>
      <c r="W30" s="302">
        <v>7.3300000000000004E-2</v>
      </c>
      <c r="X30" s="302">
        <v>6.7900000000000002E-2</v>
      </c>
      <c r="Y30" s="302">
        <v>9.8799999999999999E-2</v>
      </c>
      <c r="Z30" s="302">
        <v>9.7199999999999995E-2</v>
      </c>
      <c r="AA30" s="302">
        <v>9.5600000000000004E-2</v>
      </c>
      <c r="AB30" s="302">
        <v>9.4899999999999998E-2</v>
      </c>
      <c r="AC30" s="302">
        <v>0.12479999999999999</v>
      </c>
      <c r="AD30" s="302">
        <v>9.7000000000000003E-2</v>
      </c>
      <c r="AE30" s="302">
        <v>5.9900000000000002E-2</v>
      </c>
      <c r="AF30" s="302">
        <v>8.5300000000000001E-2</v>
      </c>
      <c r="AG30" s="302">
        <v>9.8699999999999996E-2</v>
      </c>
      <c r="AH30" s="302">
        <v>8.8599999999999998E-2</v>
      </c>
      <c r="AI30" s="302">
        <v>8.1900000000000001E-2</v>
      </c>
      <c r="AJ30" s="302">
        <v>9.4500000000000001E-2</v>
      </c>
      <c r="AK30" s="302">
        <v>0.10539999999999999</v>
      </c>
      <c r="AL30" s="302">
        <v>0.1076</v>
      </c>
      <c r="AM30" s="302">
        <v>0.1086</v>
      </c>
      <c r="AN30" s="302">
        <v>0.10009999999999999</v>
      </c>
      <c r="AO30" s="302">
        <v>0.1003</v>
      </c>
      <c r="AP30" s="302">
        <v>9.3899999999999997E-2</v>
      </c>
      <c r="AQ30" s="302">
        <v>7.1599999999999997E-2</v>
      </c>
      <c r="AR30" s="302">
        <v>8.9499999999999996E-2</v>
      </c>
      <c r="AS30" s="302">
        <v>0.1129</v>
      </c>
      <c r="AT30" s="302">
        <v>0.1129</v>
      </c>
      <c r="AU30" s="302">
        <v>0.1143</v>
      </c>
      <c r="AV30" s="302">
        <v>0.10340000000000001</v>
      </c>
      <c r="AW30" s="302">
        <v>0.1057</v>
      </c>
      <c r="AX30" s="302">
        <v>0.1123</v>
      </c>
      <c r="AY30" s="915">
        <v>0.11006657403</v>
      </c>
      <c r="AZ30" s="915">
        <v>0.10142890760999999</v>
      </c>
      <c r="BA30" s="915">
        <v>0.10185410551</v>
      </c>
      <c r="BB30" s="915">
        <v>0.10166727783</v>
      </c>
      <c r="BC30" s="371">
        <v>0.10185846773</v>
      </c>
      <c r="BD30" s="371">
        <v>0.10475283404999999</v>
      </c>
      <c r="BE30" s="371">
        <v>0.10629602375</v>
      </c>
      <c r="BF30" s="371">
        <v>0.10545279317</v>
      </c>
      <c r="BG30" s="371">
        <v>0.10512999320999999</v>
      </c>
      <c r="BH30" s="371">
        <v>0.10441580285</v>
      </c>
      <c r="BI30" s="371">
        <v>0.10468942577</v>
      </c>
      <c r="BJ30" s="371">
        <v>0.10485082619</v>
      </c>
      <c r="BK30" s="371">
        <v>0.10438696527999999</v>
      </c>
      <c r="BL30" s="371">
        <v>0.10360053675</v>
      </c>
      <c r="BM30" s="371">
        <v>0.10391306281</v>
      </c>
      <c r="BN30" s="371">
        <v>0.10379594605</v>
      </c>
      <c r="BO30" s="371">
        <v>0.10347411545</v>
      </c>
      <c r="BP30" s="371">
        <v>0.10408045178</v>
      </c>
      <c r="BQ30" s="371">
        <v>0.10432993297</v>
      </c>
      <c r="BR30" s="371">
        <v>0.10377318486999999</v>
      </c>
      <c r="BS30" s="371">
        <v>0.10372234131999999</v>
      </c>
      <c r="BT30" s="371">
        <v>0.10344485995</v>
      </c>
      <c r="BU30" s="371">
        <v>0.10346635513000001</v>
      </c>
      <c r="BV30" s="371">
        <v>0.10367387868</v>
      </c>
      <c r="BW30" s="196"/>
    </row>
    <row r="31" spans="1:75" ht="11.1" customHeight="1" x14ac:dyDescent="0.2">
      <c r="A31" s="339" t="s">
        <v>875</v>
      </c>
      <c r="B31" s="426" t="s">
        <v>204</v>
      </c>
      <c r="C31" s="302">
        <v>1.8013999999999999</v>
      </c>
      <c r="D31" s="302">
        <v>1.9204000000000001</v>
      </c>
      <c r="E31" s="302">
        <v>1.8798999999999999</v>
      </c>
      <c r="F31" s="302">
        <v>1.8458000000000001</v>
      </c>
      <c r="G31" s="302">
        <v>1.8756999999999999</v>
      </c>
      <c r="H31" s="302">
        <v>1.8546</v>
      </c>
      <c r="I31" s="302">
        <v>1.8575999999999999</v>
      </c>
      <c r="J31" s="302">
        <v>1.6144000000000001</v>
      </c>
      <c r="K31" s="302">
        <v>1.6883999999999999</v>
      </c>
      <c r="L31" s="302">
        <v>1.9521999999999999</v>
      </c>
      <c r="M31" s="302">
        <v>2.0367000000000002</v>
      </c>
      <c r="N31" s="302">
        <v>2.0379999999999998</v>
      </c>
      <c r="O31" s="302">
        <v>2.0164</v>
      </c>
      <c r="P31" s="302">
        <v>2.0278</v>
      </c>
      <c r="Q31" s="302">
        <v>1.9761</v>
      </c>
      <c r="R31" s="302">
        <v>1.8005</v>
      </c>
      <c r="S31" s="302">
        <v>1.9480999999999999</v>
      </c>
      <c r="T31" s="302">
        <v>1.5671999999999999</v>
      </c>
      <c r="U31" s="302">
        <v>1.7668999999999999</v>
      </c>
      <c r="V31" s="302">
        <v>1.5881000000000001</v>
      </c>
      <c r="W31" s="302">
        <v>1.5082</v>
      </c>
      <c r="X31" s="302">
        <v>1.6626000000000001</v>
      </c>
      <c r="Y31" s="302">
        <v>2.0436999999999999</v>
      </c>
      <c r="Z31" s="302">
        <v>2.0512000000000001</v>
      </c>
      <c r="AA31" s="302">
        <v>2.0379999999999998</v>
      </c>
      <c r="AB31" s="302">
        <v>2.0146000000000002</v>
      </c>
      <c r="AC31" s="302">
        <v>2.0055000000000001</v>
      </c>
      <c r="AD31" s="302">
        <v>2.0076999999999998</v>
      </c>
      <c r="AE31" s="302">
        <v>1.9173</v>
      </c>
      <c r="AF31" s="302">
        <v>1.982</v>
      </c>
      <c r="AG31" s="302">
        <v>1.8562000000000001</v>
      </c>
      <c r="AH31" s="302">
        <v>1.8035000000000001</v>
      </c>
      <c r="AI31" s="302">
        <v>1.8896999999999999</v>
      </c>
      <c r="AJ31" s="302">
        <v>2.0131000000000001</v>
      </c>
      <c r="AK31" s="302">
        <v>1.9654</v>
      </c>
      <c r="AL31" s="302">
        <v>2.0003000000000002</v>
      </c>
      <c r="AM31" s="302">
        <v>1.9984999999999999</v>
      </c>
      <c r="AN31" s="302">
        <v>1.9910000000000001</v>
      </c>
      <c r="AO31" s="302">
        <v>1.9975000000000001</v>
      </c>
      <c r="AP31" s="302">
        <v>1.9363999999999999</v>
      </c>
      <c r="AQ31" s="302">
        <v>1.8424</v>
      </c>
      <c r="AR31" s="302">
        <v>1.9108000000000001</v>
      </c>
      <c r="AS31" s="302">
        <v>1.9367000000000001</v>
      </c>
      <c r="AT31" s="302">
        <v>1.8212999999999999</v>
      </c>
      <c r="AU31" s="302">
        <v>1.9582999999999999</v>
      </c>
      <c r="AV31" s="302">
        <v>1.7141</v>
      </c>
      <c r="AW31" s="302">
        <v>1.8777999999999999</v>
      </c>
      <c r="AX31" s="302">
        <v>1.8573</v>
      </c>
      <c r="AY31" s="915">
        <v>1.9810643134999999</v>
      </c>
      <c r="AZ31" s="915">
        <v>2.2351324794999998</v>
      </c>
      <c r="BA31" s="915">
        <v>2.2749074562999998</v>
      </c>
      <c r="BB31" s="915">
        <v>2.0619373925</v>
      </c>
      <c r="BC31" s="371">
        <v>2.0188120608000002</v>
      </c>
      <c r="BD31" s="371">
        <v>2.0266920628</v>
      </c>
      <c r="BE31" s="371">
        <v>2.0381266904999999</v>
      </c>
      <c r="BF31" s="371">
        <v>1.9761084174000001</v>
      </c>
      <c r="BG31" s="371">
        <v>1.9879754689</v>
      </c>
      <c r="BH31" s="371">
        <v>2.0348829085000002</v>
      </c>
      <c r="BI31" s="371">
        <v>2.0819829446</v>
      </c>
      <c r="BJ31" s="371">
        <v>2.0926316326999999</v>
      </c>
      <c r="BK31" s="371">
        <v>2.1130964074</v>
      </c>
      <c r="BL31" s="371">
        <v>2.1240975923000001</v>
      </c>
      <c r="BM31" s="371">
        <v>2.1301993218000002</v>
      </c>
      <c r="BN31" s="371">
        <v>2.1419450972999998</v>
      </c>
      <c r="BO31" s="371">
        <v>2.0933857200000001</v>
      </c>
      <c r="BP31" s="371">
        <v>2.1663614595</v>
      </c>
      <c r="BQ31" s="371">
        <v>2.1640542518000001</v>
      </c>
      <c r="BR31" s="371">
        <v>2.0394496165999998</v>
      </c>
      <c r="BS31" s="371">
        <v>2.1056580642</v>
      </c>
      <c r="BT31" s="371">
        <v>2.1038451112000001</v>
      </c>
      <c r="BU31" s="371">
        <v>2.1719946659999998</v>
      </c>
      <c r="BV31" s="371">
        <v>2.1685371464999998</v>
      </c>
      <c r="BW31" s="196"/>
    </row>
    <row r="32" spans="1:75" ht="11.1" customHeight="1" x14ac:dyDescent="0.2">
      <c r="A32" s="339" t="s">
        <v>876</v>
      </c>
      <c r="B32" s="426" t="s">
        <v>194</v>
      </c>
      <c r="C32" s="302">
        <v>0.67910000000000004</v>
      </c>
      <c r="D32" s="302">
        <v>0.65290000000000004</v>
      </c>
      <c r="E32" s="302">
        <v>0.61929999999999996</v>
      </c>
      <c r="F32" s="302">
        <v>0.61099999999999999</v>
      </c>
      <c r="G32" s="302">
        <v>0.63200000000000001</v>
      </c>
      <c r="H32" s="302">
        <v>0.63100000000000001</v>
      </c>
      <c r="I32" s="302">
        <v>0.5806</v>
      </c>
      <c r="J32" s="302">
        <v>0.56289999999999996</v>
      </c>
      <c r="K32" s="302">
        <v>0.57579999999999998</v>
      </c>
      <c r="L32" s="302">
        <v>0.56189999999999996</v>
      </c>
      <c r="M32" s="302">
        <v>0.60089999999999999</v>
      </c>
      <c r="N32" s="302">
        <v>0.59889999999999999</v>
      </c>
      <c r="O32" s="302">
        <v>0.59909999999999997</v>
      </c>
      <c r="P32" s="302">
        <v>0.6431</v>
      </c>
      <c r="Q32" s="302">
        <v>0.61109999999999998</v>
      </c>
      <c r="R32" s="302">
        <v>0.60209999999999997</v>
      </c>
      <c r="S32" s="302">
        <v>0.58389999999999997</v>
      </c>
      <c r="T32" s="302">
        <v>0.60870000000000002</v>
      </c>
      <c r="U32" s="302">
        <v>0.54559999999999997</v>
      </c>
      <c r="V32" s="302">
        <v>0.59240000000000004</v>
      </c>
      <c r="W32" s="302">
        <v>0.59619999999999995</v>
      </c>
      <c r="X32" s="302">
        <v>0.60109999999999997</v>
      </c>
      <c r="Y32" s="302">
        <v>0.62690000000000001</v>
      </c>
      <c r="Z32" s="302">
        <v>0.62470000000000003</v>
      </c>
      <c r="AA32" s="302">
        <v>0.60560000000000003</v>
      </c>
      <c r="AB32" s="302">
        <v>0.62280000000000002</v>
      </c>
      <c r="AC32" s="302">
        <v>0.60650000000000004</v>
      </c>
      <c r="AD32" s="302">
        <v>0.60229999999999995</v>
      </c>
      <c r="AE32" s="302">
        <v>0.55220000000000002</v>
      </c>
      <c r="AF32" s="302">
        <v>0.59219999999999995</v>
      </c>
      <c r="AG32" s="302">
        <v>0.59699999999999998</v>
      </c>
      <c r="AH32" s="302">
        <v>0.54779999999999995</v>
      </c>
      <c r="AI32" s="302">
        <v>0.59870000000000001</v>
      </c>
      <c r="AJ32" s="302">
        <v>0.60840000000000005</v>
      </c>
      <c r="AK32" s="302">
        <v>0.61439999999999995</v>
      </c>
      <c r="AL32" s="302">
        <v>0.62039999999999995</v>
      </c>
      <c r="AM32" s="302">
        <v>0.60089999999999999</v>
      </c>
      <c r="AN32" s="302">
        <v>0.60119999999999996</v>
      </c>
      <c r="AO32" s="302">
        <v>0.59370000000000001</v>
      </c>
      <c r="AP32" s="302">
        <v>0.58260000000000001</v>
      </c>
      <c r="AQ32" s="302">
        <v>0.57840000000000003</v>
      </c>
      <c r="AR32" s="302">
        <v>0.5867</v>
      </c>
      <c r="AS32" s="302">
        <v>0.55110000000000003</v>
      </c>
      <c r="AT32" s="302">
        <v>0.53180000000000005</v>
      </c>
      <c r="AU32" s="302">
        <v>0.50670000000000004</v>
      </c>
      <c r="AV32" s="302">
        <v>0.5625</v>
      </c>
      <c r="AW32" s="302">
        <v>0.59240000000000004</v>
      </c>
      <c r="AX32" s="302">
        <v>0.55989999999999995</v>
      </c>
      <c r="AY32" s="915">
        <v>0.57851528478000003</v>
      </c>
      <c r="AZ32" s="915">
        <v>0.58016101072000004</v>
      </c>
      <c r="BA32" s="915">
        <v>0.58055085395999995</v>
      </c>
      <c r="BB32" s="915">
        <v>0.58063801653000002</v>
      </c>
      <c r="BC32" s="371">
        <v>0.58133658927999998</v>
      </c>
      <c r="BD32" s="371">
        <v>0.58420131145999998</v>
      </c>
      <c r="BE32" s="371">
        <v>0.58576940084999995</v>
      </c>
      <c r="BF32" s="371">
        <v>0.58839336242999996</v>
      </c>
      <c r="BG32" s="371">
        <v>0.58810766161000005</v>
      </c>
      <c r="BH32" s="371">
        <v>0.58761216191999999</v>
      </c>
      <c r="BI32" s="371">
        <v>0.58735813802000003</v>
      </c>
      <c r="BJ32" s="371">
        <v>0.58742983691999995</v>
      </c>
      <c r="BK32" s="371">
        <v>0.55386008404999998</v>
      </c>
      <c r="BL32" s="371">
        <v>0.55574272514</v>
      </c>
      <c r="BM32" s="371">
        <v>0.55735785675000005</v>
      </c>
      <c r="BN32" s="371">
        <v>0.55858625005999996</v>
      </c>
      <c r="BO32" s="371">
        <v>0.56242968719999997</v>
      </c>
      <c r="BP32" s="371">
        <v>0.56249603371000001</v>
      </c>
      <c r="BQ32" s="371">
        <v>0.56023736346999997</v>
      </c>
      <c r="BR32" s="371">
        <v>0.55802235006000001</v>
      </c>
      <c r="BS32" s="371">
        <v>0.55591781008999996</v>
      </c>
      <c r="BT32" s="371">
        <v>0.55353347616000004</v>
      </c>
      <c r="BU32" s="371">
        <v>0.55149075433000005</v>
      </c>
      <c r="BV32" s="371">
        <v>0.54953043743999996</v>
      </c>
      <c r="BW32" s="196"/>
    </row>
    <row r="33" spans="1:75" ht="11.1" customHeight="1" x14ac:dyDescent="0.2">
      <c r="A33" s="339" t="s">
        <v>176</v>
      </c>
      <c r="B33" s="426" t="s">
        <v>195</v>
      </c>
      <c r="C33" s="302">
        <v>1.9180999999999999</v>
      </c>
      <c r="D33" s="302">
        <v>1.9441999999999999</v>
      </c>
      <c r="E33" s="302">
        <v>1.9686999999999999</v>
      </c>
      <c r="F33" s="302">
        <v>1.9645999999999999</v>
      </c>
      <c r="G33" s="302">
        <v>1.9762</v>
      </c>
      <c r="H33" s="302">
        <v>1.9841</v>
      </c>
      <c r="I33" s="302">
        <v>1.9858</v>
      </c>
      <c r="J33" s="302">
        <v>1.9278</v>
      </c>
      <c r="K33" s="302">
        <v>1.9681999999999999</v>
      </c>
      <c r="L33" s="302">
        <v>1.9801</v>
      </c>
      <c r="M33" s="302">
        <v>2.0030000000000001</v>
      </c>
      <c r="N33" s="302">
        <v>2.0055000000000001</v>
      </c>
      <c r="O33" s="302">
        <v>2.0274999999999999</v>
      </c>
      <c r="P33" s="302">
        <v>2.0091000000000001</v>
      </c>
      <c r="Q33" s="302">
        <v>2.0308999999999999</v>
      </c>
      <c r="R33" s="302">
        <v>2.0184000000000002</v>
      </c>
      <c r="S33" s="302">
        <v>2.0335000000000001</v>
      </c>
      <c r="T33" s="302">
        <v>2.0419</v>
      </c>
      <c r="U33" s="302">
        <v>2.0211999999999999</v>
      </c>
      <c r="V33" s="302">
        <v>2.0348999999999999</v>
      </c>
      <c r="W33" s="302">
        <v>2.0384000000000002</v>
      </c>
      <c r="X33" s="302">
        <v>2.0327999999999999</v>
      </c>
      <c r="Y33" s="302">
        <v>2.0383</v>
      </c>
      <c r="Z33" s="302">
        <v>2.0301</v>
      </c>
      <c r="AA33" s="302">
        <v>2.1225000000000001</v>
      </c>
      <c r="AB33" s="302">
        <v>2.1120999999999999</v>
      </c>
      <c r="AC33" s="302">
        <v>2.1221000000000001</v>
      </c>
      <c r="AD33" s="302">
        <v>2.1604999999999999</v>
      </c>
      <c r="AE33" s="302">
        <v>2.1640000000000001</v>
      </c>
      <c r="AF33" s="302">
        <v>2.1480000000000001</v>
      </c>
      <c r="AG33" s="302">
        <v>2.0912000000000002</v>
      </c>
      <c r="AH33" s="302">
        <v>2.1089000000000002</v>
      </c>
      <c r="AI33" s="302">
        <v>2.1214</v>
      </c>
      <c r="AJ33" s="302">
        <v>2.0975999999999999</v>
      </c>
      <c r="AK33" s="302">
        <v>2.0977000000000001</v>
      </c>
      <c r="AL33" s="302">
        <v>2.0855999999999999</v>
      </c>
      <c r="AM33" s="302">
        <v>2.0543999999999998</v>
      </c>
      <c r="AN33" s="302">
        <v>2.0463</v>
      </c>
      <c r="AO33" s="302">
        <v>2.0415999999999999</v>
      </c>
      <c r="AP33" s="302">
        <v>2.0036999999999998</v>
      </c>
      <c r="AQ33" s="302">
        <v>1.9936</v>
      </c>
      <c r="AR33" s="302">
        <v>2.0125000000000002</v>
      </c>
      <c r="AS33" s="302">
        <v>2.0392000000000001</v>
      </c>
      <c r="AT33" s="302">
        <v>2.0375000000000001</v>
      </c>
      <c r="AU33" s="302">
        <v>2.0428000000000002</v>
      </c>
      <c r="AV33" s="302">
        <v>1.9982</v>
      </c>
      <c r="AW33" s="302">
        <v>1.9576</v>
      </c>
      <c r="AX33" s="302">
        <v>1.8989</v>
      </c>
      <c r="AY33" s="915">
        <v>1.8745511770000001</v>
      </c>
      <c r="AZ33" s="915">
        <v>1.8622418877</v>
      </c>
      <c r="BA33" s="915">
        <v>1.8563823450000001</v>
      </c>
      <c r="BB33" s="915">
        <v>1.8384627226000001</v>
      </c>
      <c r="BC33" s="371">
        <v>1.8303751561999999</v>
      </c>
      <c r="BD33" s="371">
        <v>1.8243399995</v>
      </c>
      <c r="BE33" s="371">
        <v>1.8127777771</v>
      </c>
      <c r="BF33" s="371">
        <v>1.8111266181000001</v>
      </c>
      <c r="BG33" s="371">
        <v>1.8067941089999999</v>
      </c>
      <c r="BH33" s="371">
        <v>1.7920870943</v>
      </c>
      <c r="BI33" s="371">
        <v>1.7787435344</v>
      </c>
      <c r="BJ33" s="371">
        <v>1.7773555547</v>
      </c>
      <c r="BK33" s="371">
        <v>1.7855594928</v>
      </c>
      <c r="BL33" s="371">
        <v>1.7873871917999999</v>
      </c>
      <c r="BM33" s="371">
        <v>1.7834473689000001</v>
      </c>
      <c r="BN33" s="371">
        <v>1.7671605518</v>
      </c>
      <c r="BO33" s="371">
        <v>1.7605494496</v>
      </c>
      <c r="BP33" s="371">
        <v>1.7559169646999999</v>
      </c>
      <c r="BQ33" s="371">
        <v>1.7455929579</v>
      </c>
      <c r="BR33" s="371">
        <v>1.7450486487000001</v>
      </c>
      <c r="BS33" s="371">
        <v>1.7417449324000001</v>
      </c>
      <c r="BT33" s="371">
        <v>1.7278874674</v>
      </c>
      <c r="BU33" s="371">
        <v>1.7154365149999999</v>
      </c>
      <c r="BV33" s="371">
        <v>1.7148131065000001</v>
      </c>
      <c r="BW33" s="196"/>
    </row>
    <row r="34" spans="1:75" ht="11.1" customHeight="1" x14ac:dyDescent="0.2">
      <c r="A34" s="339" t="s">
        <v>877</v>
      </c>
      <c r="B34" s="426" t="s">
        <v>207</v>
      </c>
      <c r="C34" s="302">
        <v>0.96740000000000004</v>
      </c>
      <c r="D34" s="302">
        <v>0.95840000000000003</v>
      </c>
      <c r="E34" s="302">
        <v>0.96140000000000003</v>
      </c>
      <c r="F34" s="302">
        <v>0.95940000000000003</v>
      </c>
      <c r="G34" s="302">
        <v>0.96440000000000003</v>
      </c>
      <c r="H34" s="302">
        <v>0.97140000000000004</v>
      </c>
      <c r="I34" s="302">
        <v>0.97540000000000004</v>
      </c>
      <c r="J34" s="302">
        <v>0.98229999999999995</v>
      </c>
      <c r="K34" s="302">
        <v>0.99229999999999996</v>
      </c>
      <c r="L34" s="302">
        <v>1.0013000000000001</v>
      </c>
      <c r="M34" s="302">
        <v>1.0073000000000001</v>
      </c>
      <c r="N34" s="302">
        <v>1.0193000000000001</v>
      </c>
      <c r="O34" s="302">
        <v>1.0373000000000001</v>
      </c>
      <c r="P34" s="302">
        <v>1.0463</v>
      </c>
      <c r="Q34" s="302">
        <v>1.0532999999999999</v>
      </c>
      <c r="R34" s="302">
        <v>1.0583</v>
      </c>
      <c r="S34" s="302">
        <v>1.0623</v>
      </c>
      <c r="T34" s="302">
        <v>1.0783</v>
      </c>
      <c r="U34" s="302">
        <v>1.0932999999999999</v>
      </c>
      <c r="V34" s="302">
        <v>1.1003000000000001</v>
      </c>
      <c r="W34" s="302">
        <v>1.1003000000000001</v>
      </c>
      <c r="X34" s="302">
        <v>1.1032999999999999</v>
      </c>
      <c r="Y34" s="302">
        <v>1.0703</v>
      </c>
      <c r="Z34" s="302">
        <v>1.0652999999999999</v>
      </c>
      <c r="AA34" s="302">
        <v>1.0743</v>
      </c>
      <c r="AB34" s="302">
        <v>1.0704</v>
      </c>
      <c r="AC34" s="302">
        <v>1.0723</v>
      </c>
      <c r="AD34" s="302">
        <v>1.0752999999999999</v>
      </c>
      <c r="AE34" s="302">
        <v>1.0532999999999999</v>
      </c>
      <c r="AF34" s="302">
        <v>1.0495000000000001</v>
      </c>
      <c r="AG34" s="302">
        <v>1.0478000000000001</v>
      </c>
      <c r="AH34" s="302">
        <v>1.0504</v>
      </c>
      <c r="AI34" s="302">
        <v>1.0501</v>
      </c>
      <c r="AJ34" s="302">
        <v>1.0499000000000001</v>
      </c>
      <c r="AK34" s="302">
        <v>1.0457000000000001</v>
      </c>
      <c r="AL34" s="302">
        <v>1.0490999999999999</v>
      </c>
      <c r="AM34" s="302">
        <v>1.0167999999999999</v>
      </c>
      <c r="AN34" s="302">
        <v>1.0037</v>
      </c>
      <c r="AO34" s="302">
        <v>1.0033000000000001</v>
      </c>
      <c r="AP34" s="302">
        <v>1.0015000000000001</v>
      </c>
      <c r="AQ34" s="302">
        <v>1.0011000000000001</v>
      </c>
      <c r="AR34" s="302">
        <v>1.0006999999999999</v>
      </c>
      <c r="AS34" s="302">
        <v>1.0012000000000001</v>
      </c>
      <c r="AT34" s="302">
        <v>1.0018</v>
      </c>
      <c r="AU34" s="302">
        <v>1.0006999999999999</v>
      </c>
      <c r="AV34" s="302">
        <v>1.0006999999999999</v>
      </c>
      <c r="AW34" s="302">
        <v>0.99399999999999999</v>
      </c>
      <c r="AX34" s="302">
        <v>0.99619999999999997</v>
      </c>
      <c r="AY34" s="915">
        <v>0.99468248374000001</v>
      </c>
      <c r="AZ34" s="915">
        <v>0.99358322395999998</v>
      </c>
      <c r="BA34" s="915">
        <v>0.99362851041</v>
      </c>
      <c r="BB34" s="915">
        <v>0.99005376092999997</v>
      </c>
      <c r="BC34" s="371">
        <v>0.99003913654999998</v>
      </c>
      <c r="BD34" s="371">
        <v>0.98935616109000002</v>
      </c>
      <c r="BE34" s="371">
        <v>0.98966035038</v>
      </c>
      <c r="BF34" s="371">
        <v>0.98996158902999998</v>
      </c>
      <c r="BG34" s="371">
        <v>0.99733685680999995</v>
      </c>
      <c r="BH34" s="371">
        <v>0.99863743699999996</v>
      </c>
      <c r="BI34" s="371">
        <v>1.0159603473000001</v>
      </c>
      <c r="BJ34" s="371">
        <v>1.0184038646</v>
      </c>
      <c r="BK34" s="371">
        <v>1.0173277499</v>
      </c>
      <c r="BL34" s="371">
        <v>1.0196110408000001</v>
      </c>
      <c r="BM34" s="371">
        <v>1.0219006722999999</v>
      </c>
      <c r="BN34" s="371">
        <v>1.0241726885</v>
      </c>
      <c r="BO34" s="371">
        <v>1.0264928839</v>
      </c>
      <c r="BP34" s="371">
        <v>1.028816349</v>
      </c>
      <c r="BQ34" s="371">
        <v>1.0311242932</v>
      </c>
      <c r="BR34" s="371">
        <v>1.0310947253</v>
      </c>
      <c r="BS34" s="371">
        <v>1.0311408687000001</v>
      </c>
      <c r="BT34" s="371">
        <v>1.0311059185</v>
      </c>
      <c r="BU34" s="371">
        <v>1.0311021743</v>
      </c>
      <c r="BV34" s="371">
        <v>1.0312150361000001</v>
      </c>
      <c r="BW34" s="196"/>
    </row>
    <row r="35" spans="1:75" ht="11.1" customHeight="1" x14ac:dyDescent="0.2">
      <c r="A35" s="339" t="s">
        <v>878</v>
      </c>
      <c r="B35" s="426" t="s">
        <v>205</v>
      </c>
      <c r="C35" s="302">
        <v>10.404</v>
      </c>
      <c r="D35" s="302">
        <v>10.3528</v>
      </c>
      <c r="E35" s="302">
        <v>10.508599999999999</v>
      </c>
      <c r="F35" s="302">
        <v>10.7279</v>
      </c>
      <c r="G35" s="302">
        <v>10.724500000000001</v>
      </c>
      <c r="H35" s="302">
        <v>10.682</v>
      </c>
      <c r="I35" s="302">
        <v>10.7301</v>
      </c>
      <c r="J35" s="302">
        <v>10.696199999999999</v>
      </c>
      <c r="K35" s="302">
        <v>10.989000000000001</v>
      </c>
      <c r="L35" s="302">
        <v>11.1182</v>
      </c>
      <c r="M35" s="302">
        <v>11.1816</v>
      </c>
      <c r="N35" s="302">
        <v>11.1785</v>
      </c>
      <c r="O35" s="302">
        <v>11.2776</v>
      </c>
      <c r="P35" s="302">
        <v>11.3308</v>
      </c>
      <c r="Q35" s="302">
        <v>11.287100000000001</v>
      </c>
      <c r="R35" s="302">
        <v>10.3225</v>
      </c>
      <c r="S35" s="302">
        <v>10.467499999999999</v>
      </c>
      <c r="T35" s="302">
        <v>10.977499999999999</v>
      </c>
      <c r="U35" s="302">
        <v>10.9992</v>
      </c>
      <c r="V35" s="302">
        <v>10.8743</v>
      </c>
      <c r="W35" s="302">
        <v>10.991400000000001</v>
      </c>
      <c r="X35" s="302">
        <v>10.9664</v>
      </c>
      <c r="Y35" s="302">
        <v>11.116400000000001</v>
      </c>
      <c r="Z35" s="302">
        <v>11.144399999999999</v>
      </c>
      <c r="AA35" s="302">
        <v>11.1532</v>
      </c>
      <c r="AB35" s="302">
        <v>11.323399999999999</v>
      </c>
      <c r="AC35" s="302">
        <v>10.9947</v>
      </c>
      <c r="AD35" s="302">
        <v>10.898899999999999</v>
      </c>
      <c r="AE35" s="302">
        <v>10.859400000000001</v>
      </c>
      <c r="AF35" s="302">
        <v>10.7743</v>
      </c>
      <c r="AG35" s="302">
        <v>10.745699999999999</v>
      </c>
      <c r="AH35" s="302">
        <v>10.688700000000001</v>
      </c>
      <c r="AI35" s="302">
        <v>10.8087</v>
      </c>
      <c r="AJ35" s="302">
        <v>10.8657</v>
      </c>
      <c r="AK35" s="302">
        <v>10.8912</v>
      </c>
      <c r="AL35" s="302">
        <v>10.908099999999999</v>
      </c>
      <c r="AM35" s="302">
        <v>10.8886</v>
      </c>
      <c r="AN35" s="302">
        <v>10.812799999999999</v>
      </c>
      <c r="AO35" s="302">
        <v>10.7902</v>
      </c>
      <c r="AP35" s="302">
        <v>10.6874</v>
      </c>
      <c r="AQ35" s="302">
        <v>10.546799999999999</v>
      </c>
      <c r="AR35" s="302">
        <v>10.4055</v>
      </c>
      <c r="AS35" s="302">
        <v>10.38</v>
      </c>
      <c r="AT35" s="302">
        <v>10.320399999999999</v>
      </c>
      <c r="AU35" s="302">
        <v>10.320399999999999</v>
      </c>
      <c r="AV35" s="302">
        <v>10.3742</v>
      </c>
      <c r="AW35" s="302">
        <v>10.429399999999999</v>
      </c>
      <c r="AX35" s="302">
        <v>10.4506</v>
      </c>
      <c r="AY35" s="915">
        <v>10.450675867999999</v>
      </c>
      <c r="AZ35" s="915">
        <v>10.441876767</v>
      </c>
      <c r="BA35" s="915">
        <v>10.441955234</v>
      </c>
      <c r="BB35" s="915">
        <v>10.500738019</v>
      </c>
      <c r="BC35" s="371">
        <v>10.416021641</v>
      </c>
      <c r="BD35" s="371">
        <v>10.382281695</v>
      </c>
      <c r="BE35" s="371">
        <v>10.347990528</v>
      </c>
      <c r="BF35" s="371">
        <v>10.393545100000001</v>
      </c>
      <c r="BG35" s="371">
        <v>10.42926834</v>
      </c>
      <c r="BH35" s="371">
        <v>10.501107082000001</v>
      </c>
      <c r="BI35" s="371">
        <v>10.539589755</v>
      </c>
      <c r="BJ35" s="371">
        <v>10.568306875999999</v>
      </c>
      <c r="BK35" s="371">
        <v>10.58541258</v>
      </c>
      <c r="BL35" s="371">
        <v>10.594035729</v>
      </c>
      <c r="BM35" s="371">
        <v>10.596515363</v>
      </c>
      <c r="BN35" s="371">
        <v>10.579376797</v>
      </c>
      <c r="BO35" s="371">
        <v>10.552413012000001</v>
      </c>
      <c r="BP35" s="371">
        <v>10.525865091</v>
      </c>
      <c r="BQ35" s="371">
        <v>10.498713628000001</v>
      </c>
      <c r="BR35" s="371">
        <v>10.551385652</v>
      </c>
      <c r="BS35" s="371">
        <v>10.589264265000001</v>
      </c>
      <c r="BT35" s="371">
        <v>10.591752788000001</v>
      </c>
      <c r="BU35" s="371">
        <v>10.62974844</v>
      </c>
      <c r="BV35" s="371">
        <v>10.667898371</v>
      </c>
      <c r="BW35" s="196"/>
    </row>
    <row r="36" spans="1:75" ht="11.1" customHeight="1" x14ac:dyDescent="0.2">
      <c r="A36" s="339" t="s">
        <v>879</v>
      </c>
      <c r="B36" s="426" t="s">
        <v>561</v>
      </c>
      <c r="C36" s="302">
        <v>0.1673</v>
      </c>
      <c r="D36" s="302">
        <v>0.16270000000000001</v>
      </c>
      <c r="E36" s="302">
        <v>0.15229999999999999</v>
      </c>
      <c r="F36" s="302">
        <v>0.15409999999999999</v>
      </c>
      <c r="G36" s="302">
        <v>0.15579999999999999</v>
      </c>
      <c r="H36" s="302">
        <v>0.1605</v>
      </c>
      <c r="I36" s="302">
        <v>0.15790000000000001</v>
      </c>
      <c r="J36" s="302">
        <v>0.14960000000000001</v>
      </c>
      <c r="K36" s="302">
        <v>0.156</v>
      </c>
      <c r="L36" s="302">
        <v>0.16059999999999999</v>
      </c>
      <c r="M36" s="302">
        <v>0.15759999999999999</v>
      </c>
      <c r="N36" s="302">
        <v>0.151</v>
      </c>
      <c r="O36" s="302">
        <v>0.15390000000000001</v>
      </c>
      <c r="P36" s="302">
        <v>0.1598</v>
      </c>
      <c r="Q36" s="302">
        <v>0.15079999999999999</v>
      </c>
      <c r="R36" s="302">
        <v>0.155</v>
      </c>
      <c r="S36" s="302">
        <v>0.15329999999999999</v>
      </c>
      <c r="T36" s="302">
        <v>0.1552</v>
      </c>
      <c r="U36" s="302">
        <v>0.15679999999999999</v>
      </c>
      <c r="V36" s="302">
        <v>0.15809999999999999</v>
      </c>
      <c r="W36" s="302">
        <v>0.16259999999999999</v>
      </c>
      <c r="X36" s="302">
        <v>0.15939999999999999</v>
      </c>
      <c r="Y36" s="302">
        <v>0.15140000000000001</v>
      </c>
      <c r="Z36" s="302">
        <v>0.14499999999999999</v>
      </c>
      <c r="AA36" s="302">
        <v>0.13950000000000001</v>
      </c>
      <c r="AB36" s="302">
        <v>0.13600000000000001</v>
      </c>
      <c r="AC36" s="302">
        <v>0.1245</v>
      </c>
      <c r="AD36" s="302">
        <v>0.1176</v>
      </c>
      <c r="AE36" s="302">
        <v>0.13400000000000001</v>
      </c>
      <c r="AF36" s="302">
        <v>0.14729999999999999</v>
      </c>
      <c r="AG36" s="302">
        <v>0.157</v>
      </c>
      <c r="AH36" s="302">
        <v>0.15720000000000001</v>
      </c>
      <c r="AI36" s="302">
        <v>0.16</v>
      </c>
      <c r="AJ36" s="302">
        <v>0.16</v>
      </c>
      <c r="AK36" s="302">
        <v>0.16</v>
      </c>
      <c r="AL36" s="302">
        <v>0.16</v>
      </c>
      <c r="AM36" s="302">
        <v>0.16</v>
      </c>
      <c r="AN36" s="302">
        <v>0.16</v>
      </c>
      <c r="AO36" s="302">
        <v>0.08</v>
      </c>
      <c r="AP36" s="302">
        <v>7.0000000000000007E-2</v>
      </c>
      <c r="AQ36" s="302">
        <v>0.06</v>
      </c>
      <c r="AR36" s="302">
        <v>0.06</v>
      </c>
      <c r="AS36" s="302">
        <v>0.06</v>
      </c>
      <c r="AT36" s="302">
        <v>0.06</v>
      </c>
      <c r="AU36" s="302">
        <v>0.06</v>
      </c>
      <c r="AV36" s="302">
        <v>0.06</v>
      </c>
      <c r="AW36" s="302">
        <v>0.06</v>
      </c>
      <c r="AX36" s="302">
        <v>0.06</v>
      </c>
      <c r="AY36" s="915">
        <v>0.06</v>
      </c>
      <c r="AZ36" s="915">
        <v>0.08</v>
      </c>
      <c r="BA36" s="915">
        <v>0.06</v>
      </c>
      <c r="BB36" s="915">
        <v>0.06</v>
      </c>
      <c r="BC36" s="371">
        <v>0.06</v>
      </c>
      <c r="BD36" s="371">
        <v>0.06</v>
      </c>
      <c r="BE36" s="371">
        <v>0.14000000000000001</v>
      </c>
      <c r="BF36" s="371">
        <v>0.14000000000000001</v>
      </c>
      <c r="BG36" s="371">
        <v>0.14000000000000001</v>
      </c>
      <c r="BH36" s="371">
        <v>0.14000000000000001</v>
      </c>
      <c r="BI36" s="371">
        <v>0.14000000000000001</v>
      </c>
      <c r="BJ36" s="371">
        <v>0.14000000000000001</v>
      </c>
      <c r="BK36" s="371">
        <v>0.13</v>
      </c>
      <c r="BL36" s="371">
        <v>0.13</v>
      </c>
      <c r="BM36" s="371">
        <v>0.13</v>
      </c>
      <c r="BN36" s="371">
        <v>0.13</v>
      </c>
      <c r="BO36" s="371">
        <v>0.13</v>
      </c>
      <c r="BP36" s="371">
        <v>0.13</v>
      </c>
      <c r="BQ36" s="371">
        <v>0.13</v>
      </c>
      <c r="BR36" s="371">
        <v>0.13</v>
      </c>
      <c r="BS36" s="371">
        <v>0.13</v>
      </c>
      <c r="BT36" s="371">
        <v>0.13</v>
      </c>
      <c r="BU36" s="371">
        <v>0.13</v>
      </c>
      <c r="BV36" s="371">
        <v>0.13</v>
      </c>
      <c r="BW36" s="196"/>
    </row>
    <row r="37" spans="1:75" ht="11.1" customHeight="1" x14ac:dyDescent="0.2">
      <c r="A37" s="339" t="s">
        <v>880</v>
      </c>
      <c r="B37" s="427" t="s">
        <v>881</v>
      </c>
      <c r="C37" s="345">
        <v>6.6100000000000006E-2</v>
      </c>
      <c r="D37" s="345">
        <v>6.6600000000000006E-2</v>
      </c>
      <c r="E37" s="345">
        <v>6.4500000000000002E-2</v>
      </c>
      <c r="F37" s="345">
        <v>6.2399999999999997E-2</v>
      </c>
      <c r="G37" s="345">
        <v>6.2399999999999997E-2</v>
      </c>
      <c r="H37" s="345">
        <v>6.2399999999999997E-2</v>
      </c>
      <c r="I37" s="345">
        <v>6.2399999999999997E-2</v>
      </c>
      <c r="J37" s="345">
        <v>6.2300000000000001E-2</v>
      </c>
      <c r="K37" s="345">
        <v>6.2300000000000001E-2</v>
      </c>
      <c r="L37" s="345">
        <v>6.2300000000000001E-2</v>
      </c>
      <c r="M37" s="345">
        <v>6.2300000000000001E-2</v>
      </c>
      <c r="N37" s="345">
        <v>6.3500000000000001E-2</v>
      </c>
      <c r="O37" s="345">
        <v>6.5699999999999995E-2</v>
      </c>
      <c r="P37" s="345">
        <v>6.7599999999999993E-2</v>
      </c>
      <c r="Q37" s="345">
        <v>6.83E-2</v>
      </c>
      <c r="R37" s="345">
        <v>6.7299999999999999E-2</v>
      </c>
      <c r="S37" s="345">
        <v>6.7299999999999999E-2</v>
      </c>
      <c r="T37" s="345">
        <v>6.5500000000000003E-2</v>
      </c>
      <c r="U37" s="345">
        <v>6.4699999999999994E-2</v>
      </c>
      <c r="V37" s="345">
        <v>6.4000000000000001E-2</v>
      </c>
      <c r="W37" s="345">
        <v>6.5199999999999994E-2</v>
      </c>
      <c r="X37" s="345">
        <v>6.7100000000000007E-2</v>
      </c>
      <c r="Y37" s="345">
        <v>6.8199999999999997E-2</v>
      </c>
      <c r="Z37" s="345">
        <v>6.88E-2</v>
      </c>
      <c r="AA37" s="345">
        <v>6.88E-2</v>
      </c>
      <c r="AB37" s="345">
        <v>6.9500000000000006E-2</v>
      </c>
      <c r="AC37" s="345">
        <v>6.9800000000000001E-2</v>
      </c>
      <c r="AD37" s="345">
        <v>7.0800000000000002E-2</v>
      </c>
      <c r="AE37" s="345">
        <v>7.0000000000000007E-2</v>
      </c>
      <c r="AF37" s="345">
        <v>7.0300000000000001E-2</v>
      </c>
      <c r="AG37" s="345">
        <v>6.8699999999999997E-2</v>
      </c>
      <c r="AH37" s="345">
        <v>6.8199999999999997E-2</v>
      </c>
      <c r="AI37" s="345">
        <v>6.7699999999999996E-2</v>
      </c>
      <c r="AJ37" s="345">
        <v>6.9199999999999998E-2</v>
      </c>
      <c r="AK37" s="345">
        <v>7.1300000000000002E-2</v>
      </c>
      <c r="AL37" s="345">
        <v>7.2800000000000004E-2</v>
      </c>
      <c r="AM37" s="345">
        <v>7.1800000000000003E-2</v>
      </c>
      <c r="AN37" s="345">
        <v>5.1799999999999999E-2</v>
      </c>
      <c r="AO37" s="345">
        <v>5.1799999999999999E-2</v>
      </c>
      <c r="AP37" s="345">
        <v>4.1799999999999997E-2</v>
      </c>
      <c r="AQ37" s="345">
        <v>3.1800000000000002E-2</v>
      </c>
      <c r="AR37" s="345">
        <v>3.1800000000000002E-2</v>
      </c>
      <c r="AS37" s="345">
        <v>3.1699999999999999E-2</v>
      </c>
      <c r="AT37" s="345">
        <v>3.1699999999999999E-2</v>
      </c>
      <c r="AU37" s="345">
        <v>3.1800000000000002E-2</v>
      </c>
      <c r="AV37" s="345">
        <v>3.1800000000000002E-2</v>
      </c>
      <c r="AW37" s="345">
        <v>3.1800000000000002E-2</v>
      </c>
      <c r="AX37" s="345">
        <v>3.1800000000000002E-2</v>
      </c>
      <c r="AY37" s="928">
        <v>3.2102678368000001E-2</v>
      </c>
      <c r="AZ37" s="928">
        <v>4.2145944685999998E-2</v>
      </c>
      <c r="BA37" s="928">
        <v>3.2116207818000002E-2</v>
      </c>
      <c r="BB37" s="928">
        <v>3.2112922213000002E-2</v>
      </c>
      <c r="BC37" s="416">
        <v>3.2120451137000003E-2</v>
      </c>
      <c r="BD37" s="416">
        <v>3.2148041521000002E-2</v>
      </c>
      <c r="BE37" s="416">
        <v>4.8139757396000002E-2</v>
      </c>
      <c r="BF37" s="416">
        <v>4.7138209829000001E-2</v>
      </c>
      <c r="BG37" s="416">
        <v>4.6147566934000003E-2</v>
      </c>
      <c r="BH37" s="416">
        <v>4.5131551917000003E-2</v>
      </c>
      <c r="BI37" s="416">
        <v>4.4144714089000003E-2</v>
      </c>
      <c r="BJ37" s="416">
        <v>4.3173063586000003E-2</v>
      </c>
      <c r="BK37" s="416">
        <v>4.8168335372E-2</v>
      </c>
      <c r="BL37" s="416">
        <v>4.7218444231000002E-2</v>
      </c>
      <c r="BM37" s="416">
        <v>4.6194204340000003E-2</v>
      </c>
      <c r="BN37" s="416">
        <v>4.5186312699000003E-2</v>
      </c>
      <c r="BO37" s="416">
        <v>4.4189729871999997E-2</v>
      </c>
      <c r="BP37" s="416">
        <v>4.3220122179000002E-2</v>
      </c>
      <c r="BQ37" s="416">
        <v>4.2211259834000002E-2</v>
      </c>
      <c r="BR37" s="416">
        <v>4.1207706253E-2</v>
      </c>
      <c r="BS37" s="416">
        <v>4.0217538047999997E-2</v>
      </c>
      <c r="BT37" s="416">
        <v>3.9193582078999999E-2</v>
      </c>
      <c r="BU37" s="416">
        <v>3.8210950393000001E-2</v>
      </c>
      <c r="BV37" s="416">
        <v>3.7238311535999997E-2</v>
      </c>
      <c r="BW37" s="196"/>
    </row>
    <row r="38" spans="1:75" ht="12" customHeight="1" x14ac:dyDescent="0.25">
      <c r="B38" s="1049" t="s">
        <v>843</v>
      </c>
      <c r="C38" s="1038"/>
      <c r="D38" s="1038"/>
      <c r="E38" s="1038"/>
      <c r="F38" s="1038"/>
      <c r="G38" s="1038"/>
      <c r="H38" s="1038"/>
      <c r="I38" s="1038"/>
      <c r="J38" s="1038"/>
      <c r="K38" s="1038"/>
      <c r="L38" s="1038"/>
      <c r="M38" s="1038"/>
      <c r="N38" s="1038"/>
      <c r="O38" s="1038"/>
      <c r="P38" s="1038"/>
      <c r="Q38" s="1038"/>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659"/>
      <c r="AZ38" s="659"/>
      <c r="BA38" s="659"/>
      <c r="BB38" s="659"/>
      <c r="BC38" s="151"/>
      <c r="BD38" s="659"/>
      <c r="BE38" s="151"/>
      <c r="BF38" s="659"/>
      <c r="BG38" s="659"/>
      <c r="BH38" s="659"/>
      <c r="BI38" s="659"/>
      <c r="BJ38" s="151"/>
      <c r="BK38" s="151"/>
      <c r="BL38" s="151"/>
      <c r="BM38" s="151"/>
      <c r="BN38" s="151"/>
      <c r="BO38" s="151"/>
      <c r="BP38" s="151"/>
      <c r="BQ38" s="151"/>
      <c r="BR38" s="151"/>
      <c r="BS38" s="151"/>
      <c r="BT38" s="151"/>
      <c r="BU38" s="151"/>
      <c r="BV38" s="151"/>
      <c r="BW38" s="196"/>
    </row>
    <row r="39" spans="1:75" ht="12" customHeight="1" x14ac:dyDescent="0.2">
      <c r="B39" s="1036" t="s">
        <v>844</v>
      </c>
      <c r="C39" s="1036"/>
      <c r="D39" s="1036"/>
      <c r="E39" s="1036"/>
      <c r="F39" s="1036"/>
      <c r="G39" s="1036"/>
      <c r="H39" s="1036"/>
      <c r="I39" s="1036"/>
      <c r="J39" s="1036"/>
      <c r="K39" s="1036"/>
      <c r="L39" s="1036"/>
      <c r="M39" s="1036"/>
      <c r="N39" s="1036"/>
      <c r="O39" s="1036"/>
      <c r="P39" s="1036"/>
      <c r="Q39" s="1036"/>
      <c r="BD39" s="657"/>
      <c r="BE39" s="196"/>
      <c r="BF39" s="657"/>
      <c r="BK39" s="196"/>
      <c r="BL39" s="196"/>
      <c r="BM39" s="196"/>
      <c r="BN39" s="196"/>
      <c r="BO39" s="196"/>
      <c r="BP39" s="196"/>
      <c r="BQ39" s="196"/>
      <c r="BR39" s="196"/>
      <c r="BS39" s="196"/>
      <c r="BT39" s="196"/>
      <c r="BU39" s="196"/>
      <c r="BV39" s="196"/>
      <c r="BW39" s="196"/>
    </row>
    <row r="40" spans="1:75" ht="12" customHeight="1" x14ac:dyDescent="0.2">
      <c r="B40" s="1036" t="s">
        <v>845</v>
      </c>
      <c r="C40" s="1036"/>
      <c r="D40" s="1036"/>
      <c r="E40" s="1036"/>
      <c r="F40" s="1036"/>
      <c r="G40" s="1036"/>
      <c r="H40" s="1036"/>
      <c r="I40" s="1036"/>
      <c r="J40" s="1036"/>
      <c r="K40" s="1036"/>
      <c r="L40" s="1036"/>
      <c r="M40" s="1036"/>
      <c r="N40" s="1036"/>
      <c r="O40" s="1036"/>
      <c r="P40" s="1036"/>
      <c r="Q40" s="1036"/>
      <c r="BD40" s="657"/>
      <c r="BE40" s="196"/>
      <c r="BF40" s="657"/>
      <c r="BK40" s="196"/>
      <c r="BL40" s="196"/>
      <c r="BM40" s="196"/>
      <c r="BN40" s="196"/>
      <c r="BO40" s="196"/>
      <c r="BP40" s="196"/>
      <c r="BQ40" s="196"/>
      <c r="BR40" s="196"/>
      <c r="BS40" s="196"/>
      <c r="BT40" s="196"/>
      <c r="BU40" s="196"/>
      <c r="BV40" s="196"/>
      <c r="BW40" s="196"/>
    </row>
    <row r="41" spans="1:75" s="161" customFormat="1" ht="12" customHeight="1" x14ac:dyDescent="0.25">
      <c r="A41" s="160"/>
      <c r="B41" s="1049" t="s">
        <v>847</v>
      </c>
      <c r="C41" s="1038"/>
      <c r="D41" s="1038"/>
      <c r="E41" s="1038"/>
      <c r="F41" s="1038"/>
      <c r="G41" s="1038"/>
      <c r="H41" s="1038"/>
      <c r="I41" s="1038"/>
      <c r="J41" s="1038"/>
      <c r="K41" s="1038"/>
      <c r="L41" s="1038"/>
      <c r="M41" s="1038"/>
      <c r="N41" s="1038"/>
      <c r="O41" s="1038"/>
      <c r="P41" s="1038"/>
      <c r="Q41" s="1038"/>
      <c r="R41" s="313"/>
      <c r="AY41" s="843"/>
      <c r="AZ41" s="843"/>
      <c r="BA41" s="843"/>
      <c r="BB41" s="843"/>
      <c r="BC41" s="222"/>
      <c r="BD41" s="652"/>
      <c r="BE41" s="277"/>
      <c r="BF41" s="652"/>
      <c r="BG41" s="843"/>
      <c r="BH41" s="843"/>
      <c r="BI41" s="843"/>
      <c r="BJ41" s="222"/>
    </row>
    <row r="42" spans="1:75" s="162" customFormat="1" ht="12" customHeight="1" x14ac:dyDescent="0.2">
      <c r="A42" s="163"/>
      <c r="B42" s="793" t="s">
        <v>826</v>
      </c>
      <c r="C42" s="808"/>
      <c r="D42" s="808"/>
      <c r="E42" s="808"/>
      <c r="F42" s="808"/>
      <c r="G42" s="808"/>
      <c r="H42" s="820"/>
      <c r="I42" s="808"/>
      <c r="J42" s="808"/>
      <c r="K42" s="808"/>
      <c r="L42" s="808"/>
      <c r="M42" s="808"/>
      <c r="N42" s="808"/>
      <c r="O42" s="808"/>
      <c r="P42" s="808"/>
      <c r="Q42" s="808"/>
      <c r="AY42" s="658"/>
      <c r="AZ42" s="658"/>
      <c r="BA42" s="658"/>
      <c r="BB42" s="658"/>
      <c r="BC42" s="221"/>
      <c r="BD42" s="658"/>
      <c r="BE42" s="221"/>
      <c r="BF42" s="658"/>
      <c r="BG42" s="658"/>
      <c r="BH42" s="658"/>
      <c r="BI42" s="658"/>
      <c r="BJ42" s="221"/>
      <c r="BK42" s="221"/>
      <c r="BL42" s="221"/>
      <c r="BM42" s="221"/>
      <c r="BN42" s="221"/>
      <c r="BO42" s="221"/>
      <c r="BP42" s="221"/>
      <c r="BQ42" s="221"/>
      <c r="BR42" s="221"/>
      <c r="BS42" s="221"/>
      <c r="BT42" s="221"/>
      <c r="BU42" s="221"/>
      <c r="BV42" s="221"/>
      <c r="BW42" s="221"/>
    </row>
    <row r="43" spans="1:75" s="162" customFormat="1" ht="12" customHeight="1" x14ac:dyDescent="0.25">
      <c r="A43" s="163"/>
      <c r="B43" s="817" t="str">
        <f>Dates!$G$2</f>
        <v>EIA completed modeling and analysis for this report on Thursday, May 1, 2025.</v>
      </c>
      <c r="C43" s="806"/>
      <c r="D43" s="806"/>
      <c r="E43" s="806"/>
      <c r="F43" s="806"/>
      <c r="G43" s="806"/>
      <c r="H43" s="806"/>
      <c r="I43" s="806"/>
      <c r="J43" s="806"/>
      <c r="K43" s="806"/>
      <c r="L43" s="806"/>
      <c r="M43" s="806"/>
      <c r="N43" s="806"/>
      <c r="O43" s="806"/>
      <c r="P43" s="806"/>
      <c r="Q43" s="806"/>
      <c r="AY43" s="658"/>
      <c r="AZ43" s="658"/>
      <c r="BA43" s="658"/>
      <c r="BB43" s="658"/>
      <c r="BC43" s="221"/>
      <c r="BD43" s="656"/>
      <c r="BE43" s="276"/>
      <c r="BF43" s="656"/>
      <c r="BG43" s="658"/>
      <c r="BH43" s="658"/>
      <c r="BI43" s="658"/>
      <c r="BJ43" s="221"/>
    </row>
    <row r="44" spans="1:75" s="162" customFormat="1" ht="12" customHeight="1" x14ac:dyDescent="0.25">
      <c r="A44" s="163"/>
      <c r="B44" s="1046" t="s">
        <v>483</v>
      </c>
      <c r="C44" s="1047"/>
      <c r="D44" s="1047"/>
      <c r="E44" s="1047"/>
      <c r="F44" s="1047"/>
      <c r="G44" s="1047"/>
      <c r="H44" s="1047"/>
      <c r="I44" s="1047"/>
      <c r="J44" s="1047"/>
      <c r="K44" s="1047"/>
      <c r="L44" s="1047"/>
      <c r="M44" s="1047"/>
      <c r="N44" s="1047"/>
      <c r="O44" s="1047"/>
      <c r="P44" s="1047"/>
      <c r="Q44" s="1047"/>
      <c r="AY44" s="658"/>
      <c r="AZ44" s="658"/>
      <c r="BA44" s="658"/>
      <c r="BB44" s="658"/>
      <c r="BC44" s="221"/>
      <c r="BD44" s="656"/>
      <c r="BE44" s="276"/>
      <c r="BF44" s="656"/>
      <c r="BG44" s="658"/>
      <c r="BH44" s="658"/>
      <c r="BI44" s="658"/>
      <c r="BJ44" s="221"/>
    </row>
    <row r="45" spans="1:75" s="162" customFormat="1" ht="12" customHeight="1" x14ac:dyDescent="0.25">
      <c r="A45" s="163"/>
      <c r="B45" s="1022" t="s">
        <v>1435</v>
      </c>
      <c r="C45" s="1009"/>
      <c r="D45" s="1009"/>
      <c r="E45" s="1009"/>
      <c r="F45" s="1009"/>
      <c r="G45" s="1009"/>
      <c r="H45" s="1009"/>
      <c r="I45" s="1009"/>
      <c r="J45" s="1009"/>
      <c r="K45" s="1009"/>
      <c r="L45" s="1009"/>
      <c r="M45" s="1009"/>
      <c r="N45" s="1009"/>
      <c r="O45" s="1009"/>
      <c r="P45" s="1009"/>
      <c r="Q45" s="1009"/>
      <c r="AY45" s="658"/>
      <c r="AZ45" s="658"/>
      <c r="BA45" s="658"/>
      <c r="BB45" s="658"/>
      <c r="BC45" s="221"/>
      <c r="BD45" s="656"/>
      <c r="BE45" s="276"/>
      <c r="BF45" s="656"/>
      <c r="BG45" s="658"/>
      <c r="BH45" s="658"/>
      <c r="BI45" s="658"/>
      <c r="BJ45" s="221"/>
    </row>
    <row r="46" spans="1:75" s="162" customFormat="1" ht="12" customHeight="1" x14ac:dyDescent="0.25">
      <c r="A46" s="163"/>
      <c r="B46" s="1017" t="s">
        <v>492</v>
      </c>
      <c r="C46" s="1038"/>
      <c r="D46" s="1038"/>
      <c r="E46" s="1038"/>
      <c r="F46" s="1038"/>
      <c r="G46" s="1038"/>
      <c r="H46" s="1038"/>
      <c r="I46" s="1038"/>
      <c r="J46" s="1038"/>
      <c r="K46" s="1038"/>
      <c r="L46" s="1038"/>
      <c r="M46" s="1038"/>
      <c r="N46" s="1038"/>
      <c r="O46" s="1038"/>
      <c r="P46" s="1038"/>
      <c r="Q46" s="1038"/>
      <c r="AY46" s="658"/>
      <c r="AZ46" s="658"/>
      <c r="BA46" s="658"/>
      <c r="BB46" s="658"/>
      <c r="BC46" s="221"/>
      <c r="BD46" s="656"/>
      <c r="BE46" s="276"/>
      <c r="BF46" s="656"/>
      <c r="BG46" s="658"/>
      <c r="BH46" s="658"/>
      <c r="BI46" s="658"/>
      <c r="BJ46" s="221"/>
    </row>
    <row r="47" spans="1:75" s="162" customFormat="1" ht="12" customHeight="1" x14ac:dyDescent="0.25">
      <c r="A47" s="159"/>
      <c r="B47" s="810" t="s">
        <v>840</v>
      </c>
      <c r="C47" s="811"/>
      <c r="D47" s="811"/>
      <c r="E47" s="811"/>
      <c r="F47" s="811"/>
      <c r="G47" s="811"/>
      <c r="H47" s="821"/>
      <c r="I47" s="811"/>
      <c r="J47" s="811"/>
      <c r="K47" s="811"/>
      <c r="L47" s="811"/>
      <c r="M47" s="811"/>
      <c r="N47" s="811"/>
      <c r="O47" s="811"/>
      <c r="P47" s="811"/>
      <c r="Q47" s="809"/>
      <c r="AY47" s="658"/>
      <c r="AZ47" s="658"/>
      <c r="BA47" s="658"/>
      <c r="BB47" s="658"/>
      <c r="BC47" s="221"/>
      <c r="BD47" s="656"/>
      <c r="BE47" s="276"/>
      <c r="BF47" s="656"/>
      <c r="BG47" s="658"/>
      <c r="BH47" s="658"/>
      <c r="BI47" s="658"/>
      <c r="BJ47" s="221"/>
    </row>
    <row r="48" spans="1:75" ht="13.2" x14ac:dyDescent="0.25">
      <c r="B48" s="1039" t="s">
        <v>841</v>
      </c>
      <c r="C48" s="1038"/>
      <c r="D48" s="1038"/>
      <c r="E48" s="1038"/>
      <c r="F48" s="1038"/>
      <c r="G48" s="1038"/>
      <c r="H48" s="1038"/>
      <c r="I48" s="1038"/>
      <c r="J48" s="1038"/>
      <c r="K48" s="1038"/>
      <c r="L48" s="1038"/>
      <c r="M48" s="1038"/>
      <c r="N48" s="1038"/>
      <c r="O48" s="1038"/>
      <c r="P48" s="1038"/>
      <c r="Q48" s="1038"/>
      <c r="BK48" s="152"/>
      <c r="BL48" s="152"/>
      <c r="BM48" s="152"/>
      <c r="BN48" s="152"/>
      <c r="BO48" s="152"/>
      <c r="BP48" s="152"/>
      <c r="BQ48" s="152"/>
      <c r="BR48" s="152"/>
      <c r="BS48" s="152"/>
      <c r="BT48" s="152"/>
      <c r="BU48" s="152"/>
      <c r="BV48" s="152"/>
    </row>
    <row r="49" spans="2:74" ht="13.2" x14ac:dyDescent="0.25">
      <c r="B49" s="1024" t="s">
        <v>842</v>
      </c>
      <c r="C49" s="1038"/>
      <c r="D49" s="1038"/>
      <c r="E49" s="1038"/>
      <c r="F49" s="1038"/>
      <c r="G49" s="1038"/>
      <c r="H49" s="1038"/>
      <c r="I49" s="1038"/>
      <c r="J49" s="1038"/>
      <c r="K49" s="1038"/>
      <c r="L49" s="1038"/>
      <c r="M49" s="1038"/>
      <c r="N49" s="1038"/>
      <c r="O49" s="1038"/>
      <c r="P49" s="1038"/>
      <c r="Q49" s="1038"/>
      <c r="BK49" s="152"/>
      <c r="BL49" s="152"/>
      <c r="BM49" s="152"/>
      <c r="BN49" s="152"/>
      <c r="BO49" s="152"/>
      <c r="BP49" s="152"/>
      <c r="BQ49" s="152"/>
      <c r="BR49" s="152"/>
      <c r="BS49" s="152"/>
      <c r="BT49" s="152"/>
      <c r="BU49" s="152"/>
      <c r="BV49" s="152"/>
    </row>
    <row r="50" spans="2:74" x14ac:dyDescent="0.2">
      <c r="BK50" s="152"/>
      <c r="BL50" s="152"/>
      <c r="BM50" s="152"/>
      <c r="BN50" s="152"/>
      <c r="BO50" s="152"/>
      <c r="BP50" s="152"/>
      <c r="BQ50" s="152"/>
      <c r="BR50" s="152"/>
      <c r="BS50" s="152"/>
      <c r="BT50" s="152"/>
      <c r="BU50" s="152"/>
      <c r="BV50" s="152"/>
    </row>
    <row r="51" spans="2:74" x14ac:dyDescent="0.2">
      <c r="BK51" s="152"/>
      <c r="BL51" s="152"/>
      <c r="BM51" s="152"/>
      <c r="BN51" s="152"/>
      <c r="BO51" s="152"/>
      <c r="BP51" s="152"/>
      <c r="BQ51" s="152"/>
      <c r="BR51" s="152"/>
      <c r="BS51" s="152"/>
      <c r="BT51" s="152"/>
      <c r="BU51" s="152"/>
      <c r="BV51" s="152"/>
    </row>
    <row r="52" spans="2:74" x14ac:dyDescent="0.2">
      <c r="BK52" s="152"/>
      <c r="BL52" s="152"/>
      <c r="BM52" s="152"/>
      <c r="BN52" s="152"/>
      <c r="BO52" s="152"/>
      <c r="BP52" s="152"/>
      <c r="BQ52" s="152"/>
      <c r="BR52" s="152"/>
      <c r="BS52" s="152"/>
      <c r="BT52" s="152"/>
      <c r="BU52" s="152"/>
      <c r="BV52" s="152"/>
    </row>
    <row r="53" spans="2:74" x14ac:dyDescent="0.2">
      <c r="BK53" s="152"/>
      <c r="BL53" s="152"/>
      <c r="BM53" s="152"/>
      <c r="BN53" s="152"/>
      <c r="BO53" s="152"/>
      <c r="BP53" s="152"/>
      <c r="BQ53" s="152"/>
      <c r="BR53" s="152"/>
      <c r="BS53" s="152"/>
      <c r="BT53" s="152"/>
      <c r="BU53" s="152"/>
      <c r="BV53" s="152"/>
    </row>
    <row r="54" spans="2:74" x14ac:dyDescent="0.2">
      <c r="BK54" s="152"/>
      <c r="BL54" s="152"/>
      <c r="BM54" s="152"/>
      <c r="BN54" s="152"/>
      <c r="BO54" s="152"/>
      <c r="BP54" s="152"/>
      <c r="BQ54" s="152"/>
      <c r="BR54" s="152"/>
      <c r="BS54" s="152"/>
      <c r="BT54" s="152"/>
      <c r="BU54" s="152"/>
      <c r="BV54" s="152"/>
    </row>
    <row r="55" spans="2:74" x14ac:dyDescent="0.2">
      <c r="BK55" s="152"/>
      <c r="BL55" s="152"/>
      <c r="BM55" s="152"/>
      <c r="BN55" s="152"/>
      <c r="BO55" s="152"/>
      <c r="BP55" s="152"/>
      <c r="BQ55" s="152"/>
      <c r="BR55" s="152"/>
      <c r="BS55" s="152"/>
      <c r="BT55" s="152"/>
      <c r="BU55" s="152"/>
      <c r="BV55" s="152"/>
    </row>
    <row r="56" spans="2:74" x14ac:dyDescent="0.2">
      <c r="BK56" s="152"/>
      <c r="BL56" s="152"/>
      <c r="BM56" s="152"/>
      <c r="BN56" s="152"/>
      <c r="BO56" s="152"/>
      <c r="BP56" s="152"/>
      <c r="BQ56" s="152"/>
      <c r="BR56" s="152"/>
      <c r="BS56" s="152"/>
      <c r="BT56" s="152"/>
      <c r="BU56" s="152"/>
      <c r="BV56" s="152"/>
    </row>
    <row r="57" spans="2:74" x14ac:dyDescent="0.2">
      <c r="BK57" s="152"/>
      <c r="BL57" s="152"/>
      <c r="BM57" s="152"/>
      <c r="BN57" s="152"/>
      <c r="BO57" s="152"/>
      <c r="BP57" s="152"/>
      <c r="BQ57" s="152"/>
      <c r="BR57" s="152"/>
      <c r="BS57" s="152"/>
      <c r="BT57" s="152"/>
      <c r="BU57" s="152"/>
      <c r="BV57" s="152"/>
    </row>
    <row r="58" spans="2:74" x14ac:dyDescent="0.2">
      <c r="BK58" s="152"/>
      <c r="BL58" s="152"/>
      <c r="BM58" s="152"/>
      <c r="BN58" s="152"/>
      <c r="BO58" s="152"/>
      <c r="BP58" s="152"/>
      <c r="BQ58" s="152"/>
      <c r="BR58" s="152"/>
      <c r="BS58" s="152"/>
      <c r="BT58" s="152"/>
      <c r="BU58" s="152"/>
      <c r="BV58" s="152"/>
    </row>
    <row r="59" spans="2:74" x14ac:dyDescent="0.2">
      <c r="BK59" s="152"/>
      <c r="BL59" s="152"/>
      <c r="BM59" s="152"/>
      <c r="BN59" s="152"/>
      <c r="BO59" s="152"/>
      <c r="BP59" s="152"/>
      <c r="BQ59" s="152"/>
      <c r="BR59" s="152"/>
      <c r="BS59" s="152"/>
      <c r="BT59" s="152"/>
      <c r="BU59" s="152"/>
      <c r="BV59" s="152"/>
    </row>
    <row r="60" spans="2:74" x14ac:dyDescent="0.2">
      <c r="BK60" s="152"/>
      <c r="BL60" s="152"/>
      <c r="BM60" s="152"/>
      <c r="BN60" s="152"/>
      <c r="BO60" s="152"/>
      <c r="BP60" s="152"/>
      <c r="BQ60" s="152"/>
      <c r="BR60" s="152"/>
      <c r="BS60" s="152"/>
      <c r="BT60" s="152"/>
      <c r="BU60" s="152"/>
      <c r="BV60" s="152"/>
    </row>
    <row r="61" spans="2:74" x14ac:dyDescent="0.2">
      <c r="BK61" s="152"/>
      <c r="BL61" s="152"/>
      <c r="BM61" s="152"/>
      <c r="BN61" s="152"/>
      <c r="BO61" s="152"/>
      <c r="BP61" s="152"/>
      <c r="BQ61" s="152"/>
      <c r="BR61" s="152"/>
      <c r="BS61" s="152"/>
      <c r="BT61" s="152"/>
      <c r="BU61" s="152"/>
      <c r="BV61" s="152"/>
    </row>
    <row r="62" spans="2:74" x14ac:dyDescent="0.2">
      <c r="BK62" s="152"/>
      <c r="BL62" s="152"/>
      <c r="BM62" s="152"/>
      <c r="BN62" s="152"/>
      <c r="BO62" s="152"/>
      <c r="BP62" s="152"/>
      <c r="BQ62" s="152"/>
      <c r="BR62" s="152"/>
      <c r="BS62" s="152"/>
      <c r="BT62" s="152"/>
      <c r="BU62" s="152"/>
      <c r="BV62" s="152"/>
    </row>
    <row r="63" spans="2:74" x14ac:dyDescent="0.2">
      <c r="BK63" s="152"/>
      <c r="BL63" s="152"/>
      <c r="BM63" s="152"/>
      <c r="BN63" s="152"/>
      <c r="BO63" s="152"/>
      <c r="BP63" s="152"/>
      <c r="BQ63" s="152"/>
      <c r="BR63" s="152"/>
      <c r="BS63" s="152"/>
      <c r="BT63" s="152"/>
      <c r="BU63" s="152"/>
      <c r="BV63" s="152"/>
    </row>
    <row r="64" spans="2: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546875" defaultRowHeight="10.199999999999999" x14ac:dyDescent="0.2"/>
  <cols>
    <col min="1" max="1" width="17.5546875" style="90" customWidth="1"/>
    <col min="2" max="2" width="42.5546875" style="84" customWidth="1"/>
    <col min="3" max="50" width="6.5546875" style="84" customWidth="1"/>
    <col min="51" max="54" width="6.5546875" style="657" customWidth="1"/>
    <col min="55" max="55" width="6.5546875" style="196" customWidth="1"/>
    <col min="56" max="56" width="6.5546875" style="654" customWidth="1"/>
    <col min="57" max="57" width="6.5546875" style="275" customWidth="1"/>
    <col min="58" max="58" width="6.5546875" style="654" customWidth="1"/>
    <col min="59" max="61" width="6.5546875" style="657" customWidth="1"/>
    <col min="62" max="62" width="6.5546875" style="196" customWidth="1"/>
    <col min="63" max="74" width="6.5546875" style="84" customWidth="1"/>
    <col min="75" max="16384" width="8.5546875" style="84"/>
  </cols>
  <sheetData>
    <row r="1" spans="1:74" ht="12.75" customHeight="1" x14ac:dyDescent="0.25">
      <c r="A1" s="997" t="s">
        <v>479</v>
      </c>
      <c r="B1" s="1052" t="s">
        <v>910</v>
      </c>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1052"/>
      <c r="AO1" s="1052"/>
      <c r="AP1" s="1052"/>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row>
    <row r="2" spans="1:74" ht="12.75" customHeight="1" x14ac:dyDescent="0.25">
      <c r="A2" s="998"/>
      <c r="B2" s="223" t="str">
        <f>"U.S. Energy Information Administration  |  Short-Term Energy Outlook  - "&amp;Dates!D1</f>
        <v>U.S. Energy Information Administration  |  Short-Term Energy Outlook  - May 2025</v>
      </c>
      <c r="C2" s="224"/>
      <c r="D2" s="224"/>
      <c r="E2" s="224"/>
      <c r="F2" s="224"/>
      <c r="G2" s="312"/>
      <c r="H2" s="350"/>
      <c r="I2" s="350"/>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3"/>
      <c r="AN2" s="263"/>
      <c r="AO2" s="263"/>
      <c r="AP2" s="263"/>
      <c r="AQ2" s="263"/>
      <c r="AR2" s="263"/>
      <c r="AS2" s="263"/>
      <c r="AT2" s="263"/>
      <c r="AU2" s="263"/>
      <c r="AV2" s="263"/>
      <c r="AW2" s="263"/>
      <c r="AX2" s="263"/>
      <c r="AY2" s="844"/>
      <c r="AZ2" s="844"/>
      <c r="BA2" s="844"/>
      <c r="BB2" s="844"/>
      <c r="BC2" s="264"/>
      <c r="BD2" s="660"/>
      <c r="BE2" s="280"/>
      <c r="BF2" s="660"/>
      <c r="BG2" s="844"/>
      <c r="BH2" s="844"/>
      <c r="BI2" s="844"/>
      <c r="BJ2" s="264"/>
      <c r="BK2" s="263"/>
      <c r="BL2" s="263"/>
      <c r="BM2" s="263"/>
      <c r="BN2" s="263"/>
      <c r="BO2" s="263"/>
      <c r="BP2" s="263"/>
      <c r="BQ2" s="263"/>
      <c r="BR2" s="263"/>
      <c r="BS2" s="263"/>
      <c r="BT2" s="263"/>
      <c r="BU2" s="263"/>
      <c r="BV2" s="265"/>
    </row>
    <row r="3" spans="1:74" ht="13.2" x14ac:dyDescent="0.25">
      <c r="A3" s="332" t="s">
        <v>777</v>
      </c>
      <c r="B3" s="194"/>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x14ac:dyDescent="0.2">
      <c r="A4" s="338" t="str">
        <f>TEXT(Dates!$D$2,"dddd, mmmm d, yyyy")</f>
        <v>Thursday, May 1, 2025</v>
      </c>
      <c r="B4" s="1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51"/>
      <c r="B5" s="343" t="s">
        <v>882</v>
      </c>
      <c r="AY5" s="661"/>
      <c r="BC5" s="873"/>
      <c r="BD5" s="874"/>
      <c r="BE5" s="874"/>
      <c r="BF5" s="874"/>
      <c r="BG5" s="874"/>
      <c r="BH5" s="874"/>
      <c r="BI5" s="874"/>
      <c r="BJ5" s="415"/>
      <c r="BK5" s="415"/>
      <c r="BL5" s="415"/>
      <c r="BM5" s="415"/>
      <c r="BN5" s="415"/>
      <c r="BO5" s="415"/>
      <c r="BP5" s="415"/>
      <c r="BQ5" s="415"/>
      <c r="BR5" s="415"/>
      <c r="BS5" s="415"/>
      <c r="BT5" s="415"/>
      <c r="BU5" s="415"/>
      <c r="BV5" s="415"/>
    </row>
    <row r="6" spans="1:74" s="275" customFormat="1" ht="11.1" customHeight="1" x14ac:dyDescent="0.2">
      <c r="A6" s="434" t="s">
        <v>828</v>
      </c>
      <c r="B6" s="428"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76.498481827000006</v>
      </c>
      <c r="AA6" s="106">
        <v>76.530900017999997</v>
      </c>
      <c r="AB6" s="106">
        <v>77.130492388999997</v>
      </c>
      <c r="AC6" s="106">
        <v>77.094231035000007</v>
      </c>
      <c r="AD6" s="106">
        <v>76.517398215</v>
      </c>
      <c r="AE6" s="106">
        <v>75.868021025000004</v>
      </c>
      <c r="AF6" s="106">
        <v>76.485124476999999</v>
      </c>
      <c r="AG6" s="106">
        <v>75.822692849000006</v>
      </c>
      <c r="AH6" s="106">
        <v>75.487503989999993</v>
      </c>
      <c r="AI6" s="106">
        <v>76.400317763999993</v>
      </c>
      <c r="AJ6" s="106">
        <v>76.488866978999994</v>
      </c>
      <c r="AK6" s="106">
        <v>77.204362110000005</v>
      </c>
      <c r="AL6" s="106">
        <v>77.438830263</v>
      </c>
      <c r="AM6" s="106">
        <v>76.072837978999999</v>
      </c>
      <c r="AN6" s="106">
        <v>76.706357041999993</v>
      </c>
      <c r="AO6" s="106">
        <v>77.193204124999994</v>
      </c>
      <c r="AP6" s="106">
        <v>76.741518948000007</v>
      </c>
      <c r="AQ6" s="106">
        <v>76.024322713000004</v>
      </c>
      <c r="AR6" s="106">
        <v>75.766811191000002</v>
      </c>
      <c r="AS6" s="106">
        <v>76.098703955000005</v>
      </c>
      <c r="AT6" s="106">
        <v>76.257065513000001</v>
      </c>
      <c r="AU6" s="106">
        <v>75.134239554000004</v>
      </c>
      <c r="AV6" s="106">
        <v>76.003039539</v>
      </c>
      <c r="AW6" s="106">
        <v>76.217633153999998</v>
      </c>
      <c r="AX6" s="106">
        <v>76.570805582999995</v>
      </c>
      <c r="AY6" s="926">
        <v>76.491128058000001</v>
      </c>
      <c r="AZ6" s="926">
        <v>76.862209007000004</v>
      </c>
      <c r="BA6" s="926">
        <v>77.265193225000004</v>
      </c>
      <c r="BB6" s="926">
        <v>76.800196935000002</v>
      </c>
      <c r="BC6" s="404">
        <v>76.454472730999996</v>
      </c>
      <c r="BD6" s="404">
        <v>76.629990817999996</v>
      </c>
      <c r="BE6" s="404">
        <v>76.835399758999998</v>
      </c>
      <c r="BF6" s="404">
        <v>76.971767434</v>
      </c>
      <c r="BG6" s="404">
        <v>77.094002203000002</v>
      </c>
      <c r="BH6" s="404">
        <v>77.482853223000006</v>
      </c>
      <c r="BI6" s="404">
        <v>77.953682697999994</v>
      </c>
      <c r="BJ6" s="404">
        <v>77.992869365999994</v>
      </c>
      <c r="BK6" s="404">
        <v>77.679765098000004</v>
      </c>
      <c r="BL6" s="404">
        <v>78.046263201000002</v>
      </c>
      <c r="BM6" s="404">
        <v>77.776546163000006</v>
      </c>
      <c r="BN6" s="404">
        <v>77.669294790999999</v>
      </c>
      <c r="BO6" s="404">
        <v>77.317913658999998</v>
      </c>
      <c r="BP6" s="404">
        <v>77.651774028999995</v>
      </c>
      <c r="BQ6" s="404">
        <v>77.655510207999995</v>
      </c>
      <c r="BR6" s="404">
        <v>77.573883288000005</v>
      </c>
      <c r="BS6" s="404">
        <v>77.653004776000003</v>
      </c>
      <c r="BT6" s="404">
        <v>77.84151129</v>
      </c>
      <c r="BU6" s="404">
        <v>78.172347281</v>
      </c>
      <c r="BV6" s="404">
        <v>78.012800124999998</v>
      </c>
    </row>
    <row r="7" spans="1:74" ht="11.1" customHeight="1" x14ac:dyDescent="0.2">
      <c r="A7" s="351" t="s">
        <v>822</v>
      </c>
      <c r="B7" s="420" t="s">
        <v>867</v>
      </c>
      <c r="C7" s="302">
        <v>35.046900000000001</v>
      </c>
      <c r="D7" s="302">
        <v>34.469700000000003</v>
      </c>
      <c r="E7" s="302">
        <v>34.597200000000001</v>
      </c>
      <c r="F7" s="302">
        <v>34.743899999999996</v>
      </c>
      <c r="G7" s="302">
        <v>35.1648</v>
      </c>
      <c r="H7" s="302">
        <v>35.684600000000003</v>
      </c>
      <c r="I7" s="302">
        <v>36.364800000000002</v>
      </c>
      <c r="J7" s="302">
        <v>36.278599999999997</v>
      </c>
      <c r="K7" s="302">
        <v>36.898699999999998</v>
      </c>
      <c r="L7" s="302">
        <v>37.441200000000002</v>
      </c>
      <c r="M7" s="302">
        <v>37.848700000000001</v>
      </c>
      <c r="N7" s="302">
        <v>37.994100000000003</v>
      </c>
      <c r="O7" s="302">
        <v>38.100099999999998</v>
      </c>
      <c r="P7" s="302">
        <v>38.624000000000002</v>
      </c>
      <c r="Q7" s="302">
        <v>38.154899999999998</v>
      </c>
      <c r="R7" s="302">
        <v>37.618200000000002</v>
      </c>
      <c r="S7" s="302">
        <v>37.645800000000001</v>
      </c>
      <c r="T7" s="302">
        <v>38.124600000000001</v>
      </c>
      <c r="U7" s="302">
        <v>38.712499999999999</v>
      </c>
      <c r="V7" s="302">
        <v>38.875100000000003</v>
      </c>
      <c r="W7" s="302">
        <v>39.131</v>
      </c>
      <c r="X7" s="302">
        <v>38.659199999999998</v>
      </c>
      <c r="Y7" s="302">
        <v>38.617699999999999</v>
      </c>
      <c r="Z7" s="302">
        <v>38.689399999999999</v>
      </c>
      <c r="AA7" s="302">
        <v>37.954700000000003</v>
      </c>
      <c r="AB7" s="302">
        <v>38.356900000000003</v>
      </c>
      <c r="AC7" s="302">
        <v>38.246899999999997</v>
      </c>
      <c r="AD7" s="302">
        <v>38.024900000000002</v>
      </c>
      <c r="AE7" s="302">
        <v>37.188600000000001</v>
      </c>
      <c r="AF7" s="302">
        <v>37.301499999999997</v>
      </c>
      <c r="AG7" s="302">
        <v>36.2121</v>
      </c>
      <c r="AH7" s="302">
        <v>35.847900000000003</v>
      </c>
      <c r="AI7" s="302">
        <v>36.6768</v>
      </c>
      <c r="AJ7" s="302">
        <v>36.585500000000003</v>
      </c>
      <c r="AK7" s="302">
        <v>36.390099999999997</v>
      </c>
      <c r="AL7" s="302">
        <v>36.277500000000003</v>
      </c>
      <c r="AM7" s="302">
        <v>36.253</v>
      </c>
      <c r="AN7" s="302">
        <v>36.223300000000002</v>
      </c>
      <c r="AO7" s="302">
        <v>36.407800000000002</v>
      </c>
      <c r="AP7" s="302">
        <v>36.224699999999999</v>
      </c>
      <c r="AQ7" s="302">
        <v>35.761600000000001</v>
      </c>
      <c r="AR7" s="302">
        <v>35.332500000000003</v>
      </c>
      <c r="AS7" s="302">
        <v>35.799399999999999</v>
      </c>
      <c r="AT7" s="302">
        <v>35.692999999999998</v>
      </c>
      <c r="AU7" s="302">
        <v>35.3264</v>
      </c>
      <c r="AV7" s="302">
        <v>35.042400000000001</v>
      </c>
      <c r="AW7" s="302">
        <v>35.118499999999997</v>
      </c>
      <c r="AX7" s="302">
        <v>35.0291</v>
      </c>
      <c r="AY7" s="915">
        <v>35.158801797999999</v>
      </c>
      <c r="AZ7" s="915">
        <v>35.454323189</v>
      </c>
      <c r="BA7" s="915">
        <v>35.830953764999997</v>
      </c>
      <c r="BB7" s="915">
        <v>35.534641628999999</v>
      </c>
      <c r="BC7" s="371">
        <v>35.733156331000004</v>
      </c>
      <c r="BD7" s="371">
        <v>35.806560576999999</v>
      </c>
      <c r="BE7" s="371">
        <v>35.890836987</v>
      </c>
      <c r="BF7" s="371">
        <v>35.866335933999999</v>
      </c>
      <c r="BG7" s="371">
        <v>35.950641287000003</v>
      </c>
      <c r="BH7" s="371">
        <v>36.049488812</v>
      </c>
      <c r="BI7" s="371">
        <v>36.092726976999998</v>
      </c>
      <c r="BJ7" s="371">
        <v>36.129826970000003</v>
      </c>
      <c r="BK7" s="371">
        <v>36.168208729</v>
      </c>
      <c r="BL7" s="371">
        <v>36.244206245999997</v>
      </c>
      <c r="BM7" s="371">
        <v>36.295692142999997</v>
      </c>
      <c r="BN7" s="371">
        <v>36.331065533999997</v>
      </c>
      <c r="BO7" s="371">
        <v>36.298696745999997</v>
      </c>
      <c r="BP7" s="371">
        <v>36.416262848000002</v>
      </c>
      <c r="BQ7" s="371">
        <v>36.416364506999997</v>
      </c>
      <c r="BR7" s="371">
        <v>36.338235496999999</v>
      </c>
      <c r="BS7" s="371">
        <v>36.494145729000003</v>
      </c>
      <c r="BT7" s="371">
        <v>36.470271480999997</v>
      </c>
      <c r="BU7" s="371">
        <v>36.448337715999997</v>
      </c>
      <c r="BV7" s="371">
        <v>36.429190288999997</v>
      </c>
    </row>
    <row r="8" spans="1:74" ht="11.1" customHeight="1" x14ac:dyDescent="0.2">
      <c r="A8" s="351" t="s">
        <v>883</v>
      </c>
      <c r="B8" s="420" t="s">
        <v>196</v>
      </c>
      <c r="C8" s="302">
        <v>11.152018</v>
      </c>
      <c r="D8" s="302">
        <v>9.9382450000000002</v>
      </c>
      <c r="E8" s="302">
        <v>11.372411</v>
      </c>
      <c r="F8" s="302">
        <v>11.352838999999999</v>
      </c>
      <c r="G8" s="302">
        <v>11.422691</v>
      </c>
      <c r="H8" s="302">
        <v>11.393758</v>
      </c>
      <c r="I8" s="302">
        <v>11.416297999999999</v>
      </c>
      <c r="J8" s="302">
        <v>11.314076999999999</v>
      </c>
      <c r="K8" s="302">
        <v>10.957162</v>
      </c>
      <c r="L8" s="302">
        <v>11.636974</v>
      </c>
      <c r="M8" s="302">
        <v>11.867466</v>
      </c>
      <c r="N8" s="302">
        <v>11.752307</v>
      </c>
      <c r="O8" s="302">
        <v>11.442453</v>
      </c>
      <c r="P8" s="302">
        <v>11.467150999999999</v>
      </c>
      <c r="Q8" s="302">
        <v>11.875298000000001</v>
      </c>
      <c r="R8" s="302">
        <v>11.812170999999999</v>
      </c>
      <c r="S8" s="302">
        <v>11.741680000000001</v>
      </c>
      <c r="T8" s="302">
        <v>11.912832999999999</v>
      </c>
      <c r="U8" s="302">
        <v>11.991593</v>
      </c>
      <c r="V8" s="302">
        <v>12.122529</v>
      </c>
      <c r="W8" s="302">
        <v>12.438625999999999</v>
      </c>
      <c r="X8" s="302">
        <v>12.431267</v>
      </c>
      <c r="Y8" s="302">
        <v>12.466752</v>
      </c>
      <c r="Z8" s="302">
        <v>12.17512</v>
      </c>
      <c r="AA8" s="302">
        <v>12.610580000000001</v>
      </c>
      <c r="AB8" s="302">
        <v>12.590515</v>
      </c>
      <c r="AC8" s="302">
        <v>12.815473000000001</v>
      </c>
      <c r="AD8" s="302">
        <v>12.680327999999999</v>
      </c>
      <c r="AE8" s="302">
        <v>12.729638</v>
      </c>
      <c r="AF8" s="302">
        <v>12.865575</v>
      </c>
      <c r="AG8" s="302">
        <v>12.935294000000001</v>
      </c>
      <c r="AH8" s="302">
        <v>13.047376</v>
      </c>
      <c r="AI8" s="302">
        <v>13.176662</v>
      </c>
      <c r="AJ8" s="302">
        <v>13.148883</v>
      </c>
      <c r="AK8" s="302">
        <v>13.281094</v>
      </c>
      <c r="AL8" s="302">
        <v>13.307957999999999</v>
      </c>
      <c r="AM8" s="302">
        <v>12.553566</v>
      </c>
      <c r="AN8" s="302">
        <v>13.102080000000001</v>
      </c>
      <c r="AO8" s="302">
        <v>13.170783</v>
      </c>
      <c r="AP8" s="302">
        <v>13.248628999999999</v>
      </c>
      <c r="AQ8" s="302">
        <v>13.201128000000001</v>
      </c>
      <c r="AR8" s="302">
        <v>13.239855</v>
      </c>
      <c r="AS8" s="302">
        <v>13.191927</v>
      </c>
      <c r="AT8" s="302">
        <v>13.363545</v>
      </c>
      <c r="AU8" s="302">
        <v>13.184703000000001</v>
      </c>
      <c r="AV8" s="302">
        <v>13.450094</v>
      </c>
      <c r="AW8" s="302">
        <v>13.352046</v>
      </c>
      <c r="AX8" s="302">
        <v>13.437830999999999</v>
      </c>
      <c r="AY8" s="915">
        <v>13.130205</v>
      </c>
      <c r="AZ8" s="915">
        <v>13.159172999999999</v>
      </c>
      <c r="BA8" s="915">
        <v>13.233592383</v>
      </c>
      <c r="BB8" s="915">
        <v>13.330331654</v>
      </c>
      <c r="BC8" s="371">
        <v>13.36999</v>
      </c>
      <c r="BD8" s="371">
        <v>13.39598</v>
      </c>
      <c r="BE8" s="371">
        <v>13.469110000000001</v>
      </c>
      <c r="BF8" s="371">
        <v>13.50911</v>
      </c>
      <c r="BG8" s="371">
        <v>13.47306</v>
      </c>
      <c r="BH8" s="371">
        <v>13.543900000000001</v>
      </c>
      <c r="BI8" s="371">
        <v>13.661289999999999</v>
      </c>
      <c r="BJ8" s="371">
        <v>13.69821</v>
      </c>
      <c r="BK8" s="371">
        <v>13.56654</v>
      </c>
      <c r="BL8" s="371">
        <v>13.50822</v>
      </c>
      <c r="BM8" s="371">
        <v>13.56992</v>
      </c>
      <c r="BN8" s="371">
        <v>13.575089999999999</v>
      </c>
      <c r="BO8" s="371">
        <v>13.547790000000001</v>
      </c>
      <c r="BP8" s="371">
        <v>13.536210000000001</v>
      </c>
      <c r="BQ8" s="371">
        <v>13.529719999999999</v>
      </c>
      <c r="BR8" s="371">
        <v>13.479050000000001</v>
      </c>
      <c r="BS8" s="371">
        <v>13.339270000000001</v>
      </c>
      <c r="BT8" s="371">
        <v>13.38335</v>
      </c>
      <c r="BU8" s="371">
        <v>13.464930000000001</v>
      </c>
      <c r="BV8" s="371">
        <v>13.438879999999999</v>
      </c>
    </row>
    <row r="9" spans="1:74" ht="11.1" customHeight="1" x14ac:dyDescent="0.2">
      <c r="A9" s="351" t="s">
        <v>884</v>
      </c>
      <c r="B9" s="420" t="s">
        <v>985</v>
      </c>
      <c r="C9" s="302">
        <v>24.862984978</v>
      </c>
      <c r="D9" s="302">
        <v>24.809128288</v>
      </c>
      <c r="E9" s="302">
        <v>25.134680801999998</v>
      </c>
      <c r="F9" s="302">
        <v>24.567050648999999</v>
      </c>
      <c r="G9" s="302">
        <v>24.585566302</v>
      </c>
      <c r="H9" s="302">
        <v>24.670523647</v>
      </c>
      <c r="I9" s="302">
        <v>25.209668840999999</v>
      </c>
      <c r="J9" s="302">
        <v>25.098053793999998</v>
      </c>
      <c r="K9" s="302">
        <v>25.092325288000001</v>
      </c>
      <c r="L9" s="302">
        <v>25.135931172999999</v>
      </c>
      <c r="M9" s="302">
        <v>25.26252865</v>
      </c>
      <c r="N9" s="302">
        <v>24.807649192</v>
      </c>
      <c r="O9" s="302">
        <v>25.052989699000001</v>
      </c>
      <c r="P9" s="302">
        <v>25.601867506000001</v>
      </c>
      <c r="Q9" s="302">
        <v>25.591729853</v>
      </c>
      <c r="R9" s="302">
        <v>25.445784362000001</v>
      </c>
      <c r="S9" s="302">
        <v>24.841245675</v>
      </c>
      <c r="T9" s="302">
        <v>24.464928296</v>
      </c>
      <c r="U9" s="302">
        <v>24.865282003000001</v>
      </c>
      <c r="V9" s="302">
        <v>25.619597502000001</v>
      </c>
      <c r="W9" s="302">
        <v>25.570090935</v>
      </c>
      <c r="X9" s="302">
        <v>25.896944061999999</v>
      </c>
      <c r="Y9" s="302">
        <v>25.956690894000001</v>
      </c>
      <c r="Z9" s="302">
        <v>25.633961827</v>
      </c>
      <c r="AA9" s="302">
        <v>25.965620017999999</v>
      </c>
      <c r="AB9" s="302">
        <v>26.183077389000001</v>
      </c>
      <c r="AC9" s="302">
        <v>26.031858034999999</v>
      </c>
      <c r="AD9" s="302">
        <v>25.812170214999998</v>
      </c>
      <c r="AE9" s="302">
        <v>25.949783024999999</v>
      </c>
      <c r="AF9" s="302">
        <v>26.318049476999999</v>
      </c>
      <c r="AG9" s="302">
        <v>26.675298849000001</v>
      </c>
      <c r="AH9" s="302">
        <v>26.592227990000001</v>
      </c>
      <c r="AI9" s="302">
        <v>26.546855764</v>
      </c>
      <c r="AJ9" s="302">
        <v>26.754483979</v>
      </c>
      <c r="AK9" s="302">
        <v>27.533168109999998</v>
      </c>
      <c r="AL9" s="302">
        <v>27.853372263000001</v>
      </c>
      <c r="AM9" s="302">
        <v>27.266271978999999</v>
      </c>
      <c r="AN9" s="302">
        <v>27.380977042000001</v>
      </c>
      <c r="AO9" s="302">
        <v>27.614621124999999</v>
      </c>
      <c r="AP9" s="302">
        <v>27.268189948</v>
      </c>
      <c r="AQ9" s="302">
        <v>27.061594713000002</v>
      </c>
      <c r="AR9" s="302">
        <v>27.194456191</v>
      </c>
      <c r="AS9" s="302">
        <v>27.107376954999999</v>
      </c>
      <c r="AT9" s="302">
        <v>27.200520513000001</v>
      </c>
      <c r="AU9" s="302">
        <v>26.623136553999998</v>
      </c>
      <c r="AV9" s="302">
        <v>27.510545538999999</v>
      </c>
      <c r="AW9" s="302">
        <v>27.747087153999999</v>
      </c>
      <c r="AX9" s="302">
        <v>28.103874583</v>
      </c>
      <c r="AY9" s="915">
        <v>28.202121259999998</v>
      </c>
      <c r="AZ9" s="915">
        <v>28.248712818000001</v>
      </c>
      <c r="BA9" s="915">
        <v>28.200647076999999</v>
      </c>
      <c r="BB9" s="915">
        <v>27.935223652000001</v>
      </c>
      <c r="BC9" s="371">
        <v>27.351326400000001</v>
      </c>
      <c r="BD9" s="371">
        <v>27.427450241999999</v>
      </c>
      <c r="BE9" s="371">
        <v>27.475452772000001</v>
      </c>
      <c r="BF9" s="371">
        <v>27.596321499999998</v>
      </c>
      <c r="BG9" s="371">
        <v>27.670300915999999</v>
      </c>
      <c r="BH9" s="371">
        <v>27.889464411999999</v>
      </c>
      <c r="BI9" s="371">
        <v>28.199665720999999</v>
      </c>
      <c r="BJ9" s="371">
        <v>28.164832395000001</v>
      </c>
      <c r="BK9" s="371">
        <v>27.945016369000001</v>
      </c>
      <c r="BL9" s="371">
        <v>28.293836956</v>
      </c>
      <c r="BM9" s="371">
        <v>27.910934019999999</v>
      </c>
      <c r="BN9" s="371">
        <v>27.763139255999999</v>
      </c>
      <c r="BO9" s="371">
        <v>27.471426913999998</v>
      </c>
      <c r="BP9" s="371">
        <v>27.699301180999999</v>
      </c>
      <c r="BQ9" s="371">
        <v>27.709425701000001</v>
      </c>
      <c r="BR9" s="371">
        <v>27.756597791000001</v>
      </c>
      <c r="BS9" s="371">
        <v>27.819589047000001</v>
      </c>
      <c r="BT9" s="371">
        <v>27.987889808999999</v>
      </c>
      <c r="BU9" s="371">
        <v>28.259079565</v>
      </c>
      <c r="BV9" s="371">
        <v>28.144729836</v>
      </c>
    </row>
    <row r="10" spans="1:74" ht="11.1" customHeight="1" x14ac:dyDescent="0.2">
      <c r="A10" s="351"/>
      <c r="B10" s="429"/>
      <c r="AY10" s="661"/>
      <c r="AZ10" s="661"/>
      <c r="BA10" s="661"/>
      <c r="BB10" s="661"/>
      <c r="BC10" s="415"/>
      <c r="BD10" s="415"/>
      <c r="BE10" s="415"/>
      <c r="BF10" s="415"/>
      <c r="BG10" s="415"/>
      <c r="BH10" s="415"/>
      <c r="BI10" s="415"/>
      <c r="BJ10" s="415"/>
      <c r="BK10" s="415"/>
      <c r="BL10" s="415"/>
      <c r="BM10" s="415"/>
      <c r="BN10" s="415"/>
      <c r="BO10" s="415"/>
      <c r="BP10" s="415"/>
      <c r="BQ10" s="415"/>
      <c r="BR10" s="415"/>
      <c r="BS10" s="415"/>
      <c r="BT10" s="415"/>
      <c r="BU10" s="415"/>
      <c r="BV10" s="415"/>
    </row>
    <row r="11" spans="1:74" s="275" customFormat="1" ht="11.1" customHeight="1" x14ac:dyDescent="0.2">
      <c r="A11" s="434" t="s">
        <v>178</v>
      </c>
      <c r="B11" s="430"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27.09</v>
      </c>
      <c r="AQ11" s="106">
        <v>26.92</v>
      </c>
      <c r="AR11" s="106">
        <v>26.49</v>
      </c>
      <c r="AS11" s="106">
        <v>26.98</v>
      </c>
      <c r="AT11" s="106">
        <v>26.88</v>
      </c>
      <c r="AU11" s="106">
        <v>26.17</v>
      </c>
      <c r="AV11" s="106">
        <v>26.65</v>
      </c>
      <c r="AW11" s="106">
        <v>26.675000000000001</v>
      </c>
      <c r="AX11" s="106">
        <v>26.76</v>
      </c>
      <c r="AY11" s="926">
        <v>26.78</v>
      </c>
      <c r="AZ11" s="926">
        <v>26.95</v>
      </c>
      <c r="BA11" s="926">
        <v>27.18</v>
      </c>
      <c r="BB11" s="926">
        <v>26.984999999999999</v>
      </c>
      <c r="BC11" s="404">
        <v>26.876854000000002</v>
      </c>
      <c r="BD11" s="404">
        <v>26.772013999999999</v>
      </c>
      <c r="BE11" s="404">
        <v>26.748673</v>
      </c>
      <c r="BF11" s="404">
        <v>26.754332999999999</v>
      </c>
      <c r="BG11" s="404">
        <v>26.749993</v>
      </c>
      <c r="BH11" s="404">
        <v>26.767651999999998</v>
      </c>
      <c r="BI11" s="404">
        <v>26.789311999999999</v>
      </c>
      <c r="BJ11" s="404">
        <v>26.816972</v>
      </c>
      <c r="BK11" s="404">
        <v>26.831966000000001</v>
      </c>
      <c r="BL11" s="404">
        <v>26.865124999999999</v>
      </c>
      <c r="BM11" s="404">
        <v>26.886285000000001</v>
      </c>
      <c r="BN11" s="404">
        <v>26.903445000000001</v>
      </c>
      <c r="BO11" s="404">
        <v>26.919605000000001</v>
      </c>
      <c r="BP11" s="404">
        <v>26.951764000000001</v>
      </c>
      <c r="BQ11" s="404">
        <v>26.962924000000001</v>
      </c>
      <c r="BR11" s="404">
        <v>26.990084</v>
      </c>
      <c r="BS11" s="404">
        <v>27.011243</v>
      </c>
      <c r="BT11" s="404">
        <v>26.990403000000001</v>
      </c>
      <c r="BU11" s="404">
        <v>26.979562999999999</v>
      </c>
      <c r="BV11" s="404">
        <v>26.968723000000001</v>
      </c>
    </row>
    <row r="12" spans="1:74" ht="11.1" customHeight="1" x14ac:dyDescent="0.2">
      <c r="A12" s="351" t="s">
        <v>554</v>
      </c>
      <c r="B12" s="420" t="s">
        <v>986</v>
      </c>
      <c r="C12" s="302">
        <v>0.85</v>
      </c>
      <c r="D12" s="302">
        <v>0.87</v>
      </c>
      <c r="E12" s="302">
        <v>0.87</v>
      </c>
      <c r="F12" s="302">
        <v>0.87</v>
      </c>
      <c r="G12" s="302">
        <v>0.88</v>
      </c>
      <c r="H12" s="302">
        <v>0.89500000000000002</v>
      </c>
      <c r="I12" s="302">
        <v>0.91</v>
      </c>
      <c r="J12" s="302">
        <v>0.92</v>
      </c>
      <c r="K12" s="302">
        <v>0.93</v>
      </c>
      <c r="L12" s="302">
        <v>0.94</v>
      </c>
      <c r="M12" s="302">
        <v>0.95</v>
      </c>
      <c r="N12" s="302">
        <v>0.96</v>
      </c>
      <c r="O12" s="302">
        <v>0.97</v>
      </c>
      <c r="P12" s="302">
        <v>0.97</v>
      </c>
      <c r="Q12" s="302">
        <v>0.98</v>
      </c>
      <c r="R12" s="302">
        <v>0.99</v>
      </c>
      <c r="S12" s="302">
        <v>1</v>
      </c>
      <c r="T12" s="302">
        <v>1.01</v>
      </c>
      <c r="U12" s="302">
        <v>1.01</v>
      </c>
      <c r="V12" s="302">
        <v>1.02</v>
      </c>
      <c r="W12" s="302">
        <v>1.02</v>
      </c>
      <c r="X12" s="302">
        <v>1.03</v>
      </c>
      <c r="Y12" s="302">
        <v>1.01</v>
      </c>
      <c r="Z12" s="302">
        <v>1.01</v>
      </c>
      <c r="AA12" s="302">
        <v>1.01</v>
      </c>
      <c r="AB12" s="302">
        <v>1.01</v>
      </c>
      <c r="AC12" s="302">
        <v>1</v>
      </c>
      <c r="AD12" s="302">
        <v>1.01</v>
      </c>
      <c r="AE12" s="302">
        <v>0.98</v>
      </c>
      <c r="AF12" s="302">
        <v>0.95</v>
      </c>
      <c r="AG12" s="302">
        <v>0.96</v>
      </c>
      <c r="AH12" s="302">
        <v>0.94</v>
      </c>
      <c r="AI12" s="302">
        <v>0.95</v>
      </c>
      <c r="AJ12" s="302">
        <v>0.96</v>
      </c>
      <c r="AK12" s="302">
        <v>0.96</v>
      </c>
      <c r="AL12" s="302">
        <v>0.95</v>
      </c>
      <c r="AM12" s="302">
        <v>0.92</v>
      </c>
      <c r="AN12" s="302">
        <v>0.91</v>
      </c>
      <c r="AO12" s="302">
        <v>0.91</v>
      </c>
      <c r="AP12" s="302">
        <v>0.91</v>
      </c>
      <c r="AQ12" s="302">
        <v>0.9</v>
      </c>
      <c r="AR12" s="302">
        <v>0.9</v>
      </c>
      <c r="AS12" s="302">
        <v>0.91</v>
      </c>
      <c r="AT12" s="302">
        <v>0.91</v>
      </c>
      <c r="AU12" s="302">
        <v>0.91</v>
      </c>
      <c r="AV12" s="302">
        <v>0.91</v>
      </c>
      <c r="AW12" s="302">
        <v>0.90500000000000003</v>
      </c>
      <c r="AX12" s="302">
        <v>0.92</v>
      </c>
      <c r="AY12" s="915">
        <v>0.91</v>
      </c>
      <c r="AZ12" s="915">
        <v>0.92</v>
      </c>
      <c r="BA12" s="915">
        <v>0.91</v>
      </c>
      <c r="BB12" s="915">
        <v>0.91500000000000004</v>
      </c>
      <c r="BC12" s="371" t="s">
        <v>1602</v>
      </c>
      <c r="BD12" s="371" t="s">
        <v>1602</v>
      </c>
      <c r="BE12" s="371" t="s">
        <v>1602</v>
      </c>
      <c r="BF12" s="371" t="s">
        <v>1602</v>
      </c>
      <c r="BG12" s="371" t="s">
        <v>1602</v>
      </c>
      <c r="BH12" s="371" t="s">
        <v>1602</v>
      </c>
      <c r="BI12" s="371" t="s">
        <v>1602</v>
      </c>
      <c r="BJ12" s="371" t="s">
        <v>1602</v>
      </c>
      <c r="BK12" s="371" t="s">
        <v>1602</v>
      </c>
      <c r="BL12" s="371" t="s">
        <v>1602</v>
      </c>
      <c r="BM12" s="371" t="s">
        <v>1602</v>
      </c>
      <c r="BN12" s="371" t="s">
        <v>1602</v>
      </c>
      <c r="BO12" s="371" t="s">
        <v>1602</v>
      </c>
      <c r="BP12" s="371" t="s">
        <v>1602</v>
      </c>
      <c r="BQ12" s="371" t="s">
        <v>1602</v>
      </c>
      <c r="BR12" s="371" t="s">
        <v>1602</v>
      </c>
      <c r="BS12" s="371" t="s">
        <v>1602</v>
      </c>
      <c r="BT12" s="371" t="s">
        <v>1602</v>
      </c>
      <c r="BU12" s="371" t="s">
        <v>1602</v>
      </c>
      <c r="BV12" s="371" t="s">
        <v>1602</v>
      </c>
    </row>
    <row r="13" spans="1:74" ht="11.1" customHeight="1" x14ac:dyDescent="0.2">
      <c r="A13" s="351" t="s">
        <v>578</v>
      </c>
      <c r="B13" s="420" t="s">
        <v>987</v>
      </c>
      <c r="C13" s="302">
        <v>0.27</v>
      </c>
      <c r="D13" s="302">
        <v>0.27</v>
      </c>
      <c r="E13" s="302">
        <v>0.28999999999999998</v>
      </c>
      <c r="F13" s="302">
        <v>0.27500000000000002</v>
      </c>
      <c r="G13" s="302">
        <v>0.26</v>
      </c>
      <c r="H13" s="302">
        <v>0.27</v>
      </c>
      <c r="I13" s="302">
        <v>0.26</v>
      </c>
      <c r="J13" s="302">
        <v>0.26</v>
      </c>
      <c r="K13" s="302">
        <v>0.25</v>
      </c>
      <c r="L13" s="302">
        <v>0.26</v>
      </c>
      <c r="M13" s="302">
        <v>0.25</v>
      </c>
      <c r="N13" s="302">
        <v>0.26</v>
      </c>
      <c r="O13" s="302">
        <v>0.27</v>
      </c>
      <c r="P13" s="302">
        <v>0.28000000000000003</v>
      </c>
      <c r="Q13" s="302">
        <v>0.26</v>
      </c>
      <c r="R13" s="302">
        <v>0.27</v>
      </c>
      <c r="S13" s="302">
        <v>0.28000000000000003</v>
      </c>
      <c r="T13" s="302">
        <v>0.28999999999999998</v>
      </c>
      <c r="U13" s="302">
        <v>0.27</v>
      </c>
      <c r="V13" s="302">
        <v>0.28000000000000003</v>
      </c>
      <c r="W13" s="302">
        <v>0.28999999999999998</v>
      </c>
      <c r="X13" s="302">
        <v>0.27</v>
      </c>
      <c r="Y13" s="302">
        <v>0.25</v>
      </c>
      <c r="Z13" s="302">
        <v>0.25</v>
      </c>
      <c r="AA13" s="302">
        <v>0.26</v>
      </c>
      <c r="AB13" s="302">
        <v>0.28000000000000003</v>
      </c>
      <c r="AC13" s="302">
        <v>0.26</v>
      </c>
      <c r="AD13" s="302">
        <v>0.26</v>
      </c>
      <c r="AE13" s="302">
        <v>0.25</v>
      </c>
      <c r="AF13" s="302">
        <v>0.25</v>
      </c>
      <c r="AG13" s="302">
        <v>0.26</v>
      </c>
      <c r="AH13" s="302">
        <v>0.25</v>
      </c>
      <c r="AI13" s="302">
        <v>0.26</v>
      </c>
      <c r="AJ13" s="302">
        <v>0.26</v>
      </c>
      <c r="AK13" s="302">
        <v>0.27</v>
      </c>
      <c r="AL13" s="302">
        <v>0.25</v>
      </c>
      <c r="AM13" s="302">
        <v>0.25</v>
      </c>
      <c r="AN13" s="302">
        <v>0.24</v>
      </c>
      <c r="AO13" s="302">
        <v>0.25</v>
      </c>
      <c r="AP13" s="302">
        <v>0.26</v>
      </c>
      <c r="AQ13" s="302">
        <v>0.25</v>
      </c>
      <c r="AR13" s="302">
        <v>0.25</v>
      </c>
      <c r="AS13" s="302">
        <v>0.24</v>
      </c>
      <c r="AT13" s="302">
        <v>0.25</v>
      </c>
      <c r="AU13" s="302">
        <v>0.24</v>
      </c>
      <c r="AV13" s="302">
        <v>0.24</v>
      </c>
      <c r="AW13" s="302">
        <v>0.22</v>
      </c>
      <c r="AX13" s="302">
        <v>0.24</v>
      </c>
      <c r="AY13" s="915">
        <v>0.24</v>
      </c>
      <c r="AZ13" s="915">
        <v>0.24</v>
      </c>
      <c r="BA13" s="915">
        <v>0.23</v>
      </c>
      <c r="BB13" s="915">
        <v>0.23</v>
      </c>
      <c r="BC13" s="371" t="s">
        <v>1602</v>
      </c>
      <c r="BD13" s="371" t="s">
        <v>1602</v>
      </c>
      <c r="BE13" s="371" t="s">
        <v>1602</v>
      </c>
      <c r="BF13" s="371" t="s">
        <v>1602</v>
      </c>
      <c r="BG13" s="371" t="s">
        <v>1602</v>
      </c>
      <c r="BH13" s="371" t="s">
        <v>1602</v>
      </c>
      <c r="BI13" s="371" t="s">
        <v>1602</v>
      </c>
      <c r="BJ13" s="371" t="s">
        <v>1602</v>
      </c>
      <c r="BK13" s="371" t="s">
        <v>1602</v>
      </c>
      <c r="BL13" s="371" t="s">
        <v>1602</v>
      </c>
      <c r="BM13" s="371" t="s">
        <v>1602</v>
      </c>
      <c r="BN13" s="371" t="s">
        <v>1602</v>
      </c>
      <c r="BO13" s="371" t="s">
        <v>1602</v>
      </c>
      <c r="BP13" s="371" t="s">
        <v>1602</v>
      </c>
      <c r="BQ13" s="371" t="s">
        <v>1602</v>
      </c>
      <c r="BR13" s="371" t="s">
        <v>1602</v>
      </c>
      <c r="BS13" s="371" t="s">
        <v>1602</v>
      </c>
      <c r="BT13" s="371" t="s">
        <v>1602</v>
      </c>
      <c r="BU13" s="371" t="s">
        <v>1602</v>
      </c>
      <c r="BV13" s="371" t="s">
        <v>1602</v>
      </c>
    </row>
    <row r="14" spans="1:74" ht="11.1" customHeight="1" x14ac:dyDescent="0.2">
      <c r="A14" s="351" t="s">
        <v>571</v>
      </c>
      <c r="B14" s="420" t="s">
        <v>988</v>
      </c>
      <c r="C14" s="302">
        <v>0.105</v>
      </c>
      <c r="D14" s="302">
        <v>0.105</v>
      </c>
      <c r="E14" s="302">
        <v>0.105</v>
      </c>
      <c r="F14" s="302">
        <v>0.1</v>
      </c>
      <c r="G14" s="302">
        <v>0.105</v>
      </c>
      <c r="H14" s="302">
        <v>0.1</v>
      </c>
      <c r="I14" s="302">
        <v>0.1</v>
      </c>
      <c r="J14" s="302">
        <v>0.1</v>
      </c>
      <c r="K14" s="302">
        <v>0.1</v>
      </c>
      <c r="L14" s="302">
        <v>8.5000000000000006E-2</v>
      </c>
      <c r="M14" s="302">
        <v>0.09</v>
      </c>
      <c r="N14" s="302">
        <v>0.1</v>
      </c>
      <c r="O14" s="302">
        <v>0.1</v>
      </c>
      <c r="P14" s="302">
        <v>0.09</v>
      </c>
      <c r="Q14" s="302">
        <v>0.09</v>
      </c>
      <c r="R14" s="302">
        <v>0.09</v>
      </c>
      <c r="S14" s="302">
        <v>0.09</v>
      </c>
      <c r="T14" s="302">
        <v>0.09</v>
      </c>
      <c r="U14" s="302">
        <v>0.1</v>
      </c>
      <c r="V14" s="302">
        <v>0.08</v>
      </c>
      <c r="W14" s="302">
        <v>0.1</v>
      </c>
      <c r="X14" s="302">
        <v>7.4999999999999997E-2</v>
      </c>
      <c r="Y14" s="302">
        <v>0.06</v>
      </c>
      <c r="Z14" s="302">
        <v>0.06</v>
      </c>
      <c r="AA14" s="302">
        <v>5.5E-2</v>
      </c>
      <c r="AB14" s="302">
        <v>0.06</v>
      </c>
      <c r="AC14" s="302">
        <v>5.5E-2</v>
      </c>
      <c r="AD14" s="302">
        <v>0.06</v>
      </c>
      <c r="AE14" s="302">
        <v>5.5E-2</v>
      </c>
      <c r="AF14" s="302">
        <v>6.5000000000000002E-2</v>
      </c>
      <c r="AG14" s="302">
        <v>0.06</v>
      </c>
      <c r="AH14" s="302">
        <v>6.5000000000000002E-2</v>
      </c>
      <c r="AI14" s="302">
        <v>0.05</v>
      </c>
      <c r="AJ14" s="302">
        <v>0.06</v>
      </c>
      <c r="AK14" s="302">
        <v>0.05</v>
      </c>
      <c r="AL14" s="302">
        <v>0.05</v>
      </c>
      <c r="AM14" s="302">
        <v>0.06</v>
      </c>
      <c r="AN14" s="302">
        <v>0.05</v>
      </c>
      <c r="AO14" s="302">
        <v>0.06</v>
      </c>
      <c r="AP14" s="302">
        <v>0.05</v>
      </c>
      <c r="AQ14" s="302">
        <v>0.06</v>
      </c>
      <c r="AR14" s="302">
        <v>0.05</v>
      </c>
      <c r="AS14" s="302">
        <v>0.06</v>
      </c>
      <c r="AT14" s="302">
        <v>0.06</v>
      </c>
      <c r="AU14" s="302">
        <v>0.06</v>
      </c>
      <c r="AV14" s="302">
        <v>0.05</v>
      </c>
      <c r="AW14" s="302">
        <v>0.06</v>
      </c>
      <c r="AX14" s="302">
        <v>7.0000000000000007E-2</v>
      </c>
      <c r="AY14" s="915">
        <v>0.05</v>
      </c>
      <c r="AZ14" s="915">
        <v>0.06</v>
      </c>
      <c r="BA14" s="915">
        <v>0.06</v>
      </c>
      <c r="BB14" s="915">
        <v>0.05</v>
      </c>
      <c r="BC14" s="371" t="s">
        <v>1602</v>
      </c>
      <c r="BD14" s="371" t="s">
        <v>1602</v>
      </c>
      <c r="BE14" s="371" t="s">
        <v>1602</v>
      </c>
      <c r="BF14" s="371" t="s">
        <v>1602</v>
      </c>
      <c r="BG14" s="371" t="s">
        <v>1602</v>
      </c>
      <c r="BH14" s="371" t="s">
        <v>1602</v>
      </c>
      <c r="BI14" s="371" t="s">
        <v>1602</v>
      </c>
      <c r="BJ14" s="371" t="s">
        <v>1602</v>
      </c>
      <c r="BK14" s="371" t="s">
        <v>1602</v>
      </c>
      <c r="BL14" s="371" t="s">
        <v>1602</v>
      </c>
      <c r="BM14" s="371" t="s">
        <v>1602</v>
      </c>
      <c r="BN14" s="371" t="s">
        <v>1602</v>
      </c>
      <c r="BO14" s="371" t="s">
        <v>1602</v>
      </c>
      <c r="BP14" s="371" t="s">
        <v>1602</v>
      </c>
      <c r="BQ14" s="371" t="s">
        <v>1602</v>
      </c>
      <c r="BR14" s="371" t="s">
        <v>1602</v>
      </c>
      <c r="BS14" s="371" t="s">
        <v>1602</v>
      </c>
      <c r="BT14" s="371" t="s">
        <v>1602</v>
      </c>
      <c r="BU14" s="371" t="s">
        <v>1602</v>
      </c>
      <c r="BV14" s="371" t="s">
        <v>1602</v>
      </c>
    </row>
    <row r="15" spans="1:74" ht="11.1" customHeight="1" x14ac:dyDescent="0.2">
      <c r="A15" s="351" t="s">
        <v>555</v>
      </c>
      <c r="B15" s="420" t="s">
        <v>989</v>
      </c>
      <c r="C15" s="302">
        <v>0.16</v>
      </c>
      <c r="D15" s="302">
        <v>0.16</v>
      </c>
      <c r="E15" s="302">
        <v>0.15</v>
      </c>
      <c r="F15" s="302">
        <v>0.17</v>
      </c>
      <c r="G15" s="302">
        <v>0.17</v>
      </c>
      <c r="H15" s="302">
        <v>0.18</v>
      </c>
      <c r="I15" s="302">
        <v>0.18</v>
      </c>
      <c r="J15" s="302">
        <v>0.18</v>
      </c>
      <c r="K15" s="302">
        <v>0.19</v>
      </c>
      <c r="L15" s="302">
        <v>0.18</v>
      </c>
      <c r="M15" s="302">
        <v>0.19</v>
      </c>
      <c r="N15" s="302">
        <v>0.19</v>
      </c>
      <c r="O15" s="302">
        <v>0.18</v>
      </c>
      <c r="P15" s="302">
        <v>0.19</v>
      </c>
      <c r="Q15" s="302">
        <v>0.19</v>
      </c>
      <c r="R15" s="302">
        <v>0.2</v>
      </c>
      <c r="S15" s="302">
        <v>0.18</v>
      </c>
      <c r="T15" s="302">
        <v>0.19</v>
      </c>
      <c r="U15" s="302">
        <v>0.2</v>
      </c>
      <c r="V15" s="302">
        <v>0.19</v>
      </c>
      <c r="W15" s="302">
        <v>0.21</v>
      </c>
      <c r="X15" s="302">
        <v>0.22</v>
      </c>
      <c r="Y15" s="302">
        <v>0.21</v>
      </c>
      <c r="Z15" s="302">
        <v>0.19</v>
      </c>
      <c r="AA15" s="302">
        <v>0.2</v>
      </c>
      <c r="AB15" s="302">
        <v>0.19</v>
      </c>
      <c r="AC15" s="302">
        <v>0.2</v>
      </c>
      <c r="AD15" s="302">
        <v>0.21</v>
      </c>
      <c r="AE15" s="302">
        <v>0.21</v>
      </c>
      <c r="AF15" s="302">
        <v>0.2</v>
      </c>
      <c r="AG15" s="302">
        <v>0.21</v>
      </c>
      <c r="AH15" s="302">
        <v>0.2</v>
      </c>
      <c r="AI15" s="302">
        <v>0.2</v>
      </c>
      <c r="AJ15" s="302">
        <v>0.2</v>
      </c>
      <c r="AK15" s="302">
        <v>0.21</v>
      </c>
      <c r="AL15" s="302">
        <v>0.22</v>
      </c>
      <c r="AM15" s="302">
        <v>0.21</v>
      </c>
      <c r="AN15" s="302">
        <v>0.21</v>
      </c>
      <c r="AO15" s="302">
        <v>0.22</v>
      </c>
      <c r="AP15" s="302">
        <v>0.21</v>
      </c>
      <c r="AQ15" s="302">
        <v>0.22</v>
      </c>
      <c r="AR15" s="302">
        <v>0.22</v>
      </c>
      <c r="AS15" s="302">
        <v>0.21</v>
      </c>
      <c r="AT15" s="302">
        <v>0.21</v>
      </c>
      <c r="AU15" s="302">
        <v>0.21</v>
      </c>
      <c r="AV15" s="302">
        <v>0.22</v>
      </c>
      <c r="AW15" s="302">
        <v>0.22</v>
      </c>
      <c r="AX15" s="302">
        <v>0.22</v>
      </c>
      <c r="AY15" s="915">
        <v>0.24</v>
      </c>
      <c r="AZ15" s="915">
        <v>0.22</v>
      </c>
      <c r="BA15" s="915">
        <v>0.24</v>
      </c>
      <c r="BB15" s="915">
        <v>0.23</v>
      </c>
      <c r="BC15" s="371" t="s">
        <v>1602</v>
      </c>
      <c r="BD15" s="371" t="s">
        <v>1602</v>
      </c>
      <c r="BE15" s="371" t="s">
        <v>1602</v>
      </c>
      <c r="BF15" s="371" t="s">
        <v>1602</v>
      </c>
      <c r="BG15" s="371" t="s">
        <v>1602</v>
      </c>
      <c r="BH15" s="371" t="s">
        <v>1602</v>
      </c>
      <c r="BI15" s="371" t="s">
        <v>1602</v>
      </c>
      <c r="BJ15" s="371" t="s">
        <v>1602</v>
      </c>
      <c r="BK15" s="371" t="s">
        <v>1602</v>
      </c>
      <c r="BL15" s="371" t="s">
        <v>1602</v>
      </c>
      <c r="BM15" s="371" t="s">
        <v>1602</v>
      </c>
      <c r="BN15" s="371" t="s">
        <v>1602</v>
      </c>
      <c r="BO15" s="371" t="s">
        <v>1602</v>
      </c>
      <c r="BP15" s="371" t="s">
        <v>1602</v>
      </c>
      <c r="BQ15" s="371" t="s">
        <v>1602</v>
      </c>
      <c r="BR15" s="371" t="s">
        <v>1602</v>
      </c>
      <c r="BS15" s="371" t="s">
        <v>1602</v>
      </c>
      <c r="BT15" s="371" t="s">
        <v>1602</v>
      </c>
      <c r="BU15" s="371" t="s">
        <v>1602</v>
      </c>
      <c r="BV15" s="371" t="s">
        <v>1602</v>
      </c>
    </row>
    <row r="16" spans="1:74" ht="11.1" customHeight="1" x14ac:dyDescent="0.2">
      <c r="A16" s="351" t="s">
        <v>885</v>
      </c>
      <c r="B16" s="420" t="s">
        <v>990</v>
      </c>
      <c r="C16" s="302">
        <v>2.0499999999999998</v>
      </c>
      <c r="D16" s="302">
        <v>2.2000000000000002</v>
      </c>
      <c r="E16" s="302">
        <v>2.2999999999999998</v>
      </c>
      <c r="F16" s="302">
        <v>2.4500000000000002</v>
      </c>
      <c r="G16" s="302">
        <v>2.4500000000000002</v>
      </c>
      <c r="H16" s="302">
        <v>2.5</v>
      </c>
      <c r="I16" s="302">
        <v>2.5</v>
      </c>
      <c r="J16" s="302">
        <v>2.4500000000000002</v>
      </c>
      <c r="K16" s="302">
        <v>2.4500000000000002</v>
      </c>
      <c r="L16" s="302">
        <v>2.4500000000000002</v>
      </c>
      <c r="M16" s="302">
        <v>2.4500000000000002</v>
      </c>
      <c r="N16" s="302">
        <v>2.4500000000000002</v>
      </c>
      <c r="O16" s="302">
        <v>2.5</v>
      </c>
      <c r="P16" s="302">
        <v>2.5499999999999998</v>
      </c>
      <c r="Q16" s="302">
        <v>2.6</v>
      </c>
      <c r="R16" s="302">
        <v>2.6</v>
      </c>
      <c r="S16" s="302">
        <v>2.5</v>
      </c>
      <c r="T16" s="302">
        <v>2.5</v>
      </c>
      <c r="U16" s="302">
        <v>2.5</v>
      </c>
      <c r="V16" s="302">
        <v>2.5499999999999998</v>
      </c>
      <c r="W16" s="302">
        <v>2.5299999999999998</v>
      </c>
      <c r="X16" s="302">
        <v>2.5499999999999998</v>
      </c>
      <c r="Y16" s="302">
        <v>2.56</v>
      </c>
      <c r="Z16" s="302">
        <v>2.56</v>
      </c>
      <c r="AA16" s="302">
        <v>2.5499999999999998</v>
      </c>
      <c r="AB16" s="302">
        <v>2.6</v>
      </c>
      <c r="AC16" s="302">
        <v>2.65</v>
      </c>
      <c r="AD16" s="302">
        <v>2.68</v>
      </c>
      <c r="AE16" s="302">
        <v>2.75</v>
      </c>
      <c r="AF16" s="302">
        <v>2.78</v>
      </c>
      <c r="AG16" s="302">
        <v>2.85</v>
      </c>
      <c r="AH16" s="302">
        <v>3</v>
      </c>
      <c r="AI16" s="302">
        <v>3.05</v>
      </c>
      <c r="AJ16" s="302">
        <v>3.1</v>
      </c>
      <c r="AK16" s="302">
        <v>3.2</v>
      </c>
      <c r="AL16" s="302">
        <v>3.25</v>
      </c>
      <c r="AM16" s="302">
        <v>3.22</v>
      </c>
      <c r="AN16" s="302">
        <v>3.22</v>
      </c>
      <c r="AO16" s="302">
        <v>3.28</v>
      </c>
      <c r="AP16" s="302">
        <v>3.26</v>
      </c>
      <c r="AQ16" s="302">
        <v>3.26</v>
      </c>
      <c r="AR16" s="302">
        <v>3.26</v>
      </c>
      <c r="AS16" s="302">
        <v>3.3</v>
      </c>
      <c r="AT16" s="302">
        <v>3.33</v>
      </c>
      <c r="AU16" s="302">
        <v>3.4</v>
      </c>
      <c r="AV16" s="302">
        <v>3.35</v>
      </c>
      <c r="AW16" s="302">
        <v>3.42</v>
      </c>
      <c r="AX16" s="302">
        <v>3.4</v>
      </c>
      <c r="AY16" s="915">
        <v>3.4</v>
      </c>
      <c r="AZ16" s="915">
        <v>3.45</v>
      </c>
      <c r="BA16" s="915">
        <v>3.35</v>
      </c>
      <c r="BB16" s="915">
        <v>3.35</v>
      </c>
      <c r="BC16" s="371" t="s">
        <v>1602</v>
      </c>
      <c r="BD16" s="371" t="s">
        <v>1602</v>
      </c>
      <c r="BE16" s="371" t="s">
        <v>1602</v>
      </c>
      <c r="BF16" s="371" t="s">
        <v>1602</v>
      </c>
      <c r="BG16" s="371" t="s">
        <v>1602</v>
      </c>
      <c r="BH16" s="371" t="s">
        <v>1602</v>
      </c>
      <c r="BI16" s="371" t="s">
        <v>1602</v>
      </c>
      <c r="BJ16" s="371" t="s">
        <v>1602</v>
      </c>
      <c r="BK16" s="371" t="s">
        <v>1602</v>
      </c>
      <c r="BL16" s="371" t="s">
        <v>1602</v>
      </c>
      <c r="BM16" s="371" t="s">
        <v>1602</v>
      </c>
      <c r="BN16" s="371" t="s">
        <v>1602</v>
      </c>
      <c r="BO16" s="371" t="s">
        <v>1602</v>
      </c>
      <c r="BP16" s="371" t="s">
        <v>1602</v>
      </c>
      <c r="BQ16" s="371" t="s">
        <v>1602</v>
      </c>
      <c r="BR16" s="371" t="s">
        <v>1602</v>
      </c>
      <c r="BS16" s="371" t="s">
        <v>1602</v>
      </c>
      <c r="BT16" s="371" t="s">
        <v>1602</v>
      </c>
      <c r="BU16" s="371" t="s">
        <v>1602</v>
      </c>
      <c r="BV16" s="371" t="s">
        <v>1602</v>
      </c>
    </row>
    <row r="17" spans="1:74" ht="11.1" customHeight="1" x14ac:dyDescent="0.2">
      <c r="A17" s="351" t="s">
        <v>191</v>
      </c>
      <c r="B17" s="420" t="s">
        <v>991</v>
      </c>
      <c r="C17" s="302">
        <v>3.86</v>
      </c>
      <c r="D17" s="302">
        <v>3.95</v>
      </c>
      <c r="E17" s="302">
        <v>4</v>
      </c>
      <c r="F17" s="302">
        <v>4</v>
      </c>
      <c r="G17" s="302">
        <v>4</v>
      </c>
      <c r="H17" s="302">
        <v>3.95</v>
      </c>
      <c r="I17" s="302">
        <v>4</v>
      </c>
      <c r="J17" s="302">
        <v>4.0750000000000002</v>
      </c>
      <c r="K17" s="302">
        <v>4.125</v>
      </c>
      <c r="L17" s="302">
        <v>4.2</v>
      </c>
      <c r="M17" s="302">
        <v>4.25</v>
      </c>
      <c r="N17" s="302">
        <v>4.3</v>
      </c>
      <c r="O17" s="302">
        <v>4.25</v>
      </c>
      <c r="P17" s="302">
        <v>4.3499999999999996</v>
      </c>
      <c r="Q17" s="302">
        <v>4.3</v>
      </c>
      <c r="R17" s="302">
        <v>4.4000000000000004</v>
      </c>
      <c r="S17" s="302">
        <v>4.4000000000000004</v>
      </c>
      <c r="T17" s="302">
        <v>4.45</v>
      </c>
      <c r="U17" s="302">
        <v>4.55</v>
      </c>
      <c r="V17" s="302">
        <v>4.55</v>
      </c>
      <c r="W17" s="302">
        <v>4.55</v>
      </c>
      <c r="X17" s="302">
        <v>4.58</v>
      </c>
      <c r="Y17" s="302">
        <v>4.4800000000000004</v>
      </c>
      <c r="Z17" s="302">
        <v>4.4800000000000004</v>
      </c>
      <c r="AA17" s="302">
        <v>4.43</v>
      </c>
      <c r="AB17" s="302">
        <v>4.43</v>
      </c>
      <c r="AC17" s="302">
        <v>4.38</v>
      </c>
      <c r="AD17" s="302">
        <v>4.17</v>
      </c>
      <c r="AE17" s="302">
        <v>4.2</v>
      </c>
      <c r="AF17" s="302">
        <v>4.21</v>
      </c>
      <c r="AG17" s="302">
        <v>4.28</v>
      </c>
      <c r="AH17" s="302">
        <v>4.3600000000000003</v>
      </c>
      <c r="AI17" s="302">
        <v>4.3499999999999996</v>
      </c>
      <c r="AJ17" s="302">
        <v>4.37</v>
      </c>
      <c r="AK17" s="302">
        <v>4.34</v>
      </c>
      <c r="AL17" s="302">
        <v>4.42</v>
      </c>
      <c r="AM17" s="302">
        <v>4.4000000000000004</v>
      </c>
      <c r="AN17" s="302">
        <v>4.41</v>
      </c>
      <c r="AO17" s="302">
        <v>4.49</v>
      </c>
      <c r="AP17" s="302">
        <v>4.4800000000000004</v>
      </c>
      <c r="AQ17" s="302">
        <v>4.47</v>
      </c>
      <c r="AR17" s="302">
        <v>4.4400000000000004</v>
      </c>
      <c r="AS17" s="302">
        <v>4.55</v>
      </c>
      <c r="AT17" s="302">
        <v>4.47</v>
      </c>
      <c r="AU17" s="302">
        <v>4.32</v>
      </c>
      <c r="AV17" s="302">
        <v>4.2699999999999996</v>
      </c>
      <c r="AW17" s="302">
        <v>4.25</v>
      </c>
      <c r="AX17" s="302">
        <v>4.22</v>
      </c>
      <c r="AY17" s="915">
        <v>4.3</v>
      </c>
      <c r="AZ17" s="915">
        <v>4.2699999999999996</v>
      </c>
      <c r="BA17" s="915">
        <v>4.3499999999999996</v>
      </c>
      <c r="BB17" s="915">
        <v>4.3</v>
      </c>
      <c r="BC17" s="371" t="s">
        <v>1602</v>
      </c>
      <c r="BD17" s="371" t="s">
        <v>1602</v>
      </c>
      <c r="BE17" s="371" t="s">
        <v>1602</v>
      </c>
      <c r="BF17" s="371" t="s">
        <v>1602</v>
      </c>
      <c r="BG17" s="371" t="s">
        <v>1602</v>
      </c>
      <c r="BH17" s="371" t="s">
        <v>1602</v>
      </c>
      <c r="BI17" s="371" t="s">
        <v>1602</v>
      </c>
      <c r="BJ17" s="371" t="s">
        <v>1602</v>
      </c>
      <c r="BK17" s="371" t="s">
        <v>1602</v>
      </c>
      <c r="BL17" s="371" t="s">
        <v>1602</v>
      </c>
      <c r="BM17" s="371" t="s">
        <v>1602</v>
      </c>
      <c r="BN17" s="371" t="s">
        <v>1602</v>
      </c>
      <c r="BO17" s="371" t="s">
        <v>1602</v>
      </c>
      <c r="BP17" s="371" t="s">
        <v>1602</v>
      </c>
      <c r="BQ17" s="371" t="s">
        <v>1602</v>
      </c>
      <c r="BR17" s="371" t="s">
        <v>1602</v>
      </c>
      <c r="BS17" s="371" t="s">
        <v>1602</v>
      </c>
      <c r="BT17" s="371" t="s">
        <v>1602</v>
      </c>
      <c r="BU17" s="371" t="s">
        <v>1602</v>
      </c>
      <c r="BV17" s="371" t="s">
        <v>1602</v>
      </c>
    </row>
    <row r="18" spans="1:74" ht="11.1" customHeight="1" x14ac:dyDescent="0.2">
      <c r="A18" s="351" t="s">
        <v>185</v>
      </c>
      <c r="B18" s="420" t="s">
        <v>992</v>
      </c>
      <c r="C18" s="302">
        <v>2.33</v>
      </c>
      <c r="D18" s="302">
        <v>2.33</v>
      </c>
      <c r="E18" s="302">
        <v>2.33</v>
      </c>
      <c r="F18" s="302">
        <v>2.33</v>
      </c>
      <c r="G18" s="302">
        <v>2.36</v>
      </c>
      <c r="H18" s="302">
        <v>2.383</v>
      </c>
      <c r="I18" s="302">
        <v>2.42</v>
      </c>
      <c r="J18" s="302">
        <v>2.4500000000000002</v>
      </c>
      <c r="K18" s="302">
        <v>2.4700000000000002</v>
      </c>
      <c r="L18" s="302">
        <v>2.5</v>
      </c>
      <c r="M18" s="302">
        <v>2.5350000000000001</v>
      </c>
      <c r="N18" s="302">
        <v>2.5499999999999998</v>
      </c>
      <c r="O18" s="302">
        <v>2.58</v>
      </c>
      <c r="P18" s="302">
        <v>2.61</v>
      </c>
      <c r="Q18" s="302">
        <v>2.64</v>
      </c>
      <c r="R18" s="302">
        <v>2.66</v>
      </c>
      <c r="S18" s="302">
        <v>2.6945999999999999</v>
      </c>
      <c r="T18" s="302">
        <v>2.72</v>
      </c>
      <c r="U18" s="302">
        <v>2.77</v>
      </c>
      <c r="V18" s="302">
        <v>2.81</v>
      </c>
      <c r="W18" s="302">
        <v>2.82</v>
      </c>
      <c r="X18" s="302">
        <v>2.8</v>
      </c>
      <c r="Y18" s="302">
        <v>2.7</v>
      </c>
      <c r="Z18" s="302">
        <v>2.65</v>
      </c>
      <c r="AA18" s="302">
        <v>2.7</v>
      </c>
      <c r="AB18" s="302">
        <v>2.68</v>
      </c>
      <c r="AC18" s="302">
        <v>2.67</v>
      </c>
      <c r="AD18" s="302">
        <v>2.63</v>
      </c>
      <c r="AE18" s="302">
        <v>2.57</v>
      </c>
      <c r="AF18" s="302">
        <v>2.57</v>
      </c>
      <c r="AG18" s="302">
        <v>2.5499999999999998</v>
      </c>
      <c r="AH18" s="302">
        <v>2.54</v>
      </c>
      <c r="AI18" s="302">
        <v>2.58</v>
      </c>
      <c r="AJ18" s="302">
        <v>2.52</v>
      </c>
      <c r="AK18" s="302">
        <v>2.5499999999999998</v>
      </c>
      <c r="AL18" s="302">
        <v>2.52</v>
      </c>
      <c r="AM18" s="302">
        <v>2.4500000000000002</v>
      </c>
      <c r="AN18" s="302">
        <v>2.4500000000000002</v>
      </c>
      <c r="AO18" s="302">
        <v>2.48</v>
      </c>
      <c r="AP18" s="302">
        <v>2.5</v>
      </c>
      <c r="AQ18" s="302">
        <v>2.5</v>
      </c>
      <c r="AR18" s="302">
        <v>2.48</v>
      </c>
      <c r="AS18" s="302">
        <v>2.44</v>
      </c>
      <c r="AT18" s="302">
        <v>2.44</v>
      </c>
      <c r="AU18" s="302">
        <v>2.4500000000000002</v>
      </c>
      <c r="AV18" s="302">
        <v>2.4500000000000002</v>
      </c>
      <c r="AW18" s="302">
        <v>2.42</v>
      </c>
      <c r="AX18" s="302">
        <v>2.4500000000000002</v>
      </c>
      <c r="AY18" s="915">
        <v>2.42</v>
      </c>
      <c r="AZ18" s="915">
        <v>2.4300000000000002</v>
      </c>
      <c r="BA18" s="915">
        <v>2.4500000000000002</v>
      </c>
      <c r="BB18" s="915">
        <v>2.4500000000000002</v>
      </c>
      <c r="BC18" s="371" t="s">
        <v>1602</v>
      </c>
      <c r="BD18" s="371" t="s">
        <v>1602</v>
      </c>
      <c r="BE18" s="371" t="s">
        <v>1602</v>
      </c>
      <c r="BF18" s="371" t="s">
        <v>1602</v>
      </c>
      <c r="BG18" s="371" t="s">
        <v>1602</v>
      </c>
      <c r="BH18" s="371" t="s">
        <v>1602</v>
      </c>
      <c r="BI18" s="371" t="s">
        <v>1602</v>
      </c>
      <c r="BJ18" s="371" t="s">
        <v>1602</v>
      </c>
      <c r="BK18" s="371" t="s">
        <v>1602</v>
      </c>
      <c r="BL18" s="371" t="s">
        <v>1602</v>
      </c>
      <c r="BM18" s="371" t="s">
        <v>1602</v>
      </c>
      <c r="BN18" s="371" t="s">
        <v>1602</v>
      </c>
      <c r="BO18" s="371" t="s">
        <v>1602</v>
      </c>
      <c r="BP18" s="371" t="s">
        <v>1602</v>
      </c>
      <c r="BQ18" s="371" t="s">
        <v>1602</v>
      </c>
      <c r="BR18" s="371" t="s">
        <v>1602</v>
      </c>
      <c r="BS18" s="371" t="s">
        <v>1602</v>
      </c>
      <c r="BT18" s="371" t="s">
        <v>1602</v>
      </c>
      <c r="BU18" s="371" t="s">
        <v>1602</v>
      </c>
      <c r="BV18" s="371" t="s">
        <v>1602</v>
      </c>
    </row>
    <row r="19" spans="1:74" ht="11.1" customHeight="1" x14ac:dyDescent="0.2">
      <c r="A19" s="351" t="s">
        <v>186</v>
      </c>
      <c r="B19" s="420" t="s">
        <v>993</v>
      </c>
      <c r="C19" s="302">
        <v>1.1499999999999999</v>
      </c>
      <c r="D19" s="302">
        <v>1.19</v>
      </c>
      <c r="E19" s="302">
        <v>1.21</v>
      </c>
      <c r="F19" s="302">
        <v>1.1399999999999999</v>
      </c>
      <c r="G19" s="302">
        <v>1.17</v>
      </c>
      <c r="H19" s="302">
        <v>1.18</v>
      </c>
      <c r="I19" s="302">
        <v>1.19</v>
      </c>
      <c r="J19" s="302">
        <v>1.18</v>
      </c>
      <c r="K19" s="302">
        <v>1.1599999999999999</v>
      </c>
      <c r="L19" s="302">
        <v>1.1599999999999999</v>
      </c>
      <c r="M19" s="302">
        <v>1.1399999999999999</v>
      </c>
      <c r="N19" s="302">
        <v>1.05</v>
      </c>
      <c r="O19" s="302">
        <v>0.98</v>
      </c>
      <c r="P19" s="302">
        <v>1.1299999999999999</v>
      </c>
      <c r="Q19" s="302">
        <v>1.08</v>
      </c>
      <c r="R19" s="302">
        <v>0.91</v>
      </c>
      <c r="S19" s="302">
        <v>0.73</v>
      </c>
      <c r="T19" s="302">
        <v>0.65</v>
      </c>
      <c r="U19" s="302">
        <v>0.6</v>
      </c>
      <c r="V19" s="302">
        <v>1.1200000000000001</v>
      </c>
      <c r="W19" s="302">
        <v>1.1499999999999999</v>
      </c>
      <c r="X19" s="302">
        <v>1.1599999999999999</v>
      </c>
      <c r="Y19" s="302">
        <v>1.1100000000000001</v>
      </c>
      <c r="Z19" s="302">
        <v>1.1499999999999999</v>
      </c>
      <c r="AA19" s="302">
        <v>1.1299999999999999</v>
      </c>
      <c r="AB19" s="302">
        <v>1.1599999999999999</v>
      </c>
      <c r="AC19" s="302">
        <v>1.1399999999999999</v>
      </c>
      <c r="AD19" s="302">
        <v>1.1399999999999999</v>
      </c>
      <c r="AE19" s="302">
        <v>1.1499999999999999</v>
      </c>
      <c r="AF19" s="302">
        <v>1.1499999999999999</v>
      </c>
      <c r="AG19" s="302">
        <v>1.1299999999999999</v>
      </c>
      <c r="AH19" s="302">
        <v>1.1599999999999999</v>
      </c>
      <c r="AI19" s="302">
        <v>1.1599999999999999</v>
      </c>
      <c r="AJ19" s="302">
        <v>1.1499999999999999</v>
      </c>
      <c r="AK19" s="302">
        <v>1.19</v>
      </c>
      <c r="AL19" s="302">
        <v>1.17</v>
      </c>
      <c r="AM19" s="302">
        <v>1.02</v>
      </c>
      <c r="AN19" s="302">
        <v>1.1399999999999999</v>
      </c>
      <c r="AO19" s="302">
        <v>1.1399999999999999</v>
      </c>
      <c r="AP19" s="302">
        <v>1.18</v>
      </c>
      <c r="AQ19" s="302">
        <v>1.18</v>
      </c>
      <c r="AR19" s="302">
        <v>1.2</v>
      </c>
      <c r="AS19" s="302">
        <v>1.17</v>
      </c>
      <c r="AT19" s="302">
        <v>0.92</v>
      </c>
      <c r="AU19" s="302">
        <v>0.56999999999999995</v>
      </c>
      <c r="AV19" s="302">
        <v>1.07</v>
      </c>
      <c r="AW19" s="302">
        <v>1.18</v>
      </c>
      <c r="AX19" s="302">
        <v>1.25</v>
      </c>
      <c r="AY19" s="915">
        <v>1.23</v>
      </c>
      <c r="AZ19" s="915">
        <v>1.27</v>
      </c>
      <c r="BA19" s="915">
        <v>1.24</v>
      </c>
      <c r="BB19" s="915">
        <v>1.28</v>
      </c>
      <c r="BC19" s="371" t="s">
        <v>1602</v>
      </c>
      <c r="BD19" s="371" t="s">
        <v>1602</v>
      </c>
      <c r="BE19" s="371" t="s">
        <v>1602</v>
      </c>
      <c r="BF19" s="371" t="s">
        <v>1602</v>
      </c>
      <c r="BG19" s="371" t="s">
        <v>1602</v>
      </c>
      <c r="BH19" s="371" t="s">
        <v>1602</v>
      </c>
      <c r="BI19" s="371" t="s">
        <v>1602</v>
      </c>
      <c r="BJ19" s="371" t="s">
        <v>1602</v>
      </c>
      <c r="BK19" s="371" t="s">
        <v>1602</v>
      </c>
      <c r="BL19" s="371" t="s">
        <v>1602</v>
      </c>
      <c r="BM19" s="371" t="s">
        <v>1602</v>
      </c>
      <c r="BN19" s="371" t="s">
        <v>1602</v>
      </c>
      <c r="BO19" s="371" t="s">
        <v>1602</v>
      </c>
      <c r="BP19" s="371" t="s">
        <v>1602</v>
      </c>
      <c r="BQ19" s="371" t="s">
        <v>1602</v>
      </c>
      <c r="BR19" s="371" t="s">
        <v>1602</v>
      </c>
      <c r="BS19" s="371" t="s">
        <v>1602</v>
      </c>
      <c r="BT19" s="371" t="s">
        <v>1602</v>
      </c>
      <c r="BU19" s="371" t="s">
        <v>1602</v>
      </c>
      <c r="BV19" s="371" t="s">
        <v>1602</v>
      </c>
    </row>
    <row r="20" spans="1:74" ht="11.1" customHeight="1" x14ac:dyDescent="0.2">
      <c r="A20" s="351" t="s">
        <v>187</v>
      </c>
      <c r="B20" s="420" t="s">
        <v>994</v>
      </c>
      <c r="C20" s="302">
        <v>1.22</v>
      </c>
      <c r="D20" s="302">
        <v>1.36</v>
      </c>
      <c r="E20" s="302">
        <v>1.35</v>
      </c>
      <c r="F20" s="302">
        <v>1.3</v>
      </c>
      <c r="G20" s="302">
        <v>1.34</v>
      </c>
      <c r="H20" s="302">
        <v>1.31</v>
      </c>
      <c r="I20" s="302">
        <v>1.34</v>
      </c>
      <c r="J20" s="302">
        <v>1.17</v>
      </c>
      <c r="K20" s="302">
        <v>1.32</v>
      </c>
      <c r="L20" s="302">
        <v>1.28</v>
      </c>
      <c r="M20" s="302">
        <v>1.35</v>
      </c>
      <c r="N20" s="302">
        <v>1.29</v>
      </c>
      <c r="O20" s="302">
        <v>1.28</v>
      </c>
      <c r="P20" s="302">
        <v>1.33</v>
      </c>
      <c r="Q20" s="302">
        <v>1.22</v>
      </c>
      <c r="R20" s="302">
        <v>1.2</v>
      </c>
      <c r="S20" s="302">
        <v>1.05</v>
      </c>
      <c r="T20" s="302">
        <v>1.07</v>
      </c>
      <c r="U20" s="302">
        <v>1.02</v>
      </c>
      <c r="V20" s="302">
        <v>0.92</v>
      </c>
      <c r="W20" s="302">
        <v>0.97</v>
      </c>
      <c r="X20" s="302">
        <v>1</v>
      </c>
      <c r="Y20" s="302">
        <v>1.06</v>
      </c>
      <c r="Z20" s="302">
        <v>1.1399999999999999</v>
      </c>
      <c r="AA20" s="302">
        <v>1.2</v>
      </c>
      <c r="AB20" s="302">
        <v>1.26</v>
      </c>
      <c r="AC20" s="302">
        <v>1.25</v>
      </c>
      <c r="AD20" s="302">
        <v>1.06</v>
      </c>
      <c r="AE20" s="302">
        <v>1.26</v>
      </c>
      <c r="AF20" s="302">
        <v>1.25</v>
      </c>
      <c r="AG20" s="302">
        <v>1.1299999999999999</v>
      </c>
      <c r="AH20" s="302">
        <v>1.2</v>
      </c>
      <c r="AI20" s="302">
        <v>1.29</v>
      </c>
      <c r="AJ20" s="302">
        <v>1.31</v>
      </c>
      <c r="AK20" s="302">
        <v>1.25</v>
      </c>
      <c r="AL20" s="302">
        <v>1.36</v>
      </c>
      <c r="AM20" s="302">
        <v>1.29</v>
      </c>
      <c r="AN20" s="302">
        <v>1.26</v>
      </c>
      <c r="AO20" s="302">
        <v>1.29</v>
      </c>
      <c r="AP20" s="302">
        <v>1.21</v>
      </c>
      <c r="AQ20" s="302">
        <v>1.25</v>
      </c>
      <c r="AR20" s="302">
        <v>1.25</v>
      </c>
      <c r="AS20" s="302">
        <v>1.3</v>
      </c>
      <c r="AT20" s="302">
        <v>1.36</v>
      </c>
      <c r="AU20" s="302">
        <v>1.26</v>
      </c>
      <c r="AV20" s="302">
        <v>1.27</v>
      </c>
      <c r="AW20" s="302">
        <v>1.27</v>
      </c>
      <c r="AX20" s="302">
        <v>1.35</v>
      </c>
      <c r="AY20" s="915">
        <v>1.33</v>
      </c>
      <c r="AZ20" s="915">
        <v>1.38</v>
      </c>
      <c r="BA20" s="915">
        <v>1.4</v>
      </c>
      <c r="BB20" s="915">
        <v>1.38</v>
      </c>
      <c r="BC20" s="371" t="s">
        <v>1602</v>
      </c>
      <c r="BD20" s="371" t="s">
        <v>1602</v>
      </c>
      <c r="BE20" s="371" t="s">
        <v>1602</v>
      </c>
      <c r="BF20" s="371" t="s">
        <v>1602</v>
      </c>
      <c r="BG20" s="371" t="s">
        <v>1602</v>
      </c>
      <c r="BH20" s="371" t="s">
        <v>1602</v>
      </c>
      <c r="BI20" s="371" t="s">
        <v>1602</v>
      </c>
      <c r="BJ20" s="371" t="s">
        <v>1602</v>
      </c>
      <c r="BK20" s="371" t="s">
        <v>1602</v>
      </c>
      <c r="BL20" s="371" t="s">
        <v>1602</v>
      </c>
      <c r="BM20" s="371" t="s">
        <v>1602</v>
      </c>
      <c r="BN20" s="371" t="s">
        <v>1602</v>
      </c>
      <c r="BO20" s="371" t="s">
        <v>1602</v>
      </c>
      <c r="BP20" s="371" t="s">
        <v>1602</v>
      </c>
      <c r="BQ20" s="371" t="s">
        <v>1602</v>
      </c>
      <c r="BR20" s="371" t="s">
        <v>1602</v>
      </c>
      <c r="BS20" s="371" t="s">
        <v>1602</v>
      </c>
      <c r="BT20" s="371" t="s">
        <v>1602</v>
      </c>
      <c r="BU20" s="371" t="s">
        <v>1602</v>
      </c>
      <c r="BV20" s="371" t="s">
        <v>1602</v>
      </c>
    </row>
    <row r="21" spans="1:74" ht="11.1" customHeight="1" x14ac:dyDescent="0.2">
      <c r="A21" s="351" t="s">
        <v>188</v>
      </c>
      <c r="B21" s="420" t="s">
        <v>995</v>
      </c>
      <c r="C21" s="302">
        <v>9.1</v>
      </c>
      <c r="D21" s="302">
        <v>8.1999999999999993</v>
      </c>
      <c r="E21" s="302">
        <v>8.15</v>
      </c>
      <c r="F21" s="302">
        <v>8.15</v>
      </c>
      <c r="G21" s="302">
        <v>8.4819999999999993</v>
      </c>
      <c r="H21" s="302">
        <v>8.9469999999999992</v>
      </c>
      <c r="I21" s="302">
        <v>9.4499999999999993</v>
      </c>
      <c r="J21" s="302">
        <v>9.5500000000000007</v>
      </c>
      <c r="K21" s="302">
        <v>9.65</v>
      </c>
      <c r="L21" s="302">
        <v>9.8000000000000007</v>
      </c>
      <c r="M21" s="302">
        <v>9.9</v>
      </c>
      <c r="N21" s="302">
        <v>9.9</v>
      </c>
      <c r="O21" s="302">
        <v>10</v>
      </c>
      <c r="P21" s="302">
        <v>10.25</v>
      </c>
      <c r="Q21" s="302">
        <v>10</v>
      </c>
      <c r="R21" s="302">
        <v>10.3</v>
      </c>
      <c r="S21" s="302">
        <v>10.25</v>
      </c>
      <c r="T21" s="302">
        <v>10.35</v>
      </c>
      <c r="U21" s="302">
        <v>10.6</v>
      </c>
      <c r="V21" s="302">
        <v>10.95</v>
      </c>
      <c r="W21" s="302">
        <v>11</v>
      </c>
      <c r="X21" s="302">
        <v>10.5</v>
      </c>
      <c r="Y21" s="302">
        <v>10.5</v>
      </c>
      <c r="Z21" s="302">
        <v>10.5</v>
      </c>
      <c r="AA21" s="302">
        <v>9.8000000000000007</v>
      </c>
      <c r="AB21" s="302">
        <v>10</v>
      </c>
      <c r="AC21" s="302">
        <v>10.25</v>
      </c>
      <c r="AD21" s="302">
        <v>10.6</v>
      </c>
      <c r="AE21" s="302">
        <v>9.9</v>
      </c>
      <c r="AF21" s="302">
        <v>10.050000000000001</v>
      </c>
      <c r="AG21" s="302">
        <v>9.17</v>
      </c>
      <c r="AH21" s="302">
        <v>8.6999999999999993</v>
      </c>
      <c r="AI21" s="302">
        <v>9.1999999999999993</v>
      </c>
      <c r="AJ21" s="302">
        <v>9.0500000000000007</v>
      </c>
      <c r="AK21" s="302">
        <v>9</v>
      </c>
      <c r="AL21" s="302">
        <v>8.75</v>
      </c>
      <c r="AM21" s="302">
        <v>8.9499999999999993</v>
      </c>
      <c r="AN21" s="302">
        <v>9.15</v>
      </c>
      <c r="AO21" s="302">
        <v>9.25</v>
      </c>
      <c r="AP21" s="302">
        <v>9.25</v>
      </c>
      <c r="AQ21" s="302">
        <v>9.0500000000000007</v>
      </c>
      <c r="AR21" s="302">
        <v>8.6999999999999993</v>
      </c>
      <c r="AS21" s="302">
        <v>9</v>
      </c>
      <c r="AT21" s="302">
        <v>9.1300000000000008</v>
      </c>
      <c r="AU21" s="302">
        <v>8.92</v>
      </c>
      <c r="AV21" s="302">
        <v>9</v>
      </c>
      <c r="AW21" s="302">
        <v>8.9600000000000009</v>
      </c>
      <c r="AX21" s="302">
        <v>8.9</v>
      </c>
      <c r="AY21" s="915">
        <v>8.85</v>
      </c>
      <c r="AZ21" s="915">
        <v>8.85</v>
      </c>
      <c r="BA21" s="915">
        <v>9.1</v>
      </c>
      <c r="BB21" s="915">
        <v>9</v>
      </c>
      <c r="BC21" s="371" t="s">
        <v>1602</v>
      </c>
      <c r="BD21" s="371" t="s">
        <v>1602</v>
      </c>
      <c r="BE21" s="371" t="s">
        <v>1602</v>
      </c>
      <c r="BF21" s="371" t="s">
        <v>1602</v>
      </c>
      <c r="BG21" s="371" t="s">
        <v>1602</v>
      </c>
      <c r="BH21" s="371" t="s">
        <v>1602</v>
      </c>
      <c r="BI21" s="371" t="s">
        <v>1602</v>
      </c>
      <c r="BJ21" s="371" t="s">
        <v>1602</v>
      </c>
      <c r="BK21" s="371" t="s">
        <v>1602</v>
      </c>
      <c r="BL21" s="371" t="s">
        <v>1602</v>
      </c>
      <c r="BM21" s="371" t="s">
        <v>1602</v>
      </c>
      <c r="BN21" s="371" t="s">
        <v>1602</v>
      </c>
      <c r="BO21" s="371" t="s">
        <v>1602</v>
      </c>
      <c r="BP21" s="371" t="s">
        <v>1602</v>
      </c>
      <c r="BQ21" s="371" t="s">
        <v>1602</v>
      </c>
      <c r="BR21" s="371" t="s">
        <v>1602</v>
      </c>
      <c r="BS21" s="371" t="s">
        <v>1602</v>
      </c>
      <c r="BT21" s="371" t="s">
        <v>1602</v>
      </c>
      <c r="BU21" s="371" t="s">
        <v>1602</v>
      </c>
      <c r="BV21" s="371" t="s">
        <v>1602</v>
      </c>
    </row>
    <row r="22" spans="1:74" ht="11.1" customHeight="1" x14ac:dyDescent="0.2">
      <c r="A22" s="351" t="s">
        <v>189</v>
      </c>
      <c r="B22" s="420" t="s">
        <v>996</v>
      </c>
      <c r="C22" s="302">
        <v>2.61</v>
      </c>
      <c r="D22" s="302">
        <v>2.61</v>
      </c>
      <c r="E22" s="302">
        <v>2.61</v>
      </c>
      <c r="F22" s="302">
        <v>2.61</v>
      </c>
      <c r="G22" s="302">
        <v>2.64</v>
      </c>
      <c r="H22" s="302">
        <v>2.69</v>
      </c>
      <c r="I22" s="302">
        <v>2.72</v>
      </c>
      <c r="J22" s="302">
        <v>2.77</v>
      </c>
      <c r="K22" s="302">
        <v>2.79</v>
      </c>
      <c r="L22" s="302">
        <v>2.83</v>
      </c>
      <c r="M22" s="302">
        <v>2.85</v>
      </c>
      <c r="N22" s="302">
        <v>2.9</v>
      </c>
      <c r="O22" s="302">
        <v>2.91</v>
      </c>
      <c r="P22" s="302">
        <v>2.9449999999999998</v>
      </c>
      <c r="Q22" s="302">
        <v>2.97</v>
      </c>
      <c r="R22" s="302">
        <v>3.01</v>
      </c>
      <c r="S22" s="302">
        <v>3.04</v>
      </c>
      <c r="T22" s="302">
        <v>3.08</v>
      </c>
      <c r="U22" s="302">
        <v>3.13</v>
      </c>
      <c r="V22" s="302">
        <v>3.18</v>
      </c>
      <c r="W22" s="302">
        <v>3.19</v>
      </c>
      <c r="X22" s="302">
        <v>3.18</v>
      </c>
      <c r="Y22" s="302">
        <v>3.05</v>
      </c>
      <c r="Z22" s="302">
        <v>3.05</v>
      </c>
      <c r="AA22" s="302">
        <v>3.06</v>
      </c>
      <c r="AB22" s="302">
        <v>3.06</v>
      </c>
      <c r="AC22" s="302">
        <v>3.06</v>
      </c>
      <c r="AD22" s="302">
        <v>3.03</v>
      </c>
      <c r="AE22" s="302">
        <v>2.9</v>
      </c>
      <c r="AF22" s="302">
        <v>2.9</v>
      </c>
      <c r="AG22" s="302">
        <v>2.9</v>
      </c>
      <c r="AH22" s="302">
        <v>2.91</v>
      </c>
      <c r="AI22" s="302">
        <v>2.92</v>
      </c>
      <c r="AJ22" s="302">
        <v>2.93</v>
      </c>
      <c r="AK22" s="302">
        <v>2.89</v>
      </c>
      <c r="AL22" s="302">
        <v>2.89</v>
      </c>
      <c r="AM22" s="302">
        <v>2.92</v>
      </c>
      <c r="AN22" s="302">
        <v>2.91</v>
      </c>
      <c r="AO22" s="302">
        <v>2.91</v>
      </c>
      <c r="AP22" s="302">
        <v>2.96</v>
      </c>
      <c r="AQ22" s="302">
        <v>2.94</v>
      </c>
      <c r="AR22" s="302">
        <v>2.91</v>
      </c>
      <c r="AS22" s="302">
        <v>2.96</v>
      </c>
      <c r="AT22" s="302">
        <v>2.94</v>
      </c>
      <c r="AU22" s="302">
        <v>2.96</v>
      </c>
      <c r="AV22" s="302">
        <v>2.94</v>
      </c>
      <c r="AW22" s="302">
        <v>2.95</v>
      </c>
      <c r="AX22" s="302">
        <v>2.88</v>
      </c>
      <c r="AY22" s="915">
        <v>2.91</v>
      </c>
      <c r="AZ22" s="915">
        <v>2.95</v>
      </c>
      <c r="BA22" s="915">
        <v>2.95</v>
      </c>
      <c r="BB22" s="915">
        <v>2.93</v>
      </c>
      <c r="BC22" s="371" t="s">
        <v>1602</v>
      </c>
      <c r="BD22" s="371" t="s">
        <v>1602</v>
      </c>
      <c r="BE22" s="371" t="s">
        <v>1602</v>
      </c>
      <c r="BF22" s="371" t="s">
        <v>1602</v>
      </c>
      <c r="BG22" s="371" t="s">
        <v>1602</v>
      </c>
      <c r="BH22" s="371" t="s">
        <v>1602</v>
      </c>
      <c r="BI22" s="371" t="s">
        <v>1602</v>
      </c>
      <c r="BJ22" s="371" t="s">
        <v>1602</v>
      </c>
      <c r="BK22" s="371" t="s">
        <v>1602</v>
      </c>
      <c r="BL22" s="371" t="s">
        <v>1602</v>
      </c>
      <c r="BM22" s="371" t="s">
        <v>1602</v>
      </c>
      <c r="BN22" s="371" t="s">
        <v>1602</v>
      </c>
      <c r="BO22" s="371" t="s">
        <v>1602</v>
      </c>
      <c r="BP22" s="371" t="s">
        <v>1602</v>
      </c>
      <c r="BQ22" s="371" t="s">
        <v>1602</v>
      </c>
      <c r="BR22" s="371" t="s">
        <v>1602</v>
      </c>
      <c r="BS22" s="371" t="s">
        <v>1602</v>
      </c>
      <c r="BT22" s="371" t="s">
        <v>1602</v>
      </c>
      <c r="BU22" s="371" t="s">
        <v>1602</v>
      </c>
      <c r="BV22" s="371" t="s">
        <v>1602</v>
      </c>
    </row>
    <row r="23" spans="1:74" ht="11.1" customHeight="1" x14ac:dyDescent="0.2">
      <c r="A23" s="351" t="s">
        <v>190</v>
      </c>
      <c r="B23" s="420" t="s">
        <v>997</v>
      </c>
      <c r="C23" s="302">
        <v>0.5</v>
      </c>
      <c r="D23" s="302">
        <v>0.54</v>
      </c>
      <c r="E23" s="302">
        <v>0.53</v>
      </c>
      <c r="F23" s="302">
        <v>0.49</v>
      </c>
      <c r="G23" s="302">
        <v>0.53500000000000003</v>
      </c>
      <c r="H23" s="302">
        <v>0.55000000000000004</v>
      </c>
      <c r="I23" s="302">
        <v>0.54</v>
      </c>
      <c r="J23" s="302">
        <v>0.53</v>
      </c>
      <c r="K23" s="302">
        <v>0.53</v>
      </c>
      <c r="L23" s="302">
        <v>0.6</v>
      </c>
      <c r="M23" s="302">
        <v>0.68</v>
      </c>
      <c r="N23" s="302">
        <v>0.75</v>
      </c>
      <c r="O23" s="302">
        <v>0.68</v>
      </c>
      <c r="P23" s="302">
        <v>0.7</v>
      </c>
      <c r="Q23" s="302">
        <v>0.72499999999999998</v>
      </c>
      <c r="R23" s="302">
        <v>0.75</v>
      </c>
      <c r="S23" s="302">
        <v>0.72</v>
      </c>
      <c r="T23" s="302">
        <v>0.7</v>
      </c>
      <c r="U23" s="302">
        <v>0.62</v>
      </c>
      <c r="V23" s="302">
        <v>0.7</v>
      </c>
      <c r="W23" s="302">
        <v>0.67</v>
      </c>
      <c r="X23" s="302">
        <v>0.72</v>
      </c>
      <c r="Y23" s="302">
        <v>0.67</v>
      </c>
      <c r="Z23" s="302">
        <v>0.67</v>
      </c>
      <c r="AA23" s="302">
        <v>0.72</v>
      </c>
      <c r="AB23" s="302">
        <v>0.67</v>
      </c>
      <c r="AC23" s="302">
        <v>0.7</v>
      </c>
      <c r="AD23" s="302">
        <v>0.74</v>
      </c>
      <c r="AE23" s="302">
        <v>0.76</v>
      </c>
      <c r="AF23" s="302">
        <v>0.76</v>
      </c>
      <c r="AG23" s="302">
        <v>0.79</v>
      </c>
      <c r="AH23" s="302">
        <v>0.76</v>
      </c>
      <c r="AI23" s="302">
        <v>0.73499999999999999</v>
      </c>
      <c r="AJ23" s="302">
        <v>0.73499999999999999</v>
      </c>
      <c r="AK23" s="302">
        <v>0.75</v>
      </c>
      <c r="AL23" s="302">
        <v>0.76</v>
      </c>
      <c r="AM23" s="302">
        <v>0.77</v>
      </c>
      <c r="AN23" s="302">
        <v>0.80500000000000005</v>
      </c>
      <c r="AO23" s="302">
        <v>0.80500000000000005</v>
      </c>
      <c r="AP23" s="302">
        <v>0.82</v>
      </c>
      <c r="AQ23" s="302">
        <v>0.84</v>
      </c>
      <c r="AR23" s="302">
        <v>0.83</v>
      </c>
      <c r="AS23" s="302">
        <v>0.84</v>
      </c>
      <c r="AT23" s="302">
        <v>0.86</v>
      </c>
      <c r="AU23" s="302">
        <v>0.87</v>
      </c>
      <c r="AV23" s="302">
        <v>0.88</v>
      </c>
      <c r="AW23" s="302">
        <v>0.82</v>
      </c>
      <c r="AX23" s="302">
        <v>0.86</v>
      </c>
      <c r="AY23" s="915">
        <v>0.9</v>
      </c>
      <c r="AZ23" s="915">
        <v>0.91</v>
      </c>
      <c r="BA23" s="915">
        <v>0.9</v>
      </c>
      <c r="BB23" s="915">
        <v>0.87</v>
      </c>
      <c r="BC23" s="371" t="s">
        <v>1602</v>
      </c>
      <c r="BD23" s="371" t="s">
        <v>1602</v>
      </c>
      <c r="BE23" s="371" t="s">
        <v>1602</v>
      </c>
      <c r="BF23" s="371" t="s">
        <v>1602</v>
      </c>
      <c r="BG23" s="371" t="s">
        <v>1602</v>
      </c>
      <c r="BH23" s="371" t="s">
        <v>1602</v>
      </c>
      <c r="BI23" s="371" t="s">
        <v>1602</v>
      </c>
      <c r="BJ23" s="371" t="s">
        <v>1602</v>
      </c>
      <c r="BK23" s="371" t="s">
        <v>1602</v>
      </c>
      <c r="BL23" s="371" t="s">
        <v>1602</v>
      </c>
      <c r="BM23" s="371" t="s">
        <v>1602</v>
      </c>
      <c r="BN23" s="371" t="s">
        <v>1602</v>
      </c>
      <c r="BO23" s="371" t="s">
        <v>1602</v>
      </c>
      <c r="BP23" s="371" t="s">
        <v>1602</v>
      </c>
      <c r="BQ23" s="371" t="s">
        <v>1602</v>
      </c>
      <c r="BR23" s="371" t="s">
        <v>1602</v>
      </c>
      <c r="BS23" s="371" t="s">
        <v>1602</v>
      </c>
      <c r="BT23" s="371" t="s">
        <v>1602</v>
      </c>
      <c r="BU23" s="371" t="s">
        <v>1602</v>
      </c>
      <c r="BV23" s="371" t="s">
        <v>1602</v>
      </c>
    </row>
    <row r="24" spans="1:74" ht="11.1" customHeight="1" x14ac:dyDescent="0.2">
      <c r="A24" s="351"/>
      <c r="B24" s="346"/>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915"/>
      <c r="AZ24" s="915"/>
      <c r="BA24" s="915"/>
      <c r="BB24" s="915"/>
      <c r="BC24" s="371"/>
      <c r="BD24" s="371"/>
      <c r="BE24" s="371"/>
      <c r="BF24" s="371"/>
      <c r="BG24" s="371"/>
      <c r="BH24" s="371"/>
      <c r="BI24" s="371"/>
      <c r="BJ24" s="371"/>
      <c r="BK24" s="371"/>
      <c r="BL24" s="371"/>
      <c r="BM24" s="371"/>
      <c r="BN24" s="371"/>
      <c r="BO24" s="371"/>
      <c r="BP24" s="371"/>
      <c r="BQ24" s="371"/>
      <c r="BR24" s="371"/>
      <c r="BS24" s="371"/>
      <c r="BT24" s="371"/>
      <c r="BU24" s="371"/>
      <c r="BV24" s="371"/>
    </row>
    <row r="25" spans="1:74" s="275" customFormat="1" ht="11.1" customHeight="1" x14ac:dyDescent="0.2">
      <c r="A25" s="434" t="s">
        <v>822</v>
      </c>
      <c r="B25" s="428"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36.223300000000002</v>
      </c>
      <c r="AO25" s="106">
        <v>36.407800000000002</v>
      </c>
      <c r="AP25" s="106">
        <v>36.224699999999999</v>
      </c>
      <c r="AQ25" s="106">
        <v>35.761600000000001</v>
      </c>
      <c r="AR25" s="106">
        <v>35.332500000000003</v>
      </c>
      <c r="AS25" s="106">
        <v>35.799399999999999</v>
      </c>
      <c r="AT25" s="106">
        <v>35.692999999999998</v>
      </c>
      <c r="AU25" s="106">
        <v>35.3264</v>
      </c>
      <c r="AV25" s="106">
        <v>35.042400000000001</v>
      </c>
      <c r="AW25" s="106">
        <v>35.118499999999997</v>
      </c>
      <c r="AX25" s="106">
        <v>35.0291</v>
      </c>
      <c r="AY25" s="926">
        <v>35.158801797999999</v>
      </c>
      <c r="AZ25" s="926">
        <v>35.454323189</v>
      </c>
      <c r="BA25" s="926">
        <v>35.830953764999997</v>
      </c>
      <c r="BB25" s="926">
        <v>35.534641628999999</v>
      </c>
      <c r="BC25" s="404">
        <v>35.733156331000004</v>
      </c>
      <c r="BD25" s="404">
        <v>35.806560576999999</v>
      </c>
      <c r="BE25" s="404">
        <v>35.890836987</v>
      </c>
      <c r="BF25" s="404">
        <v>35.866335933999999</v>
      </c>
      <c r="BG25" s="404">
        <v>35.950641287000003</v>
      </c>
      <c r="BH25" s="404">
        <v>36.049488812</v>
      </c>
      <c r="BI25" s="404">
        <v>36.092726976999998</v>
      </c>
      <c r="BJ25" s="404">
        <v>36.129826970000003</v>
      </c>
      <c r="BK25" s="404">
        <v>36.168208729</v>
      </c>
      <c r="BL25" s="404">
        <v>36.244206245999997</v>
      </c>
      <c r="BM25" s="404">
        <v>36.295692142999997</v>
      </c>
      <c r="BN25" s="404">
        <v>36.331065533999997</v>
      </c>
      <c r="BO25" s="404">
        <v>36.298696745999997</v>
      </c>
      <c r="BP25" s="404">
        <v>36.416262848000002</v>
      </c>
      <c r="BQ25" s="404">
        <v>36.416364506999997</v>
      </c>
      <c r="BR25" s="404">
        <v>36.338235496999999</v>
      </c>
      <c r="BS25" s="404">
        <v>36.494145729000003</v>
      </c>
      <c r="BT25" s="404">
        <v>36.470271480999997</v>
      </c>
      <c r="BU25" s="404">
        <v>36.448337715999997</v>
      </c>
      <c r="BV25" s="404">
        <v>36.429190288999997</v>
      </c>
    </row>
    <row r="26" spans="1:74" s="275" customFormat="1" ht="11.1" customHeight="1" x14ac:dyDescent="0.2">
      <c r="A26" s="434" t="s">
        <v>886</v>
      </c>
      <c r="B26" s="435"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21.83</v>
      </c>
      <c r="AQ26" s="106">
        <v>21.64</v>
      </c>
      <c r="AR26" s="106">
        <v>21.2</v>
      </c>
      <c r="AS26" s="106">
        <v>21.67</v>
      </c>
      <c r="AT26" s="106">
        <v>21.77</v>
      </c>
      <c r="AU26" s="106">
        <v>21.33</v>
      </c>
      <c r="AV26" s="106">
        <v>21.35</v>
      </c>
      <c r="AW26" s="106">
        <v>21.254999999999999</v>
      </c>
      <c r="AX26" s="106">
        <v>21.25</v>
      </c>
      <c r="AY26" s="926">
        <v>21.25</v>
      </c>
      <c r="AZ26" s="926">
        <v>21.32</v>
      </c>
      <c r="BA26" s="926">
        <v>21.69</v>
      </c>
      <c r="BB26" s="926">
        <v>21.484999999999999</v>
      </c>
      <c r="BC26" s="404">
        <v>21.786854000000002</v>
      </c>
      <c r="BD26" s="404">
        <v>21.842013999999999</v>
      </c>
      <c r="BE26" s="404">
        <v>21.828672999999998</v>
      </c>
      <c r="BF26" s="404">
        <v>21.844332999999999</v>
      </c>
      <c r="BG26" s="404">
        <v>21.849993000000001</v>
      </c>
      <c r="BH26" s="404">
        <v>21.877652000000001</v>
      </c>
      <c r="BI26" s="404">
        <v>21.909312</v>
      </c>
      <c r="BJ26" s="404">
        <v>21.946971999999999</v>
      </c>
      <c r="BK26" s="404">
        <v>21.971965999999998</v>
      </c>
      <c r="BL26" s="404">
        <v>22.015125000000001</v>
      </c>
      <c r="BM26" s="404">
        <v>22.046285000000001</v>
      </c>
      <c r="BN26" s="404">
        <v>22.073445</v>
      </c>
      <c r="BO26" s="404">
        <v>22.099605</v>
      </c>
      <c r="BP26" s="404">
        <v>22.141763999999998</v>
      </c>
      <c r="BQ26" s="404">
        <v>22.162924</v>
      </c>
      <c r="BR26" s="404">
        <v>22.200084</v>
      </c>
      <c r="BS26" s="404">
        <v>22.231242999999999</v>
      </c>
      <c r="BT26" s="404">
        <v>22.220403000000001</v>
      </c>
      <c r="BU26" s="404">
        <v>22.219563000000001</v>
      </c>
      <c r="BV26" s="404">
        <v>22.218723000000001</v>
      </c>
    </row>
    <row r="27" spans="1:74" s="275" customFormat="1" ht="11.1" customHeight="1" x14ac:dyDescent="0.2">
      <c r="A27" s="434" t="s">
        <v>887</v>
      </c>
      <c r="B27" s="436"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14.6333</v>
      </c>
      <c r="AO27" s="106">
        <v>14.547800000000001</v>
      </c>
      <c r="AP27" s="106">
        <v>14.3947</v>
      </c>
      <c r="AQ27" s="106">
        <v>14.121600000000001</v>
      </c>
      <c r="AR27" s="106">
        <v>14.1325</v>
      </c>
      <c r="AS27" s="106">
        <v>14.1294</v>
      </c>
      <c r="AT27" s="106">
        <v>13.923</v>
      </c>
      <c r="AU27" s="106">
        <v>13.9964</v>
      </c>
      <c r="AV27" s="106">
        <v>13.692399999999999</v>
      </c>
      <c r="AW27" s="106">
        <v>13.8635</v>
      </c>
      <c r="AX27" s="106">
        <v>13.7791</v>
      </c>
      <c r="AY27" s="926">
        <v>13.908801798000001</v>
      </c>
      <c r="AZ27" s="926">
        <v>14.134323189</v>
      </c>
      <c r="BA27" s="926">
        <v>14.140953765000001</v>
      </c>
      <c r="BB27" s="926">
        <v>14.049641629</v>
      </c>
      <c r="BC27" s="404">
        <v>13.946302331</v>
      </c>
      <c r="BD27" s="404">
        <v>13.964546577</v>
      </c>
      <c r="BE27" s="404">
        <v>14.062163987</v>
      </c>
      <c r="BF27" s="404">
        <v>14.022002934</v>
      </c>
      <c r="BG27" s="404">
        <v>14.100648287</v>
      </c>
      <c r="BH27" s="404">
        <v>14.171836812</v>
      </c>
      <c r="BI27" s="404">
        <v>14.183414977</v>
      </c>
      <c r="BJ27" s="404">
        <v>14.182854969999999</v>
      </c>
      <c r="BK27" s="404">
        <v>14.196242729</v>
      </c>
      <c r="BL27" s="404">
        <v>14.229081246</v>
      </c>
      <c r="BM27" s="404">
        <v>14.249407143000001</v>
      </c>
      <c r="BN27" s="404">
        <v>14.257620534000001</v>
      </c>
      <c r="BO27" s="404">
        <v>14.199091746000001</v>
      </c>
      <c r="BP27" s="404">
        <v>14.274498848</v>
      </c>
      <c r="BQ27" s="404">
        <v>14.253440507000001</v>
      </c>
      <c r="BR27" s="404">
        <v>14.138151497000001</v>
      </c>
      <c r="BS27" s="404">
        <v>14.262902729</v>
      </c>
      <c r="BT27" s="404">
        <v>14.249868481</v>
      </c>
      <c r="BU27" s="404">
        <v>14.228774716</v>
      </c>
      <c r="BV27" s="404">
        <v>14.210467289</v>
      </c>
    </row>
    <row r="28" spans="1:74" ht="11.1" customHeight="1" x14ac:dyDescent="0.2">
      <c r="A28" s="351" t="s">
        <v>888</v>
      </c>
      <c r="B28" s="422" t="s">
        <v>203</v>
      </c>
      <c r="C28" s="302">
        <v>0.59089999999999998</v>
      </c>
      <c r="D28" s="302">
        <v>0.59089999999999998</v>
      </c>
      <c r="E28" s="302">
        <v>0.59</v>
      </c>
      <c r="F28" s="302">
        <v>0.59189999999999998</v>
      </c>
      <c r="G28" s="302">
        <v>0.58389999999999997</v>
      </c>
      <c r="H28" s="302">
        <v>0.6079</v>
      </c>
      <c r="I28" s="302">
        <v>0.60389999999999999</v>
      </c>
      <c r="J28" s="302">
        <v>0.59399999999999997</v>
      </c>
      <c r="K28" s="302">
        <v>0.58409999999999995</v>
      </c>
      <c r="L28" s="302">
        <v>0.58379999999999999</v>
      </c>
      <c r="M28" s="302">
        <v>0.58679999999999999</v>
      </c>
      <c r="N28" s="302">
        <v>0.59499999999999997</v>
      </c>
      <c r="O28" s="302">
        <v>0.57879999999999998</v>
      </c>
      <c r="P28" s="302">
        <v>0.56420000000000003</v>
      </c>
      <c r="Q28" s="302">
        <v>0.57730000000000004</v>
      </c>
      <c r="R28" s="302">
        <v>0.57699999999999996</v>
      </c>
      <c r="S28" s="302">
        <v>0.56920000000000004</v>
      </c>
      <c r="T28" s="302">
        <v>0.52139999999999997</v>
      </c>
      <c r="U28" s="302">
        <v>0.54779999999999995</v>
      </c>
      <c r="V28" s="302">
        <v>0.55189999999999995</v>
      </c>
      <c r="W28" s="302">
        <v>0.54090000000000005</v>
      </c>
      <c r="X28" s="302">
        <v>0.54510000000000003</v>
      </c>
      <c r="Y28" s="302">
        <v>0.54790000000000005</v>
      </c>
      <c r="Z28" s="302">
        <v>0.54590000000000005</v>
      </c>
      <c r="AA28" s="302">
        <v>0.53090000000000004</v>
      </c>
      <c r="AB28" s="302">
        <v>0.52890000000000004</v>
      </c>
      <c r="AC28" s="302">
        <v>0.51290000000000002</v>
      </c>
      <c r="AD28" s="302">
        <v>0.50990000000000002</v>
      </c>
      <c r="AE28" s="302">
        <v>0.49790000000000001</v>
      </c>
      <c r="AF28" s="302">
        <v>0.49790000000000001</v>
      </c>
      <c r="AG28" s="302">
        <v>0.49690000000000001</v>
      </c>
      <c r="AH28" s="302">
        <v>0.49590000000000001</v>
      </c>
      <c r="AI28" s="302">
        <v>0.4889</v>
      </c>
      <c r="AJ28" s="302">
        <v>0.4869</v>
      </c>
      <c r="AK28" s="302">
        <v>0.4899</v>
      </c>
      <c r="AL28" s="302">
        <v>0.47989999999999999</v>
      </c>
      <c r="AM28" s="302">
        <v>0.4718</v>
      </c>
      <c r="AN28" s="302">
        <v>0.4738</v>
      </c>
      <c r="AO28" s="302">
        <v>0.4788</v>
      </c>
      <c r="AP28" s="302">
        <v>0.4798</v>
      </c>
      <c r="AQ28" s="302">
        <v>0.4587</v>
      </c>
      <c r="AR28" s="302">
        <v>0.48449999999999999</v>
      </c>
      <c r="AS28" s="302">
        <v>0.48509999999999998</v>
      </c>
      <c r="AT28" s="302">
        <v>0.47970000000000002</v>
      </c>
      <c r="AU28" s="302">
        <v>0.48010000000000003</v>
      </c>
      <c r="AV28" s="302">
        <v>0.48349999999999999</v>
      </c>
      <c r="AW28" s="302">
        <v>0.48659999999999998</v>
      </c>
      <c r="AX28" s="302">
        <v>0.48480000000000001</v>
      </c>
      <c r="AY28" s="915">
        <v>0.48189851689000002</v>
      </c>
      <c r="AZ28" s="915">
        <v>0.46283287177999999</v>
      </c>
      <c r="BA28" s="915">
        <v>0.45983287177999999</v>
      </c>
      <c r="BB28" s="915">
        <v>0.50036505287999999</v>
      </c>
      <c r="BC28" s="371" t="s">
        <v>1602</v>
      </c>
      <c r="BD28" s="371" t="s">
        <v>1602</v>
      </c>
      <c r="BE28" s="371" t="s">
        <v>1602</v>
      </c>
      <c r="BF28" s="371" t="s">
        <v>1602</v>
      </c>
      <c r="BG28" s="371" t="s">
        <v>1602</v>
      </c>
      <c r="BH28" s="371" t="s">
        <v>1602</v>
      </c>
      <c r="BI28" s="371" t="s">
        <v>1602</v>
      </c>
      <c r="BJ28" s="371" t="s">
        <v>1602</v>
      </c>
      <c r="BK28" s="371" t="s">
        <v>1602</v>
      </c>
      <c r="BL28" s="371" t="s">
        <v>1602</v>
      </c>
      <c r="BM28" s="371" t="s">
        <v>1602</v>
      </c>
      <c r="BN28" s="371" t="s">
        <v>1602</v>
      </c>
      <c r="BO28" s="371" t="s">
        <v>1602</v>
      </c>
      <c r="BP28" s="371" t="s">
        <v>1602</v>
      </c>
      <c r="BQ28" s="371" t="s">
        <v>1602</v>
      </c>
      <c r="BR28" s="371" t="s">
        <v>1602</v>
      </c>
      <c r="BS28" s="371" t="s">
        <v>1602</v>
      </c>
      <c r="BT28" s="371" t="s">
        <v>1602</v>
      </c>
      <c r="BU28" s="371" t="s">
        <v>1602</v>
      </c>
      <c r="BV28" s="371" t="s">
        <v>1602</v>
      </c>
    </row>
    <row r="29" spans="1:74" ht="11.1" customHeight="1" x14ac:dyDescent="0.2">
      <c r="A29" s="351" t="s">
        <v>889</v>
      </c>
      <c r="B29" s="422" t="s">
        <v>872</v>
      </c>
      <c r="C29" s="302">
        <v>0.17</v>
      </c>
      <c r="D29" s="302">
        <v>0.17</v>
      </c>
      <c r="E29" s="302">
        <v>0.17</v>
      </c>
      <c r="F29" s="302">
        <v>0.17</v>
      </c>
      <c r="G29" s="302">
        <v>0.17199999999999999</v>
      </c>
      <c r="H29" s="302">
        <v>0.17399999999999999</v>
      </c>
      <c r="I29" s="302">
        <v>0.17699999999999999</v>
      </c>
      <c r="J29" s="302">
        <v>0.17899999999999999</v>
      </c>
      <c r="K29" s="302">
        <v>0.18099999999999999</v>
      </c>
      <c r="L29" s="302">
        <v>0.16800000000000001</v>
      </c>
      <c r="M29" s="302">
        <v>0.185</v>
      </c>
      <c r="N29" s="302">
        <v>0.184</v>
      </c>
      <c r="O29" s="302">
        <v>0.161</v>
      </c>
      <c r="P29" s="302">
        <v>0.18099999999999999</v>
      </c>
      <c r="Q29" s="302">
        <v>0.19800000000000001</v>
      </c>
      <c r="R29" s="302">
        <v>0.19</v>
      </c>
      <c r="S29" s="302">
        <v>0.16700000000000001</v>
      </c>
      <c r="T29" s="302">
        <v>0.20200000000000001</v>
      </c>
      <c r="U29" s="302">
        <v>0.20200000000000001</v>
      </c>
      <c r="V29" s="302">
        <v>0.2</v>
      </c>
      <c r="W29" s="302">
        <v>0.20399999999999999</v>
      </c>
      <c r="X29" s="302">
        <v>0.20100000000000001</v>
      </c>
      <c r="Y29" s="302">
        <v>0.154</v>
      </c>
      <c r="Z29" s="302">
        <v>0.2</v>
      </c>
      <c r="AA29" s="302">
        <v>0.13700000000000001</v>
      </c>
      <c r="AB29" s="302">
        <v>0.16700000000000001</v>
      </c>
      <c r="AC29" s="302">
        <v>0.19600000000000001</v>
      </c>
      <c r="AD29" s="302">
        <v>0.188</v>
      </c>
      <c r="AE29" s="302">
        <v>0.19600000000000001</v>
      </c>
      <c r="AF29" s="302">
        <v>0.20200000000000001</v>
      </c>
      <c r="AG29" s="302">
        <v>0.11799999999999999</v>
      </c>
      <c r="AH29" s="302">
        <v>0.19</v>
      </c>
      <c r="AI29" s="302">
        <v>0.19900000000000001</v>
      </c>
      <c r="AJ29" s="302">
        <v>0.20200000000000001</v>
      </c>
      <c r="AK29" s="302">
        <v>0.2</v>
      </c>
      <c r="AL29" s="302">
        <v>0.16500000000000001</v>
      </c>
      <c r="AM29" s="302">
        <v>0.19700000000000001</v>
      </c>
      <c r="AN29" s="302">
        <v>0.14799999999999999</v>
      </c>
      <c r="AO29" s="302">
        <v>0.158</v>
      </c>
      <c r="AP29" s="302">
        <v>0.188</v>
      </c>
      <c r="AQ29" s="302">
        <v>0.185</v>
      </c>
      <c r="AR29" s="302">
        <v>0.17799999999999999</v>
      </c>
      <c r="AS29" s="302">
        <v>0.17699999999999999</v>
      </c>
      <c r="AT29" s="302">
        <v>0.153</v>
      </c>
      <c r="AU29" s="302">
        <v>0.156</v>
      </c>
      <c r="AV29" s="302">
        <v>0.17599999999999999</v>
      </c>
      <c r="AW29" s="302">
        <v>0.184</v>
      </c>
      <c r="AX29" s="302">
        <v>0.186</v>
      </c>
      <c r="AY29" s="915">
        <v>0.191</v>
      </c>
      <c r="AZ29" s="915">
        <v>0.182</v>
      </c>
      <c r="BA29" s="915">
        <v>0.182</v>
      </c>
      <c r="BB29" s="915">
        <v>0.17867436859999999</v>
      </c>
      <c r="BC29" s="371" t="s">
        <v>1602</v>
      </c>
      <c r="BD29" s="371" t="s">
        <v>1602</v>
      </c>
      <c r="BE29" s="371" t="s">
        <v>1602</v>
      </c>
      <c r="BF29" s="371" t="s">
        <v>1602</v>
      </c>
      <c r="BG29" s="371" t="s">
        <v>1602</v>
      </c>
      <c r="BH29" s="371" t="s">
        <v>1602</v>
      </c>
      <c r="BI29" s="371" t="s">
        <v>1602</v>
      </c>
      <c r="BJ29" s="371" t="s">
        <v>1602</v>
      </c>
      <c r="BK29" s="371" t="s">
        <v>1602</v>
      </c>
      <c r="BL29" s="371" t="s">
        <v>1602</v>
      </c>
      <c r="BM29" s="371" t="s">
        <v>1602</v>
      </c>
      <c r="BN29" s="371" t="s">
        <v>1602</v>
      </c>
      <c r="BO29" s="371" t="s">
        <v>1602</v>
      </c>
      <c r="BP29" s="371" t="s">
        <v>1602</v>
      </c>
      <c r="BQ29" s="371" t="s">
        <v>1602</v>
      </c>
      <c r="BR29" s="371" t="s">
        <v>1602</v>
      </c>
      <c r="BS29" s="371" t="s">
        <v>1602</v>
      </c>
      <c r="BT29" s="371" t="s">
        <v>1602</v>
      </c>
      <c r="BU29" s="371" t="s">
        <v>1602</v>
      </c>
      <c r="BV29" s="371" t="s">
        <v>1602</v>
      </c>
    </row>
    <row r="30" spans="1:74" ht="11.1" customHeight="1" x14ac:dyDescent="0.2">
      <c r="A30" s="351" t="s">
        <v>890</v>
      </c>
      <c r="B30" s="422" t="s">
        <v>874</v>
      </c>
      <c r="C30" s="302">
        <v>9.2700000000000005E-2</v>
      </c>
      <c r="D30" s="302">
        <v>9.1999999999999998E-2</v>
      </c>
      <c r="E30" s="302">
        <v>8.3500000000000005E-2</v>
      </c>
      <c r="F30" s="302">
        <v>8.7400000000000005E-2</v>
      </c>
      <c r="G30" s="302">
        <v>8.8900000000000007E-2</v>
      </c>
      <c r="H30" s="302">
        <v>8.4000000000000005E-2</v>
      </c>
      <c r="I30" s="302">
        <v>6.4000000000000001E-2</v>
      </c>
      <c r="J30" s="302">
        <v>8.6999999999999994E-2</v>
      </c>
      <c r="K30" s="302">
        <v>7.4999999999999997E-2</v>
      </c>
      <c r="L30" s="302">
        <v>7.5999999999999998E-2</v>
      </c>
      <c r="M30" s="302">
        <v>8.1000000000000003E-2</v>
      </c>
      <c r="N30" s="302">
        <v>8.4400000000000003E-2</v>
      </c>
      <c r="O30" s="302">
        <v>7.9600000000000004E-2</v>
      </c>
      <c r="P30" s="302">
        <v>8.2100000000000006E-2</v>
      </c>
      <c r="Q30" s="302">
        <v>8.0699999999999994E-2</v>
      </c>
      <c r="R30" s="302">
        <v>8.2500000000000004E-2</v>
      </c>
      <c r="S30" s="302">
        <v>7.1999999999999995E-2</v>
      </c>
      <c r="T30" s="302">
        <v>6.9699999999999998E-2</v>
      </c>
      <c r="U30" s="302">
        <v>6.9800000000000001E-2</v>
      </c>
      <c r="V30" s="302">
        <v>7.6899999999999996E-2</v>
      </c>
      <c r="W30" s="302">
        <v>5.5500000000000001E-2</v>
      </c>
      <c r="X30" s="302">
        <v>5.0099999999999999E-2</v>
      </c>
      <c r="Y30" s="302">
        <v>7.5700000000000003E-2</v>
      </c>
      <c r="Z30" s="302">
        <v>7.46E-2</v>
      </c>
      <c r="AA30" s="302">
        <v>7.3599999999999999E-2</v>
      </c>
      <c r="AB30" s="302">
        <v>7.2900000000000006E-2</v>
      </c>
      <c r="AC30" s="302">
        <v>9.8900000000000002E-2</v>
      </c>
      <c r="AD30" s="302">
        <v>7.51E-2</v>
      </c>
      <c r="AE30" s="302">
        <v>4.4499999999999998E-2</v>
      </c>
      <c r="AF30" s="302">
        <v>6.6000000000000003E-2</v>
      </c>
      <c r="AG30" s="302">
        <v>7.6100000000000001E-2</v>
      </c>
      <c r="AH30" s="302">
        <v>6.7799999999999999E-2</v>
      </c>
      <c r="AI30" s="302">
        <v>6.2E-2</v>
      </c>
      <c r="AJ30" s="302">
        <v>7.0499999999999993E-2</v>
      </c>
      <c r="AK30" s="302">
        <v>8.0199999999999994E-2</v>
      </c>
      <c r="AL30" s="302">
        <v>8.1500000000000003E-2</v>
      </c>
      <c r="AM30" s="302">
        <v>8.1000000000000003E-2</v>
      </c>
      <c r="AN30" s="302">
        <v>7.6499999999999999E-2</v>
      </c>
      <c r="AO30" s="302">
        <v>7.6899999999999996E-2</v>
      </c>
      <c r="AP30" s="302">
        <v>7.1999999999999995E-2</v>
      </c>
      <c r="AQ30" s="302">
        <v>5.2999999999999999E-2</v>
      </c>
      <c r="AR30" s="302">
        <v>6.8699999999999997E-2</v>
      </c>
      <c r="AS30" s="302">
        <v>8.9700000000000002E-2</v>
      </c>
      <c r="AT30" s="302">
        <v>8.9700000000000002E-2</v>
      </c>
      <c r="AU30" s="302">
        <v>9.1200000000000003E-2</v>
      </c>
      <c r="AV30" s="302">
        <v>0.08</v>
      </c>
      <c r="AW30" s="302">
        <v>8.3099999999999993E-2</v>
      </c>
      <c r="AX30" s="302">
        <v>8.8200000000000001E-2</v>
      </c>
      <c r="AY30" s="915">
        <v>8.8999999999999996E-2</v>
      </c>
      <c r="AZ30" s="915">
        <v>7.9791666666999994E-2</v>
      </c>
      <c r="BA30" s="915">
        <v>8.0065972222000001E-2</v>
      </c>
      <c r="BB30" s="915">
        <v>8.0329803241000003E-2</v>
      </c>
      <c r="BC30" s="371" t="s">
        <v>1602</v>
      </c>
      <c r="BD30" s="371" t="s">
        <v>1602</v>
      </c>
      <c r="BE30" s="371" t="s">
        <v>1602</v>
      </c>
      <c r="BF30" s="371" t="s">
        <v>1602</v>
      </c>
      <c r="BG30" s="371" t="s">
        <v>1602</v>
      </c>
      <c r="BH30" s="371" t="s">
        <v>1602</v>
      </c>
      <c r="BI30" s="371" t="s">
        <v>1602</v>
      </c>
      <c r="BJ30" s="371" t="s">
        <v>1602</v>
      </c>
      <c r="BK30" s="371" t="s">
        <v>1602</v>
      </c>
      <c r="BL30" s="371" t="s">
        <v>1602</v>
      </c>
      <c r="BM30" s="371" t="s">
        <v>1602</v>
      </c>
      <c r="BN30" s="371" t="s">
        <v>1602</v>
      </c>
      <c r="BO30" s="371" t="s">
        <v>1602</v>
      </c>
      <c r="BP30" s="371" t="s">
        <v>1602</v>
      </c>
      <c r="BQ30" s="371" t="s">
        <v>1602</v>
      </c>
      <c r="BR30" s="371" t="s">
        <v>1602</v>
      </c>
      <c r="BS30" s="371" t="s">
        <v>1602</v>
      </c>
      <c r="BT30" s="371" t="s">
        <v>1602</v>
      </c>
      <c r="BU30" s="371" t="s">
        <v>1602</v>
      </c>
      <c r="BV30" s="371" t="s">
        <v>1602</v>
      </c>
    </row>
    <row r="31" spans="1:74" ht="11.1" customHeight="1" x14ac:dyDescent="0.2">
      <c r="A31" s="351" t="s">
        <v>891</v>
      </c>
      <c r="B31" s="422" t="s">
        <v>204</v>
      </c>
      <c r="C31" s="302">
        <v>1.3831</v>
      </c>
      <c r="D31" s="302">
        <v>1.504</v>
      </c>
      <c r="E31" s="302">
        <v>1.4754</v>
      </c>
      <c r="F31" s="302">
        <v>1.4814000000000001</v>
      </c>
      <c r="G31" s="302">
        <v>1.4679</v>
      </c>
      <c r="H31" s="302">
        <v>1.4641999999999999</v>
      </c>
      <c r="I31" s="302">
        <v>1.4790000000000001</v>
      </c>
      <c r="J31" s="302">
        <v>1.2492000000000001</v>
      </c>
      <c r="K31" s="302">
        <v>1.3774999999999999</v>
      </c>
      <c r="L31" s="302">
        <v>1.6025</v>
      </c>
      <c r="M31" s="302">
        <v>1.6221000000000001</v>
      </c>
      <c r="N31" s="302">
        <v>1.6298999999999999</v>
      </c>
      <c r="O31" s="302">
        <v>1.5929</v>
      </c>
      <c r="P31" s="302">
        <v>1.6163000000000001</v>
      </c>
      <c r="Q31" s="302">
        <v>1.5646</v>
      </c>
      <c r="R31" s="302">
        <v>1.4292</v>
      </c>
      <c r="S31" s="302">
        <v>1.5421</v>
      </c>
      <c r="T31" s="302">
        <v>1.1783999999999999</v>
      </c>
      <c r="U31" s="302">
        <v>1.3712</v>
      </c>
      <c r="V31" s="302">
        <v>1.1811</v>
      </c>
      <c r="W31" s="302">
        <v>1.3063</v>
      </c>
      <c r="X31" s="302">
        <v>1.397</v>
      </c>
      <c r="Y31" s="302">
        <v>1.6285000000000001</v>
      </c>
      <c r="Z31" s="302">
        <v>1.6351</v>
      </c>
      <c r="AA31" s="302">
        <v>1.6382000000000001</v>
      </c>
      <c r="AB31" s="302">
        <v>1.5941000000000001</v>
      </c>
      <c r="AC31" s="302">
        <v>1.5963000000000001</v>
      </c>
      <c r="AD31" s="302">
        <v>1.6129</v>
      </c>
      <c r="AE31" s="302">
        <v>1.556</v>
      </c>
      <c r="AF31" s="302">
        <v>1.5570999999999999</v>
      </c>
      <c r="AG31" s="302">
        <v>1.4770000000000001</v>
      </c>
      <c r="AH31" s="302">
        <v>1.4236</v>
      </c>
      <c r="AI31" s="302">
        <v>1.5754999999999999</v>
      </c>
      <c r="AJ31" s="302">
        <v>1.5955999999999999</v>
      </c>
      <c r="AK31" s="302">
        <v>1.5334000000000001</v>
      </c>
      <c r="AL31" s="302">
        <v>1.5802</v>
      </c>
      <c r="AM31" s="302">
        <v>1.5837000000000001</v>
      </c>
      <c r="AN31" s="302">
        <v>1.5744</v>
      </c>
      <c r="AO31" s="302">
        <v>1.5789</v>
      </c>
      <c r="AP31" s="302">
        <v>1.5490999999999999</v>
      </c>
      <c r="AQ31" s="302">
        <v>1.4539</v>
      </c>
      <c r="AR31" s="302">
        <v>1.5458000000000001</v>
      </c>
      <c r="AS31" s="302">
        <v>1.5507</v>
      </c>
      <c r="AT31" s="302">
        <v>1.4476</v>
      </c>
      <c r="AU31" s="302">
        <v>1.605</v>
      </c>
      <c r="AV31" s="302">
        <v>1.2908999999999999</v>
      </c>
      <c r="AW31" s="302">
        <v>1.4479</v>
      </c>
      <c r="AX31" s="302">
        <v>1.427</v>
      </c>
      <c r="AY31" s="915">
        <v>1.5578361274000001</v>
      </c>
      <c r="AZ31" s="915">
        <v>1.7979584963999999</v>
      </c>
      <c r="BA31" s="915">
        <v>1.8401777675</v>
      </c>
      <c r="BB31" s="915">
        <v>1.6383222502999999</v>
      </c>
      <c r="BC31" s="371" t="s">
        <v>1602</v>
      </c>
      <c r="BD31" s="371" t="s">
        <v>1602</v>
      </c>
      <c r="BE31" s="371" t="s">
        <v>1602</v>
      </c>
      <c r="BF31" s="371" t="s">
        <v>1602</v>
      </c>
      <c r="BG31" s="371" t="s">
        <v>1602</v>
      </c>
      <c r="BH31" s="371" t="s">
        <v>1602</v>
      </c>
      <c r="BI31" s="371" t="s">
        <v>1602</v>
      </c>
      <c r="BJ31" s="371" t="s">
        <v>1602</v>
      </c>
      <c r="BK31" s="371" t="s">
        <v>1602</v>
      </c>
      <c r="BL31" s="371" t="s">
        <v>1602</v>
      </c>
      <c r="BM31" s="371" t="s">
        <v>1602</v>
      </c>
      <c r="BN31" s="371" t="s">
        <v>1602</v>
      </c>
      <c r="BO31" s="371" t="s">
        <v>1602</v>
      </c>
      <c r="BP31" s="371" t="s">
        <v>1602</v>
      </c>
      <c r="BQ31" s="371" t="s">
        <v>1602</v>
      </c>
      <c r="BR31" s="371" t="s">
        <v>1602</v>
      </c>
      <c r="BS31" s="371" t="s">
        <v>1602</v>
      </c>
      <c r="BT31" s="371" t="s">
        <v>1602</v>
      </c>
      <c r="BU31" s="371" t="s">
        <v>1602</v>
      </c>
      <c r="BV31" s="371" t="s">
        <v>1602</v>
      </c>
    </row>
    <row r="32" spans="1:74" ht="11.1" customHeight="1" x14ac:dyDescent="0.2">
      <c r="A32" s="351" t="s">
        <v>892</v>
      </c>
      <c r="B32" s="422" t="s">
        <v>194</v>
      </c>
      <c r="C32" s="302">
        <v>0.46110000000000001</v>
      </c>
      <c r="D32" s="302">
        <v>0.44579999999999997</v>
      </c>
      <c r="E32" s="302">
        <v>0.43509999999999999</v>
      </c>
      <c r="F32" s="302">
        <v>0.42630000000000001</v>
      </c>
      <c r="G32" s="302">
        <v>0.44490000000000002</v>
      </c>
      <c r="H32" s="302">
        <v>0.44040000000000001</v>
      </c>
      <c r="I32" s="302">
        <v>0.4</v>
      </c>
      <c r="J32" s="302">
        <v>0.38300000000000001</v>
      </c>
      <c r="K32" s="302">
        <v>0.38790000000000002</v>
      </c>
      <c r="L32" s="302">
        <v>0.37</v>
      </c>
      <c r="M32" s="302">
        <v>0.40600000000000003</v>
      </c>
      <c r="N32" s="302">
        <v>0.41599999999999998</v>
      </c>
      <c r="O32" s="302">
        <v>0.40200000000000002</v>
      </c>
      <c r="P32" s="302">
        <v>0.441</v>
      </c>
      <c r="Q32" s="302">
        <v>0.40300000000000002</v>
      </c>
      <c r="R32" s="302">
        <v>0.39900000000000002</v>
      </c>
      <c r="S32" s="302">
        <v>0.379</v>
      </c>
      <c r="T32" s="302">
        <v>0.40600000000000003</v>
      </c>
      <c r="U32" s="302">
        <v>0.34499999999999997</v>
      </c>
      <c r="V32" s="302">
        <v>0.39100000000000001</v>
      </c>
      <c r="W32" s="302">
        <v>0.39700000000000002</v>
      </c>
      <c r="X32" s="302">
        <v>0.39300000000000002</v>
      </c>
      <c r="Y32" s="302">
        <v>0.41</v>
      </c>
      <c r="Z32" s="302">
        <v>0.40300000000000002</v>
      </c>
      <c r="AA32" s="302">
        <v>0.38500000000000001</v>
      </c>
      <c r="AB32" s="302">
        <v>0.39900000000000002</v>
      </c>
      <c r="AC32" s="302">
        <v>0.39200000000000002</v>
      </c>
      <c r="AD32" s="302">
        <v>0.375</v>
      </c>
      <c r="AE32" s="302">
        <v>0.34499999999999997</v>
      </c>
      <c r="AF32" s="302">
        <v>0.371</v>
      </c>
      <c r="AG32" s="302">
        <v>0.378</v>
      </c>
      <c r="AH32" s="302">
        <v>0.33600000000000002</v>
      </c>
      <c r="AI32" s="302">
        <v>0.36499999999999999</v>
      </c>
      <c r="AJ32" s="302">
        <v>0.375</v>
      </c>
      <c r="AK32" s="302">
        <v>0.378</v>
      </c>
      <c r="AL32" s="302">
        <v>0.376</v>
      </c>
      <c r="AM32" s="302">
        <v>0.36299999999999999</v>
      </c>
      <c r="AN32" s="302">
        <v>0.36399999999999999</v>
      </c>
      <c r="AO32" s="302">
        <v>0.36799999999999999</v>
      </c>
      <c r="AP32" s="302">
        <v>0.375</v>
      </c>
      <c r="AQ32" s="302">
        <v>0.35499999999999998</v>
      </c>
      <c r="AR32" s="302">
        <v>0.36199999999999999</v>
      </c>
      <c r="AS32" s="302">
        <v>0.33900000000000002</v>
      </c>
      <c r="AT32" s="302">
        <v>0.31</v>
      </c>
      <c r="AU32" s="302">
        <v>0.27600000000000002</v>
      </c>
      <c r="AV32" s="302">
        <v>0.33300000000000002</v>
      </c>
      <c r="AW32" s="302">
        <v>0.35699999999999998</v>
      </c>
      <c r="AX32" s="302">
        <v>0.33100000000000002</v>
      </c>
      <c r="AY32" s="915">
        <v>0.34684615385000001</v>
      </c>
      <c r="AZ32" s="915">
        <v>0.34784615385000001</v>
      </c>
      <c r="BA32" s="915">
        <v>0.34784615385000001</v>
      </c>
      <c r="BB32" s="915">
        <v>0.34784615385000001</v>
      </c>
      <c r="BC32" s="371" t="s">
        <v>1602</v>
      </c>
      <c r="BD32" s="371" t="s">
        <v>1602</v>
      </c>
      <c r="BE32" s="371" t="s">
        <v>1602</v>
      </c>
      <c r="BF32" s="371" t="s">
        <v>1602</v>
      </c>
      <c r="BG32" s="371" t="s">
        <v>1602</v>
      </c>
      <c r="BH32" s="371" t="s">
        <v>1602</v>
      </c>
      <c r="BI32" s="371" t="s">
        <v>1602</v>
      </c>
      <c r="BJ32" s="371" t="s">
        <v>1602</v>
      </c>
      <c r="BK32" s="371" t="s">
        <v>1602</v>
      </c>
      <c r="BL32" s="371" t="s">
        <v>1602</v>
      </c>
      <c r="BM32" s="371" t="s">
        <v>1602</v>
      </c>
      <c r="BN32" s="371" t="s">
        <v>1602</v>
      </c>
      <c r="BO32" s="371" t="s">
        <v>1602</v>
      </c>
      <c r="BP32" s="371" t="s">
        <v>1602</v>
      </c>
      <c r="BQ32" s="371" t="s">
        <v>1602</v>
      </c>
      <c r="BR32" s="371" t="s">
        <v>1602</v>
      </c>
      <c r="BS32" s="371" t="s">
        <v>1602</v>
      </c>
      <c r="BT32" s="371" t="s">
        <v>1602</v>
      </c>
      <c r="BU32" s="371" t="s">
        <v>1602</v>
      </c>
      <c r="BV32" s="371" t="s">
        <v>1602</v>
      </c>
    </row>
    <row r="33" spans="1:74" ht="11.1" customHeight="1" x14ac:dyDescent="0.2">
      <c r="A33" s="351" t="s">
        <v>893</v>
      </c>
      <c r="B33" s="422" t="s">
        <v>195</v>
      </c>
      <c r="C33" s="302">
        <v>1.6485000000000001</v>
      </c>
      <c r="D33" s="302">
        <v>1.6665000000000001</v>
      </c>
      <c r="E33" s="302">
        <v>1.6981999999999999</v>
      </c>
      <c r="F33" s="302">
        <v>1.6952</v>
      </c>
      <c r="G33" s="302">
        <v>1.6828000000000001</v>
      </c>
      <c r="H33" s="302">
        <v>1.681</v>
      </c>
      <c r="I33" s="302">
        <v>1.6694</v>
      </c>
      <c r="J33" s="302">
        <v>1.6162000000000001</v>
      </c>
      <c r="K33" s="302">
        <v>1.6656</v>
      </c>
      <c r="L33" s="302">
        <v>1.6516999999999999</v>
      </c>
      <c r="M33" s="302">
        <v>1.6526000000000001</v>
      </c>
      <c r="N33" s="302">
        <v>1.65</v>
      </c>
      <c r="O33" s="302">
        <v>1.6519999999999999</v>
      </c>
      <c r="P33" s="302">
        <v>1.6337999999999999</v>
      </c>
      <c r="Q33" s="302">
        <v>1.625</v>
      </c>
      <c r="R33" s="302">
        <v>1.607</v>
      </c>
      <c r="S33" s="302">
        <v>1.6161000000000001</v>
      </c>
      <c r="T33" s="302">
        <v>1.6242000000000001</v>
      </c>
      <c r="U33" s="302">
        <v>1.6220000000000001</v>
      </c>
      <c r="V33" s="302">
        <v>1.6258999999999999</v>
      </c>
      <c r="W33" s="302">
        <v>1.6183000000000001</v>
      </c>
      <c r="X33" s="302">
        <v>1.6213</v>
      </c>
      <c r="Y33" s="302">
        <v>1.6068</v>
      </c>
      <c r="Z33" s="302">
        <v>1.6168</v>
      </c>
      <c r="AA33" s="302">
        <v>1.6476999999999999</v>
      </c>
      <c r="AB33" s="302">
        <v>1.6425000000000001</v>
      </c>
      <c r="AC33" s="302">
        <v>1.6545000000000001</v>
      </c>
      <c r="AD33" s="302">
        <v>1.6666000000000001</v>
      </c>
      <c r="AE33" s="302">
        <v>1.6752</v>
      </c>
      <c r="AF33" s="302">
        <v>1.6711</v>
      </c>
      <c r="AG33" s="302">
        <v>1.6365000000000001</v>
      </c>
      <c r="AH33" s="302">
        <v>1.6664000000000001</v>
      </c>
      <c r="AI33" s="302">
        <v>1.6557999999999999</v>
      </c>
      <c r="AJ33" s="302">
        <v>1.6389</v>
      </c>
      <c r="AK33" s="302">
        <v>1.6294999999999999</v>
      </c>
      <c r="AL33" s="302">
        <v>1.625</v>
      </c>
      <c r="AM33" s="302">
        <v>1.6017999999999999</v>
      </c>
      <c r="AN33" s="302">
        <v>1.597</v>
      </c>
      <c r="AO33" s="302">
        <v>1.5949</v>
      </c>
      <c r="AP33" s="302">
        <v>1.5593999999999999</v>
      </c>
      <c r="AQ33" s="302">
        <v>1.5642</v>
      </c>
      <c r="AR33" s="302">
        <v>1.5709</v>
      </c>
      <c r="AS33" s="302">
        <v>1.5652999999999999</v>
      </c>
      <c r="AT33" s="302">
        <v>1.5701000000000001</v>
      </c>
      <c r="AU33" s="302">
        <v>1.5608</v>
      </c>
      <c r="AV33" s="302">
        <v>1.5270999999999999</v>
      </c>
      <c r="AW33" s="302">
        <v>1.4882</v>
      </c>
      <c r="AX33" s="302">
        <v>1.4426000000000001</v>
      </c>
      <c r="AY33" s="915">
        <v>1.4226000000000001</v>
      </c>
      <c r="AZ33" s="915">
        <v>1.4248130000000001</v>
      </c>
      <c r="BA33" s="915">
        <v>1.4222109999999999</v>
      </c>
      <c r="BB33" s="915">
        <v>1.4096040000000001</v>
      </c>
      <c r="BC33" s="371" t="s">
        <v>1602</v>
      </c>
      <c r="BD33" s="371" t="s">
        <v>1602</v>
      </c>
      <c r="BE33" s="371" t="s">
        <v>1602</v>
      </c>
      <c r="BF33" s="371" t="s">
        <v>1602</v>
      </c>
      <c r="BG33" s="371" t="s">
        <v>1602</v>
      </c>
      <c r="BH33" s="371" t="s">
        <v>1602</v>
      </c>
      <c r="BI33" s="371" t="s">
        <v>1602</v>
      </c>
      <c r="BJ33" s="371" t="s">
        <v>1602</v>
      </c>
      <c r="BK33" s="371" t="s">
        <v>1602</v>
      </c>
      <c r="BL33" s="371" t="s">
        <v>1602</v>
      </c>
      <c r="BM33" s="371" t="s">
        <v>1602</v>
      </c>
      <c r="BN33" s="371" t="s">
        <v>1602</v>
      </c>
      <c r="BO33" s="371" t="s">
        <v>1602</v>
      </c>
      <c r="BP33" s="371" t="s">
        <v>1602</v>
      </c>
      <c r="BQ33" s="371" t="s">
        <v>1602</v>
      </c>
      <c r="BR33" s="371" t="s">
        <v>1602</v>
      </c>
      <c r="BS33" s="371" t="s">
        <v>1602</v>
      </c>
      <c r="BT33" s="371" t="s">
        <v>1602</v>
      </c>
      <c r="BU33" s="371" t="s">
        <v>1602</v>
      </c>
      <c r="BV33" s="371" t="s">
        <v>1602</v>
      </c>
    </row>
    <row r="34" spans="1:74" ht="11.1" customHeight="1" x14ac:dyDescent="0.2">
      <c r="A34" s="351" t="s">
        <v>894</v>
      </c>
      <c r="B34" s="422" t="s">
        <v>207</v>
      </c>
      <c r="C34" s="302">
        <v>0.73</v>
      </c>
      <c r="D34" s="302">
        <v>0.72899999999999998</v>
      </c>
      <c r="E34" s="302">
        <v>0.73</v>
      </c>
      <c r="F34" s="302">
        <v>0.73099999999999998</v>
      </c>
      <c r="G34" s="302">
        <v>0.74</v>
      </c>
      <c r="H34" s="302">
        <v>0.74399999999999999</v>
      </c>
      <c r="I34" s="302">
        <v>0.75</v>
      </c>
      <c r="J34" s="302">
        <v>0.75600000000000001</v>
      </c>
      <c r="K34" s="302">
        <v>0.76400000000000001</v>
      </c>
      <c r="L34" s="302">
        <v>0.77200000000000002</v>
      </c>
      <c r="M34" s="302">
        <v>0.77600000000000002</v>
      </c>
      <c r="N34" s="302">
        <v>0.79500000000000004</v>
      </c>
      <c r="O34" s="302">
        <v>0.81</v>
      </c>
      <c r="P34" s="302">
        <v>0.81799999999999995</v>
      </c>
      <c r="Q34" s="302">
        <v>0.82899999999999996</v>
      </c>
      <c r="R34" s="302">
        <v>0.83799999999999997</v>
      </c>
      <c r="S34" s="302">
        <v>0.83899999999999997</v>
      </c>
      <c r="T34" s="302">
        <v>0.85199999999999998</v>
      </c>
      <c r="U34" s="302">
        <v>0.86499999999999999</v>
      </c>
      <c r="V34" s="302">
        <v>0.88</v>
      </c>
      <c r="W34" s="302">
        <v>0.88200000000000001</v>
      </c>
      <c r="X34" s="302">
        <v>0.879</v>
      </c>
      <c r="Y34" s="302">
        <v>0.84099999999999997</v>
      </c>
      <c r="Z34" s="302">
        <v>0.84</v>
      </c>
      <c r="AA34" s="302">
        <v>0.83799999999999997</v>
      </c>
      <c r="AB34" s="302">
        <v>0.83599999999999997</v>
      </c>
      <c r="AC34" s="302">
        <v>0.83699999999999997</v>
      </c>
      <c r="AD34" s="302">
        <v>0.83899999999999997</v>
      </c>
      <c r="AE34" s="302">
        <v>0.81299999999999994</v>
      </c>
      <c r="AF34" s="302">
        <v>0.80179999999999996</v>
      </c>
      <c r="AG34" s="302">
        <v>0.80089999999999995</v>
      </c>
      <c r="AH34" s="302">
        <v>0.80179999999999996</v>
      </c>
      <c r="AI34" s="302">
        <v>0.80189999999999995</v>
      </c>
      <c r="AJ34" s="302">
        <v>0.8014</v>
      </c>
      <c r="AK34" s="302">
        <v>0.80179999999999996</v>
      </c>
      <c r="AL34" s="302">
        <v>0.80110000000000003</v>
      </c>
      <c r="AM34" s="302">
        <v>0.77190000000000003</v>
      </c>
      <c r="AN34" s="302">
        <v>0.76180000000000003</v>
      </c>
      <c r="AO34" s="302">
        <v>0.75949999999999995</v>
      </c>
      <c r="AP34" s="302">
        <v>0.75860000000000005</v>
      </c>
      <c r="AQ34" s="302">
        <v>0.75900000000000001</v>
      </c>
      <c r="AR34" s="302">
        <v>0.75980000000000003</v>
      </c>
      <c r="AS34" s="302">
        <v>0.75980000000000003</v>
      </c>
      <c r="AT34" s="302">
        <v>0.75990000000000002</v>
      </c>
      <c r="AU34" s="302">
        <v>0.75929999999999997</v>
      </c>
      <c r="AV34" s="302">
        <v>0.75890000000000002</v>
      </c>
      <c r="AW34" s="302">
        <v>0.75170000000000003</v>
      </c>
      <c r="AX34" s="302">
        <v>0.75449999999999995</v>
      </c>
      <c r="AY34" s="915">
        <v>0.75462099999999999</v>
      </c>
      <c r="AZ34" s="915">
        <v>0.754081</v>
      </c>
      <c r="BA34" s="915">
        <v>0.75382000000000005</v>
      </c>
      <c r="BB34" s="915">
        <v>0.75633333332999997</v>
      </c>
      <c r="BC34" s="371" t="s">
        <v>1602</v>
      </c>
      <c r="BD34" s="371" t="s">
        <v>1602</v>
      </c>
      <c r="BE34" s="371" t="s">
        <v>1602</v>
      </c>
      <c r="BF34" s="371" t="s">
        <v>1602</v>
      </c>
      <c r="BG34" s="371" t="s">
        <v>1602</v>
      </c>
      <c r="BH34" s="371" t="s">
        <v>1602</v>
      </c>
      <c r="BI34" s="371" t="s">
        <v>1602</v>
      </c>
      <c r="BJ34" s="371" t="s">
        <v>1602</v>
      </c>
      <c r="BK34" s="371" t="s">
        <v>1602</v>
      </c>
      <c r="BL34" s="371" t="s">
        <v>1602</v>
      </c>
      <c r="BM34" s="371" t="s">
        <v>1602</v>
      </c>
      <c r="BN34" s="371" t="s">
        <v>1602</v>
      </c>
      <c r="BO34" s="371" t="s">
        <v>1602</v>
      </c>
      <c r="BP34" s="371" t="s">
        <v>1602</v>
      </c>
      <c r="BQ34" s="371" t="s">
        <v>1602</v>
      </c>
      <c r="BR34" s="371" t="s">
        <v>1602</v>
      </c>
      <c r="BS34" s="371" t="s">
        <v>1602</v>
      </c>
      <c r="BT34" s="371" t="s">
        <v>1602</v>
      </c>
      <c r="BU34" s="371" t="s">
        <v>1602</v>
      </c>
      <c r="BV34" s="371" t="s">
        <v>1602</v>
      </c>
    </row>
    <row r="35" spans="1:74" ht="11.1" customHeight="1" x14ac:dyDescent="0.2">
      <c r="A35" s="351" t="s">
        <v>895</v>
      </c>
      <c r="B35" s="422" t="s">
        <v>205</v>
      </c>
      <c r="C35" s="302">
        <v>9.234</v>
      </c>
      <c r="D35" s="302">
        <v>9.1890000000000001</v>
      </c>
      <c r="E35" s="302">
        <v>9.3450000000000006</v>
      </c>
      <c r="F35" s="302">
        <v>9.5410000000000004</v>
      </c>
      <c r="G35" s="302">
        <v>9.5310000000000006</v>
      </c>
      <c r="H35" s="302">
        <v>9.5429999999999993</v>
      </c>
      <c r="I35" s="302">
        <v>9.6229999999999993</v>
      </c>
      <c r="J35" s="302">
        <v>9.7289999999999992</v>
      </c>
      <c r="K35" s="302">
        <v>9.8219999999999992</v>
      </c>
      <c r="L35" s="302">
        <v>9.9209999999999994</v>
      </c>
      <c r="M35" s="302">
        <v>9.9559999999999995</v>
      </c>
      <c r="N35" s="302">
        <v>9.9770000000000003</v>
      </c>
      <c r="O35" s="302">
        <v>10.066000000000001</v>
      </c>
      <c r="P35" s="302">
        <v>10.047000000000001</v>
      </c>
      <c r="Q35" s="302">
        <v>10.01</v>
      </c>
      <c r="R35" s="302">
        <v>9.1549999999999994</v>
      </c>
      <c r="S35" s="302">
        <v>9.2579999999999991</v>
      </c>
      <c r="T35" s="302">
        <v>9.8019999999999996</v>
      </c>
      <c r="U35" s="302">
        <v>9.82</v>
      </c>
      <c r="V35" s="302">
        <v>9.7680000000000007</v>
      </c>
      <c r="W35" s="302">
        <v>9.7509999999999994</v>
      </c>
      <c r="X35" s="302">
        <v>9.6929999999999996</v>
      </c>
      <c r="Y35" s="302">
        <v>9.8160000000000007</v>
      </c>
      <c r="Z35" s="302">
        <v>9.8320000000000007</v>
      </c>
      <c r="AA35" s="302">
        <v>9.7827999999999999</v>
      </c>
      <c r="AB35" s="302">
        <v>9.9428000000000001</v>
      </c>
      <c r="AC35" s="302">
        <v>9.6417999999999999</v>
      </c>
      <c r="AD35" s="302">
        <v>9.5418000000000003</v>
      </c>
      <c r="AE35" s="302">
        <v>9.5337999999999994</v>
      </c>
      <c r="AF35" s="302">
        <v>9.4738000000000007</v>
      </c>
      <c r="AG35" s="302">
        <v>9.4847999999999999</v>
      </c>
      <c r="AH35" s="302">
        <v>9.4778000000000002</v>
      </c>
      <c r="AI35" s="302">
        <v>9.5028000000000006</v>
      </c>
      <c r="AJ35" s="302">
        <v>9.5277999999999992</v>
      </c>
      <c r="AK35" s="302">
        <v>9.5277999999999992</v>
      </c>
      <c r="AL35" s="302">
        <v>9.5277999999999992</v>
      </c>
      <c r="AM35" s="302">
        <v>9.5028000000000006</v>
      </c>
      <c r="AN35" s="302">
        <v>9.4277999999999995</v>
      </c>
      <c r="AO35" s="302">
        <v>9.4027999999999992</v>
      </c>
      <c r="AP35" s="302">
        <v>9.3027999999999995</v>
      </c>
      <c r="AQ35" s="302">
        <v>9.2027999999999999</v>
      </c>
      <c r="AR35" s="302">
        <v>9.0728000000000009</v>
      </c>
      <c r="AS35" s="302">
        <v>9.0728000000000009</v>
      </c>
      <c r="AT35" s="302">
        <v>9.0229999999999997</v>
      </c>
      <c r="AU35" s="302">
        <v>8.9779999999999998</v>
      </c>
      <c r="AV35" s="302">
        <v>8.9529999999999994</v>
      </c>
      <c r="AW35" s="302">
        <v>8.9749999999999996</v>
      </c>
      <c r="AX35" s="302">
        <v>8.9749999999999996</v>
      </c>
      <c r="AY35" s="915">
        <v>8.9749999999999996</v>
      </c>
      <c r="AZ35" s="915">
        <v>8.9649999999999999</v>
      </c>
      <c r="BA35" s="915">
        <v>8.9649999999999999</v>
      </c>
      <c r="BB35" s="915">
        <v>9.0481666667000002</v>
      </c>
      <c r="BC35" s="371" t="s">
        <v>1602</v>
      </c>
      <c r="BD35" s="371" t="s">
        <v>1602</v>
      </c>
      <c r="BE35" s="371" t="s">
        <v>1602</v>
      </c>
      <c r="BF35" s="371" t="s">
        <v>1602</v>
      </c>
      <c r="BG35" s="371" t="s">
        <v>1602</v>
      </c>
      <c r="BH35" s="371" t="s">
        <v>1602</v>
      </c>
      <c r="BI35" s="371" t="s">
        <v>1602</v>
      </c>
      <c r="BJ35" s="371" t="s">
        <v>1602</v>
      </c>
      <c r="BK35" s="371" t="s">
        <v>1602</v>
      </c>
      <c r="BL35" s="371" t="s">
        <v>1602</v>
      </c>
      <c r="BM35" s="371" t="s">
        <v>1602</v>
      </c>
      <c r="BN35" s="371" t="s">
        <v>1602</v>
      </c>
      <c r="BO35" s="371" t="s">
        <v>1602</v>
      </c>
      <c r="BP35" s="371" t="s">
        <v>1602</v>
      </c>
      <c r="BQ35" s="371" t="s">
        <v>1602</v>
      </c>
      <c r="BR35" s="371" t="s">
        <v>1602</v>
      </c>
      <c r="BS35" s="371" t="s">
        <v>1602</v>
      </c>
      <c r="BT35" s="371" t="s">
        <v>1602</v>
      </c>
      <c r="BU35" s="371" t="s">
        <v>1602</v>
      </c>
      <c r="BV35" s="371" t="s">
        <v>1602</v>
      </c>
    </row>
    <row r="36" spans="1:74" ht="11.1" customHeight="1" x14ac:dyDescent="0.2">
      <c r="A36" s="351" t="s">
        <v>896</v>
      </c>
      <c r="B36" s="422" t="s">
        <v>561</v>
      </c>
      <c r="C36" s="302">
        <v>0.1673</v>
      </c>
      <c r="D36" s="302">
        <v>0.16270000000000001</v>
      </c>
      <c r="E36" s="302">
        <v>0.15229999999999999</v>
      </c>
      <c r="F36" s="302">
        <v>0.15409999999999999</v>
      </c>
      <c r="G36" s="302">
        <v>0.15579999999999999</v>
      </c>
      <c r="H36" s="302">
        <v>0.1605</v>
      </c>
      <c r="I36" s="302">
        <v>0.15790000000000001</v>
      </c>
      <c r="J36" s="302">
        <v>0.14960000000000001</v>
      </c>
      <c r="K36" s="302">
        <v>0.156</v>
      </c>
      <c r="L36" s="302">
        <v>0.16059999999999999</v>
      </c>
      <c r="M36" s="302">
        <v>0.15759999999999999</v>
      </c>
      <c r="N36" s="302">
        <v>0.151</v>
      </c>
      <c r="O36" s="302">
        <v>0.15390000000000001</v>
      </c>
      <c r="P36" s="302">
        <v>0.1598</v>
      </c>
      <c r="Q36" s="302">
        <v>0.15079999999999999</v>
      </c>
      <c r="R36" s="302">
        <v>0.155</v>
      </c>
      <c r="S36" s="302">
        <v>0.15329999999999999</v>
      </c>
      <c r="T36" s="302">
        <v>0.1552</v>
      </c>
      <c r="U36" s="302">
        <v>0.15679999999999999</v>
      </c>
      <c r="V36" s="302">
        <v>0.15809999999999999</v>
      </c>
      <c r="W36" s="302">
        <v>0.16259999999999999</v>
      </c>
      <c r="X36" s="302">
        <v>0.15939999999999999</v>
      </c>
      <c r="Y36" s="302">
        <v>0.15140000000000001</v>
      </c>
      <c r="Z36" s="302">
        <v>0.14499999999999999</v>
      </c>
      <c r="AA36" s="302">
        <v>0.13950000000000001</v>
      </c>
      <c r="AB36" s="302">
        <v>0.13600000000000001</v>
      </c>
      <c r="AC36" s="302">
        <v>0.1245</v>
      </c>
      <c r="AD36" s="302">
        <v>0.1176</v>
      </c>
      <c r="AE36" s="302">
        <v>0.13400000000000001</v>
      </c>
      <c r="AF36" s="302">
        <v>0.14729999999999999</v>
      </c>
      <c r="AG36" s="302">
        <v>0.157</v>
      </c>
      <c r="AH36" s="302">
        <v>0.15720000000000001</v>
      </c>
      <c r="AI36" s="302">
        <v>0.16</v>
      </c>
      <c r="AJ36" s="302">
        <v>0.16</v>
      </c>
      <c r="AK36" s="302">
        <v>0.16</v>
      </c>
      <c r="AL36" s="302">
        <v>0.16</v>
      </c>
      <c r="AM36" s="302">
        <v>0.16</v>
      </c>
      <c r="AN36" s="302">
        <v>0.16</v>
      </c>
      <c r="AO36" s="302">
        <v>0.08</v>
      </c>
      <c r="AP36" s="302">
        <v>7.0000000000000007E-2</v>
      </c>
      <c r="AQ36" s="302">
        <v>0.06</v>
      </c>
      <c r="AR36" s="302">
        <v>0.06</v>
      </c>
      <c r="AS36" s="302">
        <v>0.06</v>
      </c>
      <c r="AT36" s="302">
        <v>0.06</v>
      </c>
      <c r="AU36" s="302">
        <v>0.06</v>
      </c>
      <c r="AV36" s="302">
        <v>0.06</v>
      </c>
      <c r="AW36" s="302">
        <v>0.06</v>
      </c>
      <c r="AX36" s="302">
        <v>0.06</v>
      </c>
      <c r="AY36" s="915">
        <v>0.06</v>
      </c>
      <c r="AZ36" s="915">
        <v>0.08</v>
      </c>
      <c r="BA36" s="915">
        <v>0.06</v>
      </c>
      <c r="BB36" s="915">
        <v>0.06</v>
      </c>
      <c r="BC36" s="371" t="s">
        <v>1602</v>
      </c>
      <c r="BD36" s="371" t="s">
        <v>1602</v>
      </c>
      <c r="BE36" s="371" t="s">
        <v>1602</v>
      </c>
      <c r="BF36" s="371" t="s">
        <v>1602</v>
      </c>
      <c r="BG36" s="371" t="s">
        <v>1602</v>
      </c>
      <c r="BH36" s="371" t="s">
        <v>1602</v>
      </c>
      <c r="BI36" s="371" t="s">
        <v>1602</v>
      </c>
      <c r="BJ36" s="371" t="s">
        <v>1602</v>
      </c>
      <c r="BK36" s="371" t="s">
        <v>1602</v>
      </c>
      <c r="BL36" s="371" t="s">
        <v>1602</v>
      </c>
      <c r="BM36" s="371" t="s">
        <v>1602</v>
      </c>
      <c r="BN36" s="371" t="s">
        <v>1602</v>
      </c>
      <c r="BO36" s="371" t="s">
        <v>1602</v>
      </c>
      <c r="BP36" s="371" t="s">
        <v>1602</v>
      </c>
      <c r="BQ36" s="371" t="s">
        <v>1602</v>
      </c>
      <c r="BR36" s="371" t="s">
        <v>1602</v>
      </c>
      <c r="BS36" s="371" t="s">
        <v>1602</v>
      </c>
      <c r="BT36" s="371" t="s">
        <v>1602</v>
      </c>
      <c r="BU36" s="371" t="s">
        <v>1602</v>
      </c>
      <c r="BV36" s="371" t="s">
        <v>1602</v>
      </c>
    </row>
    <row r="37" spans="1:74" ht="11.1" customHeight="1" x14ac:dyDescent="0.2">
      <c r="A37" s="351" t="s">
        <v>897</v>
      </c>
      <c r="B37" s="422" t="s">
        <v>881</v>
      </c>
      <c r="C37" s="302">
        <v>6.4299999999999996E-2</v>
      </c>
      <c r="D37" s="302">
        <v>6.4799999999999996E-2</v>
      </c>
      <c r="E37" s="302">
        <v>6.2700000000000006E-2</v>
      </c>
      <c r="F37" s="302">
        <v>6.0600000000000001E-2</v>
      </c>
      <c r="G37" s="302">
        <v>6.0600000000000001E-2</v>
      </c>
      <c r="H37" s="302">
        <v>6.0600000000000001E-2</v>
      </c>
      <c r="I37" s="302">
        <v>6.0600000000000001E-2</v>
      </c>
      <c r="J37" s="302">
        <v>6.0600000000000001E-2</v>
      </c>
      <c r="K37" s="302">
        <v>6.0600000000000001E-2</v>
      </c>
      <c r="L37" s="302">
        <v>6.0600000000000001E-2</v>
      </c>
      <c r="M37" s="302">
        <v>6.0600000000000001E-2</v>
      </c>
      <c r="N37" s="302">
        <v>6.1800000000000001E-2</v>
      </c>
      <c r="O37" s="302">
        <v>6.3899999999999998E-2</v>
      </c>
      <c r="P37" s="302">
        <v>6.5799999999999997E-2</v>
      </c>
      <c r="Q37" s="302">
        <v>6.6500000000000004E-2</v>
      </c>
      <c r="R37" s="302">
        <v>6.5500000000000003E-2</v>
      </c>
      <c r="S37" s="302">
        <v>6.5500000000000003E-2</v>
      </c>
      <c r="T37" s="302">
        <v>6.3700000000000007E-2</v>
      </c>
      <c r="U37" s="302">
        <v>6.2899999999999998E-2</v>
      </c>
      <c r="V37" s="302">
        <v>6.2199999999999998E-2</v>
      </c>
      <c r="W37" s="302">
        <v>6.3399999999999998E-2</v>
      </c>
      <c r="X37" s="302">
        <v>6.5299999999999997E-2</v>
      </c>
      <c r="Y37" s="302">
        <v>6.6400000000000001E-2</v>
      </c>
      <c r="Z37" s="302">
        <v>6.7000000000000004E-2</v>
      </c>
      <c r="AA37" s="302">
        <v>6.7000000000000004E-2</v>
      </c>
      <c r="AB37" s="302">
        <v>6.7699999999999996E-2</v>
      </c>
      <c r="AC37" s="302">
        <v>6.8000000000000005E-2</v>
      </c>
      <c r="AD37" s="302">
        <v>6.9000000000000006E-2</v>
      </c>
      <c r="AE37" s="302">
        <v>6.8199999999999997E-2</v>
      </c>
      <c r="AF37" s="302">
        <v>6.8500000000000005E-2</v>
      </c>
      <c r="AG37" s="302">
        <v>6.6900000000000001E-2</v>
      </c>
      <c r="AH37" s="302">
        <v>6.6400000000000001E-2</v>
      </c>
      <c r="AI37" s="302">
        <v>6.59E-2</v>
      </c>
      <c r="AJ37" s="302">
        <v>6.7400000000000002E-2</v>
      </c>
      <c r="AK37" s="302">
        <v>6.9500000000000006E-2</v>
      </c>
      <c r="AL37" s="302">
        <v>7.0999999999999994E-2</v>
      </c>
      <c r="AM37" s="302">
        <v>7.0000000000000007E-2</v>
      </c>
      <c r="AN37" s="302">
        <v>0.05</v>
      </c>
      <c r="AO37" s="302">
        <v>0.05</v>
      </c>
      <c r="AP37" s="302">
        <v>0.04</v>
      </c>
      <c r="AQ37" s="302">
        <v>0.03</v>
      </c>
      <c r="AR37" s="302">
        <v>0.03</v>
      </c>
      <c r="AS37" s="302">
        <v>0.03</v>
      </c>
      <c r="AT37" s="302">
        <v>0.03</v>
      </c>
      <c r="AU37" s="302">
        <v>0.03</v>
      </c>
      <c r="AV37" s="302">
        <v>0.03</v>
      </c>
      <c r="AW37" s="302">
        <v>0.03</v>
      </c>
      <c r="AX37" s="302">
        <v>0.03</v>
      </c>
      <c r="AY37" s="915">
        <v>0.03</v>
      </c>
      <c r="AZ37" s="915">
        <v>0.04</v>
      </c>
      <c r="BA37" s="915">
        <v>0.03</v>
      </c>
      <c r="BB37" s="915">
        <v>0.03</v>
      </c>
      <c r="BC37" s="371" t="s">
        <v>1602</v>
      </c>
      <c r="BD37" s="371" t="s">
        <v>1602</v>
      </c>
      <c r="BE37" s="371" t="s">
        <v>1602</v>
      </c>
      <c r="BF37" s="371" t="s">
        <v>1602</v>
      </c>
      <c r="BG37" s="371" t="s">
        <v>1602</v>
      </c>
      <c r="BH37" s="371" t="s">
        <v>1602</v>
      </c>
      <c r="BI37" s="371" t="s">
        <v>1602</v>
      </c>
      <c r="BJ37" s="371" t="s">
        <v>1602</v>
      </c>
      <c r="BK37" s="371" t="s">
        <v>1602</v>
      </c>
      <c r="BL37" s="371" t="s">
        <v>1602</v>
      </c>
      <c r="BM37" s="371" t="s">
        <v>1602</v>
      </c>
      <c r="BN37" s="371" t="s">
        <v>1602</v>
      </c>
      <c r="BO37" s="371" t="s">
        <v>1602</v>
      </c>
      <c r="BP37" s="371" t="s">
        <v>1602</v>
      </c>
      <c r="BQ37" s="371" t="s">
        <v>1602</v>
      </c>
      <c r="BR37" s="371" t="s">
        <v>1602</v>
      </c>
      <c r="BS37" s="371" t="s">
        <v>1602</v>
      </c>
      <c r="BT37" s="371" t="s">
        <v>1602</v>
      </c>
      <c r="BU37" s="371" t="s">
        <v>1602</v>
      </c>
      <c r="BV37" s="371" t="s">
        <v>1602</v>
      </c>
    </row>
    <row r="38" spans="1:74" ht="11.1" customHeight="1" x14ac:dyDescent="0.2">
      <c r="A38" s="351"/>
      <c r="B38" s="420"/>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915"/>
      <c r="AZ38" s="915"/>
      <c r="BA38" s="915"/>
      <c r="BB38" s="915"/>
      <c r="BC38" s="371"/>
      <c r="BD38" s="371"/>
      <c r="BE38" s="371"/>
      <c r="BF38" s="371"/>
      <c r="BG38" s="371"/>
      <c r="BH38" s="371"/>
      <c r="BI38" s="371"/>
      <c r="BJ38" s="371"/>
      <c r="BK38" s="371"/>
      <c r="BL38" s="371"/>
      <c r="BM38" s="371"/>
      <c r="BN38" s="371"/>
      <c r="BO38" s="371"/>
      <c r="BP38" s="371"/>
      <c r="BQ38" s="371"/>
      <c r="BR38" s="371"/>
      <c r="BS38" s="371"/>
      <c r="BT38" s="371"/>
      <c r="BU38" s="371"/>
      <c r="BV38" s="371"/>
    </row>
    <row r="39" spans="1:74" ht="11.1" customHeight="1" x14ac:dyDescent="0.2">
      <c r="A39" s="351"/>
      <c r="B39" s="437" t="s">
        <v>898</v>
      </c>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915"/>
      <c r="AZ39" s="915"/>
      <c r="BA39" s="915"/>
      <c r="BB39" s="915"/>
      <c r="BC39" s="371"/>
      <c r="BD39" s="371"/>
      <c r="BE39" s="371"/>
      <c r="BF39" s="371"/>
      <c r="BG39" s="371"/>
      <c r="BH39" s="371"/>
      <c r="BI39" s="371"/>
      <c r="BJ39" s="371"/>
      <c r="BK39" s="371"/>
      <c r="BL39" s="371"/>
      <c r="BM39" s="371"/>
      <c r="BN39" s="371"/>
      <c r="BO39" s="371"/>
      <c r="BP39" s="371"/>
      <c r="BQ39" s="371"/>
      <c r="BR39" s="371"/>
      <c r="BS39" s="371"/>
      <c r="BT39" s="371"/>
      <c r="BU39" s="371"/>
      <c r="BV39" s="371"/>
    </row>
    <row r="40" spans="1:74" s="275" customFormat="1" ht="11.1" customHeight="1" x14ac:dyDescent="0.2">
      <c r="A40" s="434" t="s">
        <v>285</v>
      </c>
      <c r="B40" s="428"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30.324999999999999</v>
      </c>
      <c r="AB40" s="106">
        <v>30.43</v>
      </c>
      <c r="AC40" s="106">
        <v>30.557600000000001</v>
      </c>
      <c r="AD40" s="106">
        <v>30.045000000000002</v>
      </c>
      <c r="AE40" s="106">
        <v>30.335999999999999</v>
      </c>
      <c r="AF40" s="106">
        <v>30.337</v>
      </c>
      <c r="AG40" s="106">
        <v>30.36</v>
      </c>
      <c r="AH40" s="106">
        <v>30.617000000000001</v>
      </c>
      <c r="AI40" s="106">
        <v>30.774999999999999</v>
      </c>
      <c r="AJ40" s="106">
        <v>30.844000000000001</v>
      </c>
      <c r="AK40" s="106">
        <v>30.989000000000001</v>
      </c>
      <c r="AL40" s="106">
        <v>31.138000000000002</v>
      </c>
      <c r="AM40" s="106">
        <v>31.056999999999999</v>
      </c>
      <c r="AN40" s="106">
        <v>31.184999999999999</v>
      </c>
      <c r="AO40" s="106">
        <v>31.331</v>
      </c>
      <c r="AP40" s="106">
        <v>31.283999999999999</v>
      </c>
      <c r="AQ40" s="106">
        <v>31.364000000000001</v>
      </c>
      <c r="AR40" s="106">
        <v>31.343</v>
      </c>
      <c r="AS40" s="106">
        <v>31.423999999999999</v>
      </c>
      <c r="AT40" s="106">
        <v>31.294</v>
      </c>
      <c r="AU40" s="106">
        <v>30.911999999999999</v>
      </c>
      <c r="AV40" s="106">
        <v>31.344000000000001</v>
      </c>
      <c r="AW40" s="106">
        <v>31.46</v>
      </c>
      <c r="AX40" s="106">
        <v>31.66</v>
      </c>
      <c r="AY40" s="926">
        <v>31.71</v>
      </c>
      <c r="AZ40" s="926">
        <v>31.850999999999999</v>
      </c>
      <c r="BA40" s="926">
        <v>31.742000000000001</v>
      </c>
      <c r="BB40" s="926">
        <v>31.713000000000001</v>
      </c>
      <c r="BC40" s="404">
        <v>31.270354000000001</v>
      </c>
      <c r="BD40" s="404">
        <v>31.108014000000001</v>
      </c>
      <c r="BE40" s="404">
        <v>31.085673</v>
      </c>
      <c r="BF40" s="404">
        <v>31.074332999999999</v>
      </c>
      <c r="BG40" s="404">
        <v>31.063993</v>
      </c>
      <c r="BH40" s="404">
        <v>31.043652000000002</v>
      </c>
      <c r="BI40" s="404">
        <v>31.033311999999999</v>
      </c>
      <c r="BJ40" s="404">
        <v>31.022971999999999</v>
      </c>
      <c r="BK40" s="404">
        <v>31.026966000000002</v>
      </c>
      <c r="BL40" s="404">
        <v>31.047125000000001</v>
      </c>
      <c r="BM40" s="404">
        <v>31.097284999999999</v>
      </c>
      <c r="BN40" s="404">
        <v>31.127445000000002</v>
      </c>
      <c r="BO40" s="404">
        <v>31.167604999999998</v>
      </c>
      <c r="BP40" s="404">
        <v>31.207764000000001</v>
      </c>
      <c r="BQ40" s="404">
        <v>31.187923999999999</v>
      </c>
      <c r="BR40" s="404">
        <v>31.178083999999998</v>
      </c>
      <c r="BS40" s="404">
        <v>31.168243</v>
      </c>
      <c r="BT40" s="404">
        <v>31.148402999999998</v>
      </c>
      <c r="BU40" s="404">
        <v>31.138563000000001</v>
      </c>
      <c r="BV40" s="404">
        <v>31.128723000000001</v>
      </c>
    </row>
    <row r="41" spans="1:74" ht="11.1" customHeight="1" x14ac:dyDescent="0.2">
      <c r="A41" s="351" t="s">
        <v>274</v>
      </c>
      <c r="B41" s="420" t="s">
        <v>998</v>
      </c>
      <c r="C41" s="302">
        <v>25.08</v>
      </c>
      <c r="D41" s="302">
        <v>25.23</v>
      </c>
      <c r="E41" s="302">
        <v>25.33</v>
      </c>
      <c r="F41" s="302">
        <v>25.48</v>
      </c>
      <c r="G41" s="302">
        <v>25.48</v>
      </c>
      <c r="H41" s="302">
        <v>25.53</v>
      </c>
      <c r="I41" s="302">
        <v>25.53</v>
      </c>
      <c r="J41" s="302">
        <v>25.48</v>
      </c>
      <c r="K41" s="302">
        <v>25.48</v>
      </c>
      <c r="L41" s="302">
        <v>25.48</v>
      </c>
      <c r="M41" s="302">
        <v>25.48</v>
      </c>
      <c r="N41" s="302">
        <v>25.48</v>
      </c>
      <c r="O41" s="302">
        <v>25.43</v>
      </c>
      <c r="P41" s="302">
        <v>25.48</v>
      </c>
      <c r="Q41" s="302">
        <v>25.53</v>
      </c>
      <c r="R41" s="302">
        <v>25.53</v>
      </c>
      <c r="S41" s="302">
        <v>25.43</v>
      </c>
      <c r="T41" s="302">
        <v>25.43</v>
      </c>
      <c r="U41" s="302">
        <v>25.52</v>
      </c>
      <c r="V41" s="302">
        <v>25.57</v>
      </c>
      <c r="W41" s="302">
        <v>25.55</v>
      </c>
      <c r="X41" s="302">
        <v>25.65</v>
      </c>
      <c r="Y41" s="302">
        <v>25.66</v>
      </c>
      <c r="Z41" s="302">
        <v>25.66</v>
      </c>
      <c r="AA41" s="302">
        <v>25.73</v>
      </c>
      <c r="AB41" s="302">
        <v>25.78</v>
      </c>
      <c r="AC41" s="302">
        <v>25.922599999999999</v>
      </c>
      <c r="AD41" s="302">
        <v>25.545000000000002</v>
      </c>
      <c r="AE41" s="302">
        <v>25.620999999999999</v>
      </c>
      <c r="AF41" s="302">
        <v>25.632000000000001</v>
      </c>
      <c r="AG41" s="302">
        <v>25.75</v>
      </c>
      <c r="AH41" s="302">
        <v>25.952000000000002</v>
      </c>
      <c r="AI41" s="302">
        <v>26.05</v>
      </c>
      <c r="AJ41" s="302">
        <v>26.099</v>
      </c>
      <c r="AK41" s="302">
        <v>26.239000000000001</v>
      </c>
      <c r="AL41" s="302">
        <v>26.297999999999998</v>
      </c>
      <c r="AM41" s="302">
        <v>26.437000000000001</v>
      </c>
      <c r="AN41" s="302">
        <v>26.46</v>
      </c>
      <c r="AO41" s="302">
        <v>26.545999999999999</v>
      </c>
      <c r="AP41" s="302">
        <v>26.533999999999999</v>
      </c>
      <c r="AQ41" s="302">
        <v>26.544</v>
      </c>
      <c r="AR41" s="302">
        <v>26.523</v>
      </c>
      <c r="AS41" s="302">
        <v>26.584</v>
      </c>
      <c r="AT41" s="302">
        <v>26.614000000000001</v>
      </c>
      <c r="AU41" s="302">
        <v>26.681999999999999</v>
      </c>
      <c r="AV41" s="302">
        <v>26.594000000000001</v>
      </c>
      <c r="AW41" s="302">
        <v>26.67</v>
      </c>
      <c r="AX41" s="302">
        <v>26.65</v>
      </c>
      <c r="AY41" s="915">
        <v>26.7</v>
      </c>
      <c r="AZ41" s="915">
        <v>26.75</v>
      </c>
      <c r="BA41" s="915">
        <v>26.65</v>
      </c>
      <c r="BB41" s="915">
        <v>26.65</v>
      </c>
      <c r="BC41" s="371">
        <v>26.4</v>
      </c>
      <c r="BD41" s="371">
        <v>26.4</v>
      </c>
      <c r="BE41" s="371">
        <v>26.4</v>
      </c>
      <c r="BF41" s="371">
        <v>26.4</v>
      </c>
      <c r="BG41" s="371">
        <v>26.4</v>
      </c>
      <c r="BH41" s="371">
        <v>26.4</v>
      </c>
      <c r="BI41" s="371">
        <v>26.4</v>
      </c>
      <c r="BJ41" s="371">
        <v>26.4</v>
      </c>
      <c r="BK41" s="371">
        <v>26.42</v>
      </c>
      <c r="BL41" s="371">
        <v>26.45</v>
      </c>
      <c r="BM41" s="371">
        <v>26.51</v>
      </c>
      <c r="BN41" s="371">
        <v>26.56</v>
      </c>
      <c r="BO41" s="371">
        <v>26.61</v>
      </c>
      <c r="BP41" s="371">
        <v>26.66</v>
      </c>
      <c r="BQ41" s="371">
        <v>26.66</v>
      </c>
      <c r="BR41" s="371">
        <v>26.66</v>
      </c>
      <c r="BS41" s="371">
        <v>26.66</v>
      </c>
      <c r="BT41" s="371">
        <v>26.66</v>
      </c>
      <c r="BU41" s="371">
        <v>26.66</v>
      </c>
      <c r="BV41" s="371">
        <v>26.66</v>
      </c>
    </row>
    <row r="42" spans="1:74" ht="11.1" customHeight="1" x14ac:dyDescent="0.2">
      <c r="A42" s="351" t="s">
        <v>556</v>
      </c>
      <c r="B42" s="420" t="s">
        <v>999</v>
      </c>
      <c r="C42" s="302">
        <v>4.6500000000000004</v>
      </c>
      <c r="D42" s="302">
        <v>4.99</v>
      </c>
      <c r="E42" s="302">
        <v>4.99</v>
      </c>
      <c r="F42" s="302">
        <v>4.83</v>
      </c>
      <c r="G42" s="302">
        <v>4.915</v>
      </c>
      <c r="H42" s="302">
        <v>4.91</v>
      </c>
      <c r="I42" s="302">
        <v>4.8499999999999996</v>
      </c>
      <c r="J42" s="302">
        <v>4.66</v>
      </c>
      <c r="K42" s="302">
        <v>4.76</v>
      </c>
      <c r="L42" s="302">
        <v>4.7750000000000004</v>
      </c>
      <c r="M42" s="302">
        <v>4.78</v>
      </c>
      <c r="N42" s="302">
        <v>4.79</v>
      </c>
      <c r="O42" s="302">
        <v>4.6399999999999997</v>
      </c>
      <c r="P42" s="302">
        <v>4.82</v>
      </c>
      <c r="Q42" s="302">
        <v>4.5999999999999996</v>
      </c>
      <c r="R42" s="302">
        <v>4.47</v>
      </c>
      <c r="S42" s="302">
        <v>4.1900000000000004</v>
      </c>
      <c r="T42" s="302">
        <v>4.12</v>
      </c>
      <c r="U42" s="302">
        <v>3.84</v>
      </c>
      <c r="V42" s="302">
        <v>4.32</v>
      </c>
      <c r="W42" s="302">
        <v>4.42</v>
      </c>
      <c r="X42" s="302">
        <v>4.4749999999999996</v>
      </c>
      <c r="Y42" s="302">
        <v>4.3899999999999997</v>
      </c>
      <c r="Z42" s="302">
        <v>4.49</v>
      </c>
      <c r="AA42" s="302">
        <v>4.5949999999999998</v>
      </c>
      <c r="AB42" s="302">
        <v>4.6500000000000004</v>
      </c>
      <c r="AC42" s="302">
        <v>4.6349999999999998</v>
      </c>
      <c r="AD42" s="302">
        <v>4.5</v>
      </c>
      <c r="AE42" s="302">
        <v>4.7149999999999999</v>
      </c>
      <c r="AF42" s="302">
        <v>4.7050000000000001</v>
      </c>
      <c r="AG42" s="302">
        <v>4.6100000000000003</v>
      </c>
      <c r="AH42" s="302">
        <v>4.665</v>
      </c>
      <c r="AI42" s="302">
        <v>4.7249999999999996</v>
      </c>
      <c r="AJ42" s="302">
        <v>4.7450000000000001</v>
      </c>
      <c r="AK42" s="302">
        <v>4.75</v>
      </c>
      <c r="AL42" s="302">
        <v>4.84</v>
      </c>
      <c r="AM42" s="302">
        <v>4.62</v>
      </c>
      <c r="AN42" s="302">
        <v>4.7249999999999996</v>
      </c>
      <c r="AO42" s="302">
        <v>4.7850000000000001</v>
      </c>
      <c r="AP42" s="302">
        <v>4.75</v>
      </c>
      <c r="AQ42" s="302">
        <v>4.82</v>
      </c>
      <c r="AR42" s="302">
        <v>4.82</v>
      </c>
      <c r="AS42" s="302">
        <v>4.84</v>
      </c>
      <c r="AT42" s="302">
        <v>4.68</v>
      </c>
      <c r="AU42" s="302">
        <v>4.2300000000000004</v>
      </c>
      <c r="AV42" s="302">
        <v>4.75</v>
      </c>
      <c r="AW42" s="302">
        <v>4.79</v>
      </c>
      <c r="AX42" s="302">
        <v>5.01</v>
      </c>
      <c r="AY42" s="915">
        <v>5.01</v>
      </c>
      <c r="AZ42" s="915">
        <v>5.101</v>
      </c>
      <c r="BA42" s="915">
        <v>5.0919999999999996</v>
      </c>
      <c r="BB42" s="915">
        <v>5.0629999999999997</v>
      </c>
      <c r="BC42" s="371">
        <v>4.8703539999999998</v>
      </c>
      <c r="BD42" s="371">
        <v>4.7080140000000004</v>
      </c>
      <c r="BE42" s="371">
        <v>4.6856730000000004</v>
      </c>
      <c r="BF42" s="371">
        <v>4.6743329999999998</v>
      </c>
      <c r="BG42" s="371">
        <v>4.6639929999999996</v>
      </c>
      <c r="BH42" s="371">
        <v>4.6436520000000003</v>
      </c>
      <c r="BI42" s="371">
        <v>4.6333120000000001</v>
      </c>
      <c r="BJ42" s="371">
        <v>4.6229719999999999</v>
      </c>
      <c r="BK42" s="371">
        <v>4.6069659999999999</v>
      </c>
      <c r="BL42" s="371">
        <v>4.5971250000000001</v>
      </c>
      <c r="BM42" s="371">
        <v>4.5872849999999996</v>
      </c>
      <c r="BN42" s="371">
        <v>4.5674450000000002</v>
      </c>
      <c r="BO42" s="371">
        <v>4.5576049999999997</v>
      </c>
      <c r="BP42" s="371">
        <v>4.5477639999999999</v>
      </c>
      <c r="BQ42" s="371">
        <v>4.5279239999999996</v>
      </c>
      <c r="BR42" s="371">
        <v>4.518084</v>
      </c>
      <c r="BS42" s="371">
        <v>4.5082430000000002</v>
      </c>
      <c r="BT42" s="371">
        <v>4.4884029999999999</v>
      </c>
      <c r="BU42" s="371">
        <v>4.4785630000000003</v>
      </c>
      <c r="BV42" s="371">
        <v>4.4687229999999998</v>
      </c>
    </row>
    <row r="43" spans="1:74" ht="11.1" customHeight="1" x14ac:dyDescent="0.2">
      <c r="A43" s="351"/>
      <c r="B43" s="428"/>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915"/>
      <c r="AZ43" s="915"/>
      <c r="BA43" s="915"/>
      <c r="BB43" s="915"/>
      <c r="BC43" s="371"/>
      <c r="BD43" s="371"/>
      <c r="BE43" s="371"/>
      <c r="BF43" s="371"/>
      <c r="BG43" s="371"/>
      <c r="BH43" s="371"/>
      <c r="BI43" s="371"/>
      <c r="BJ43" s="371"/>
      <c r="BK43" s="371"/>
      <c r="BL43" s="371"/>
      <c r="BM43" s="371"/>
      <c r="BN43" s="371"/>
      <c r="BO43" s="371"/>
      <c r="BP43" s="371"/>
      <c r="BQ43" s="371"/>
      <c r="BR43" s="371"/>
      <c r="BS43" s="371"/>
      <c r="BT43" s="371"/>
      <c r="BU43" s="371"/>
      <c r="BV43" s="371"/>
    </row>
    <row r="44" spans="1:74" ht="11.1" customHeight="1" x14ac:dyDescent="0.2">
      <c r="A44" s="351"/>
      <c r="B44" s="437" t="s">
        <v>900</v>
      </c>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915"/>
      <c r="AZ44" s="915"/>
      <c r="BA44" s="915"/>
      <c r="BB44" s="915"/>
      <c r="BC44" s="371"/>
      <c r="BD44" s="371"/>
      <c r="BE44" s="371"/>
      <c r="BF44" s="371"/>
      <c r="BG44" s="371"/>
      <c r="BH44" s="371"/>
      <c r="BI44" s="371"/>
      <c r="BJ44" s="371"/>
      <c r="BK44" s="371"/>
      <c r="BL44" s="371"/>
      <c r="BM44" s="371"/>
      <c r="BN44" s="371"/>
      <c r="BO44" s="371"/>
      <c r="BP44" s="371"/>
      <c r="BQ44" s="371"/>
      <c r="BR44" s="371"/>
      <c r="BS44" s="371"/>
      <c r="BT44" s="371"/>
      <c r="BU44" s="371"/>
      <c r="BV44" s="371"/>
    </row>
    <row r="45" spans="1:74" s="275" customFormat="1" ht="11.1" customHeight="1" x14ac:dyDescent="0.2">
      <c r="A45" s="434" t="s">
        <v>482</v>
      </c>
      <c r="B45" s="428"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3.21</v>
      </c>
      <c r="AB45" s="106">
        <v>3.03</v>
      </c>
      <c r="AC45" s="106">
        <v>2.9426000000000001</v>
      </c>
      <c r="AD45" s="106">
        <v>2.4550000000000001</v>
      </c>
      <c r="AE45" s="106">
        <v>3.351</v>
      </c>
      <c r="AF45" s="106">
        <v>3.202</v>
      </c>
      <c r="AG45" s="106">
        <v>4.07</v>
      </c>
      <c r="AH45" s="106">
        <v>4.532</v>
      </c>
      <c r="AI45" s="106">
        <v>4.03</v>
      </c>
      <c r="AJ45" s="106">
        <v>4.1989999999999998</v>
      </c>
      <c r="AK45" s="106">
        <v>4.3289999999999997</v>
      </c>
      <c r="AL45" s="106">
        <v>4.548</v>
      </c>
      <c r="AM45" s="106">
        <v>4.5970000000000004</v>
      </c>
      <c r="AN45" s="106">
        <v>4.43</v>
      </c>
      <c r="AO45" s="106">
        <v>4.2460000000000004</v>
      </c>
      <c r="AP45" s="106">
        <v>4.194</v>
      </c>
      <c r="AQ45" s="106">
        <v>4.444</v>
      </c>
      <c r="AR45" s="106">
        <v>4.8529999999999998</v>
      </c>
      <c r="AS45" s="106">
        <v>4.444</v>
      </c>
      <c r="AT45" s="106">
        <v>4.4139999999999997</v>
      </c>
      <c r="AU45" s="106">
        <v>4.742</v>
      </c>
      <c r="AV45" s="106">
        <v>4.694</v>
      </c>
      <c r="AW45" s="106">
        <v>4.7850000000000001</v>
      </c>
      <c r="AX45" s="106">
        <v>4.9000000000000004</v>
      </c>
      <c r="AY45" s="926">
        <v>4.93</v>
      </c>
      <c r="AZ45" s="926">
        <v>4.9009999999999998</v>
      </c>
      <c r="BA45" s="926">
        <v>4.5620000000000003</v>
      </c>
      <c r="BB45" s="926">
        <v>4.7279999999999998</v>
      </c>
      <c r="BC45" s="404">
        <v>4.3935000000000004</v>
      </c>
      <c r="BD45" s="404">
        <v>4.3360000000000003</v>
      </c>
      <c r="BE45" s="404">
        <v>4.3369999999999997</v>
      </c>
      <c r="BF45" s="404">
        <v>4.32</v>
      </c>
      <c r="BG45" s="404">
        <v>4.3140000000000001</v>
      </c>
      <c r="BH45" s="404">
        <v>4.2759999999999998</v>
      </c>
      <c r="BI45" s="404">
        <v>4.2439999999999998</v>
      </c>
      <c r="BJ45" s="404">
        <v>4.2060000000000004</v>
      </c>
      <c r="BK45" s="404">
        <v>4.1950000000000003</v>
      </c>
      <c r="BL45" s="404">
        <v>4.1820000000000004</v>
      </c>
      <c r="BM45" s="404">
        <v>4.2110000000000003</v>
      </c>
      <c r="BN45" s="404">
        <v>4.2240000000000002</v>
      </c>
      <c r="BO45" s="404">
        <v>4.2480000000000002</v>
      </c>
      <c r="BP45" s="404">
        <v>4.2560000000000002</v>
      </c>
      <c r="BQ45" s="404">
        <v>4.2249999999999996</v>
      </c>
      <c r="BR45" s="404">
        <v>4.1879999999999997</v>
      </c>
      <c r="BS45" s="404">
        <v>4.157</v>
      </c>
      <c r="BT45" s="404">
        <v>4.1580000000000004</v>
      </c>
      <c r="BU45" s="404">
        <v>4.1589999999999998</v>
      </c>
      <c r="BV45" s="404">
        <v>4.16</v>
      </c>
    </row>
    <row r="46" spans="1:74" ht="11.1" customHeight="1" x14ac:dyDescent="0.2">
      <c r="A46" s="351" t="s">
        <v>275</v>
      </c>
      <c r="B46" s="420" t="s">
        <v>998</v>
      </c>
      <c r="C46" s="302">
        <v>5.13</v>
      </c>
      <c r="D46" s="302">
        <v>5.94</v>
      </c>
      <c r="E46" s="302">
        <v>5.94</v>
      </c>
      <c r="F46" s="302">
        <v>5.94</v>
      </c>
      <c r="G46" s="302">
        <v>5.548</v>
      </c>
      <c r="H46" s="302">
        <v>5.0599999999999996</v>
      </c>
      <c r="I46" s="302">
        <v>4.4400000000000004</v>
      </c>
      <c r="J46" s="302">
        <v>4.1849999999999996</v>
      </c>
      <c r="K46" s="302">
        <v>3.9950000000000001</v>
      </c>
      <c r="L46" s="302">
        <v>3.7</v>
      </c>
      <c r="M46" s="302">
        <v>3.4950000000000001</v>
      </c>
      <c r="N46" s="302">
        <v>3.38</v>
      </c>
      <c r="O46" s="302">
        <v>3.19</v>
      </c>
      <c r="P46" s="302">
        <v>2.7749999999999999</v>
      </c>
      <c r="Q46" s="302">
        <v>3.02</v>
      </c>
      <c r="R46" s="302">
        <v>2.56</v>
      </c>
      <c r="S46" s="302">
        <v>2.5453999999999999</v>
      </c>
      <c r="T46" s="302">
        <v>2.33</v>
      </c>
      <c r="U46" s="302">
        <v>1.97</v>
      </c>
      <c r="V46" s="302">
        <v>1.53</v>
      </c>
      <c r="W46" s="302">
        <v>1.46</v>
      </c>
      <c r="X46" s="302">
        <v>2.04</v>
      </c>
      <c r="Y46" s="302">
        <v>2.37</v>
      </c>
      <c r="Z46" s="302">
        <v>2.42</v>
      </c>
      <c r="AA46" s="302">
        <v>3.19</v>
      </c>
      <c r="AB46" s="302">
        <v>3.01</v>
      </c>
      <c r="AC46" s="302">
        <v>2.9125999999999999</v>
      </c>
      <c r="AD46" s="302">
        <v>2.4350000000000001</v>
      </c>
      <c r="AE46" s="302">
        <v>3.3010000000000002</v>
      </c>
      <c r="AF46" s="302">
        <v>3.1219999999999999</v>
      </c>
      <c r="AG46" s="302">
        <v>4</v>
      </c>
      <c r="AH46" s="302">
        <v>4.4420000000000002</v>
      </c>
      <c r="AI46" s="302">
        <v>3.95</v>
      </c>
      <c r="AJ46" s="302">
        <v>4.1289999999999996</v>
      </c>
      <c r="AK46" s="302">
        <v>4.2590000000000003</v>
      </c>
      <c r="AL46" s="302">
        <v>4.468</v>
      </c>
      <c r="AM46" s="302">
        <v>4.4969999999999999</v>
      </c>
      <c r="AN46" s="302">
        <v>4.32</v>
      </c>
      <c r="AO46" s="302">
        <v>4.1360000000000001</v>
      </c>
      <c r="AP46" s="302">
        <v>4.0839999999999996</v>
      </c>
      <c r="AQ46" s="302">
        <v>4.3239999999999998</v>
      </c>
      <c r="AR46" s="302">
        <v>4.7329999999999997</v>
      </c>
      <c r="AS46" s="302">
        <v>4.3339999999999996</v>
      </c>
      <c r="AT46" s="302">
        <v>4.3040000000000003</v>
      </c>
      <c r="AU46" s="302">
        <v>4.6319999999999997</v>
      </c>
      <c r="AV46" s="302">
        <v>4.5839999999999996</v>
      </c>
      <c r="AW46" s="302">
        <v>4.67</v>
      </c>
      <c r="AX46" s="302">
        <v>4.8</v>
      </c>
      <c r="AY46" s="915">
        <v>4.82</v>
      </c>
      <c r="AZ46" s="915">
        <v>4.8</v>
      </c>
      <c r="BA46" s="915">
        <v>4.45</v>
      </c>
      <c r="BB46" s="915">
        <v>4.62</v>
      </c>
      <c r="BC46" s="371">
        <v>4.2845000000000004</v>
      </c>
      <c r="BD46" s="371">
        <v>4.2309999999999999</v>
      </c>
      <c r="BE46" s="371">
        <v>4.2309999999999999</v>
      </c>
      <c r="BF46" s="371">
        <v>4.2229999999999999</v>
      </c>
      <c r="BG46" s="371">
        <v>4.2160000000000002</v>
      </c>
      <c r="BH46" s="371">
        <v>4.1820000000000004</v>
      </c>
      <c r="BI46" s="371">
        <v>4.149</v>
      </c>
      <c r="BJ46" s="371">
        <v>4.1150000000000002</v>
      </c>
      <c r="BK46" s="371">
        <v>4.1029999999999998</v>
      </c>
      <c r="BL46" s="371">
        <v>4.0940000000000003</v>
      </c>
      <c r="BM46" s="371">
        <v>4.1269999999999998</v>
      </c>
      <c r="BN46" s="371">
        <v>4.1390000000000002</v>
      </c>
      <c r="BO46" s="371">
        <v>4.1619999999999999</v>
      </c>
      <c r="BP46" s="371">
        <v>4.1740000000000004</v>
      </c>
      <c r="BQ46" s="371">
        <v>4.1470000000000002</v>
      </c>
      <c r="BR46" s="371">
        <v>4.109</v>
      </c>
      <c r="BS46" s="371">
        <v>4.077</v>
      </c>
      <c r="BT46" s="371">
        <v>4.077</v>
      </c>
      <c r="BU46" s="371">
        <v>4.077</v>
      </c>
      <c r="BV46" s="371">
        <v>4.077</v>
      </c>
    </row>
    <row r="47" spans="1:74" ht="11.1" customHeight="1" x14ac:dyDescent="0.2">
      <c r="A47" s="351" t="s">
        <v>557</v>
      </c>
      <c r="B47" s="420" t="s">
        <v>999</v>
      </c>
      <c r="C47" s="302">
        <v>0.39500000000000002</v>
      </c>
      <c r="D47" s="302">
        <v>0.495</v>
      </c>
      <c r="E47" s="302">
        <v>0.48499999999999999</v>
      </c>
      <c r="F47" s="302">
        <v>0.48499999999999999</v>
      </c>
      <c r="G47" s="302">
        <v>0.45500000000000002</v>
      </c>
      <c r="H47" s="302">
        <v>0.42499999999999999</v>
      </c>
      <c r="I47" s="302">
        <v>0.33</v>
      </c>
      <c r="J47" s="302">
        <v>0.32</v>
      </c>
      <c r="K47" s="302">
        <v>0.28000000000000003</v>
      </c>
      <c r="L47" s="302">
        <v>0.27</v>
      </c>
      <c r="M47" s="302">
        <v>0.13</v>
      </c>
      <c r="N47" s="302">
        <v>0.19</v>
      </c>
      <c r="O47" s="302">
        <v>0.18</v>
      </c>
      <c r="P47" s="302">
        <v>0.13</v>
      </c>
      <c r="Q47" s="302">
        <v>5.5E-2</v>
      </c>
      <c r="R47" s="302">
        <v>0.06</v>
      </c>
      <c r="S47" s="302">
        <v>0.14000000000000001</v>
      </c>
      <c r="T47" s="302">
        <v>0.12</v>
      </c>
      <c r="U47" s="302">
        <v>0.02</v>
      </c>
      <c r="V47" s="302">
        <v>0.01</v>
      </c>
      <c r="W47" s="302">
        <v>0.01</v>
      </c>
      <c r="X47" s="302">
        <v>0</v>
      </c>
      <c r="Y47" s="302">
        <v>0.02</v>
      </c>
      <c r="Z47" s="302">
        <v>0.02</v>
      </c>
      <c r="AA47" s="302">
        <v>0.02</v>
      </c>
      <c r="AB47" s="302">
        <v>0.02</v>
      </c>
      <c r="AC47" s="302">
        <v>0.03</v>
      </c>
      <c r="AD47" s="302">
        <v>0.02</v>
      </c>
      <c r="AE47" s="302">
        <v>0.05</v>
      </c>
      <c r="AF47" s="302">
        <v>0.08</v>
      </c>
      <c r="AG47" s="302">
        <v>7.0000000000000007E-2</v>
      </c>
      <c r="AH47" s="302">
        <v>0.09</v>
      </c>
      <c r="AI47" s="302">
        <v>0.08</v>
      </c>
      <c r="AJ47" s="302">
        <v>7.0000000000000007E-2</v>
      </c>
      <c r="AK47" s="302">
        <v>7.0000000000000007E-2</v>
      </c>
      <c r="AL47" s="302">
        <v>0.08</v>
      </c>
      <c r="AM47" s="302">
        <v>0.1</v>
      </c>
      <c r="AN47" s="302">
        <v>0.11</v>
      </c>
      <c r="AO47" s="302">
        <v>0.11</v>
      </c>
      <c r="AP47" s="302">
        <v>0.11</v>
      </c>
      <c r="AQ47" s="302">
        <v>0.12</v>
      </c>
      <c r="AR47" s="302">
        <v>0.12</v>
      </c>
      <c r="AS47" s="302">
        <v>0.11</v>
      </c>
      <c r="AT47" s="302">
        <v>0.11</v>
      </c>
      <c r="AU47" s="302">
        <v>0.11</v>
      </c>
      <c r="AV47" s="302">
        <v>0.11</v>
      </c>
      <c r="AW47" s="302">
        <v>0.115</v>
      </c>
      <c r="AX47" s="302">
        <v>0.1</v>
      </c>
      <c r="AY47" s="915">
        <v>0.11</v>
      </c>
      <c r="AZ47" s="915">
        <v>0.10100000000000001</v>
      </c>
      <c r="BA47" s="915">
        <v>0.112</v>
      </c>
      <c r="BB47" s="915">
        <v>0.108</v>
      </c>
      <c r="BC47" s="371">
        <v>0.109</v>
      </c>
      <c r="BD47" s="371">
        <v>0.105</v>
      </c>
      <c r="BE47" s="371">
        <v>0.106</v>
      </c>
      <c r="BF47" s="371">
        <v>9.7000000000000003E-2</v>
      </c>
      <c r="BG47" s="371">
        <v>9.8000000000000004E-2</v>
      </c>
      <c r="BH47" s="371">
        <v>9.4E-2</v>
      </c>
      <c r="BI47" s="371">
        <v>9.5000000000000001E-2</v>
      </c>
      <c r="BJ47" s="371">
        <v>9.0999999999999998E-2</v>
      </c>
      <c r="BK47" s="371">
        <v>9.1999999999999998E-2</v>
      </c>
      <c r="BL47" s="371">
        <v>8.7999999999999995E-2</v>
      </c>
      <c r="BM47" s="371">
        <v>8.4000000000000005E-2</v>
      </c>
      <c r="BN47" s="371">
        <v>8.5000000000000006E-2</v>
      </c>
      <c r="BO47" s="371">
        <v>8.5999999999999993E-2</v>
      </c>
      <c r="BP47" s="371">
        <v>8.2000000000000003E-2</v>
      </c>
      <c r="BQ47" s="371">
        <v>7.8E-2</v>
      </c>
      <c r="BR47" s="371">
        <v>7.9000000000000001E-2</v>
      </c>
      <c r="BS47" s="371">
        <v>0.08</v>
      </c>
      <c r="BT47" s="371">
        <v>8.1000000000000003E-2</v>
      </c>
      <c r="BU47" s="371">
        <v>8.2000000000000003E-2</v>
      </c>
      <c r="BV47" s="371">
        <v>8.3000000000000004E-2</v>
      </c>
    </row>
    <row r="48" spans="1:74" ht="11.1" customHeight="1" x14ac:dyDescent="0.2">
      <c r="A48" s="351"/>
      <c r="B48" s="438"/>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915"/>
      <c r="AZ48" s="915"/>
      <c r="BA48" s="915"/>
      <c r="BB48" s="915"/>
      <c r="BC48" s="371"/>
      <c r="BD48" s="371"/>
      <c r="BE48" s="371"/>
      <c r="BF48" s="371"/>
      <c r="BG48" s="371"/>
      <c r="BH48" s="371"/>
      <c r="BI48" s="371"/>
      <c r="BJ48" s="371"/>
      <c r="BK48" s="371"/>
      <c r="BL48" s="371"/>
      <c r="BM48" s="371"/>
      <c r="BN48" s="371"/>
      <c r="BO48" s="371"/>
      <c r="BP48" s="371"/>
      <c r="BQ48" s="371"/>
      <c r="BR48" s="371"/>
      <c r="BS48" s="371"/>
      <c r="BT48" s="371"/>
      <c r="BU48" s="371"/>
      <c r="BV48" s="371"/>
    </row>
    <row r="49" spans="1:74" ht="11.1" customHeight="1" x14ac:dyDescent="0.2">
      <c r="A49" s="351"/>
      <c r="B49" s="437" t="s">
        <v>849</v>
      </c>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915"/>
      <c r="AZ49" s="915"/>
      <c r="BA49" s="915"/>
      <c r="BB49" s="915"/>
      <c r="BC49" s="371"/>
      <c r="BD49" s="371"/>
      <c r="BE49" s="371"/>
      <c r="BF49" s="371"/>
      <c r="BG49" s="371"/>
      <c r="BH49" s="371"/>
      <c r="BI49" s="371"/>
      <c r="BJ49" s="371"/>
      <c r="BK49" s="371"/>
      <c r="BL49" s="371"/>
      <c r="BM49" s="371"/>
      <c r="BN49" s="371"/>
      <c r="BO49" s="371"/>
      <c r="BP49" s="371"/>
      <c r="BQ49" s="371"/>
      <c r="BR49" s="371"/>
      <c r="BS49" s="371"/>
      <c r="BT49" s="371"/>
      <c r="BU49" s="371"/>
      <c r="BV49" s="371"/>
    </row>
    <row r="50" spans="1:74" s="275" customFormat="1" ht="11.1" customHeight="1" x14ac:dyDescent="0.2">
      <c r="A50" s="433" t="s">
        <v>901</v>
      </c>
      <c r="B50" s="431"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1.139</v>
      </c>
      <c r="AY50" s="927">
        <v>1.2370000000000001</v>
      </c>
      <c r="AZ50" s="927">
        <v>1.099</v>
      </c>
      <c r="BA50" s="927">
        <v>1.244</v>
      </c>
      <c r="BB50" s="927">
        <v>1.2</v>
      </c>
      <c r="BC50" s="419" t="s">
        <v>1602</v>
      </c>
      <c r="BD50" s="419" t="s">
        <v>1602</v>
      </c>
      <c r="BE50" s="419" t="s">
        <v>1602</v>
      </c>
      <c r="BF50" s="419" t="s">
        <v>1602</v>
      </c>
      <c r="BG50" s="419" t="s">
        <v>1602</v>
      </c>
      <c r="BH50" s="419" t="s">
        <v>1602</v>
      </c>
      <c r="BI50" s="419" t="s">
        <v>1602</v>
      </c>
      <c r="BJ50" s="419" t="s">
        <v>1602</v>
      </c>
      <c r="BK50" s="419" t="s">
        <v>1602</v>
      </c>
      <c r="BL50" s="419" t="s">
        <v>1602</v>
      </c>
      <c r="BM50" s="419" t="s">
        <v>1602</v>
      </c>
      <c r="BN50" s="419" t="s">
        <v>1602</v>
      </c>
      <c r="BO50" s="419" t="s">
        <v>1602</v>
      </c>
      <c r="BP50" s="419" t="s">
        <v>1602</v>
      </c>
      <c r="BQ50" s="419" t="s">
        <v>1602</v>
      </c>
      <c r="BR50" s="419" t="s">
        <v>1602</v>
      </c>
      <c r="BS50" s="419" t="s">
        <v>1602</v>
      </c>
      <c r="BT50" s="419" t="s">
        <v>1602</v>
      </c>
      <c r="BU50" s="419" t="s">
        <v>1602</v>
      </c>
      <c r="BV50" s="419" t="s">
        <v>1602</v>
      </c>
    </row>
    <row r="51" spans="1:74" ht="12" customHeight="1" x14ac:dyDescent="0.25">
      <c r="B51" s="812" t="s">
        <v>846</v>
      </c>
      <c r="C51" s="782"/>
      <c r="D51" s="782"/>
      <c r="E51" s="782"/>
      <c r="F51" s="782"/>
      <c r="G51" s="782"/>
      <c r="H51" s="782"/>
      <c r="I51" s="782"/>
      <c r="J51" s="782"/>
      <c r="K51" s="782"/>
      <c r="L51" s="782"/>
      <c r="M51" s="782"/>
      <c r="N51" s="782"/>
      <c r="O51" s="782"/>
      <c r="P51" s="782"/>
      <c r="Q51" s="782"/>
      <c r="BD51" s="657"/>
      <c r="BE51" s="196"/>
      <c r="BF51" s="657"/>
    </row>
    <row r="52" spans="1:74" ht="12" customHeight="1" x14ac:dyDescent="0.2">
      <c r="B52" s="355" t="s">
        <v>844</v>
      </c>
      <c r="C52" s="355"/>
      <c r="D52" s="355"/>
      <c r="E52" s="355"/>
      <c r="F52" s="355"/>
      <c r="G52" s="355"/>
      <c r="H52" s="355"/>
      <c r="I52" s="355"/>
      <c r="J52" s="355"/>
      <c r="K52" s="355"/>
      <c r="L52" s="355"/>
      <c r="M52" s="355"/>
      <c r="N52" s="355"/>
      <c r="O52" s="355"/>
      <c r="P52" s="355"/>
      <c r="Q52" s="355"/>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661"/>
      <c r="AP52" s="661"/>
      <c r="AQ52" s="661"/>
      <c r="AR52" s="661"/>
      <c r="AS52" s="661"/>
      <c r="AT52" s="661"/>
      <c r="AU52" s="661"/>
      <c r="AV52" s="661"/>
      <c r="AW52" s="661"/>
      <c r="AX52" s="661"/>
      <c r="BC52" s="657"/>
      <c r="BD52" s="657"/>
      <c r="BE52" s="657"/>
      <c r="BF52" s="657"/>
    </row>
    <row r="53" spans="1:74" ht="12" customHeight="1" x14ac:dyDescent="0.2">
      <c r="B53" s="355" t="s">
        <v>845</v>
      </c>
      <c r="C53" s="355"/>
      <c r="D53" s="355"/>
      <c r="E53" s="355"/>
      <c r="F53" s="355"/>
      <c r="G53" s="355"/>
      <c r="H53" s="355"/>
      <c r="I53" s="355"/>
      <c r="J53" s="355"/>
      <c r="K53" s="355"/>
      <c r="L53" s="355"/>
      <c r="M53" s="355"/>
      <c r="N53" s="355"/>
      <c r="O53" s="355"/>
      <c r="P53" s="355"/>
      <c r="Q53" s="355"/>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661"/>
      <c r="AP53" s="661"/>
      <c r="AQ53" s="661"/>
      <c r="AR53" s="661"/>
      <c r="AS53" s="661"/>
      <c r="AT53" s="661"/>
      <c r="AU53" s="661"/>
      <c r="AV53" s="661"/>
      <c r="AW53" s="661"/>
      <c r="AX53" s="661"/>
      <c r="BC53" s="657"/>
      <c r="BD53" s="657"/>
      <c r="BE53" s="657"/>
      <c r="BF53" s="657"/>
    </row>
    <row r="54" spans="1:74" ht="12" customHeight="1" x14ac:dyDescent="0.25">
      <c r="B54" s="813" t="s">
        <v>847</v>
      </c>
      <c r="C54" s="814"/>
      <c r="D54" s="814"/>
      <c r="E54" s="814"/>
      <c r="F54" s="814"/>
      <c r="G54" s="814"/>
      <c r="H54" s="814"/>
      <c r="I54" s="814"/>
      <c r="J54" s="814"/>
      <c r="K54" s="814"/>
      <c r="L54" s="814"/>
      <c r="M54" s="814"/>
      <c r="N54" s="814"/>
      <c r="O54" s="814"/>
      <c r="P54" s="814"/>
      <c r="Q54" s="814"/>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661"/>
      <c r="AP54" s="661"/>
      <c r="AQ54" s="661"/>
      <c r="AR54" s="661"/>
      <c r="AS54" s="661"/>
      <c r="AT54" s="661"/>
      <c r="AU54" s="661"/>
      <c r="AV54" s="661"/>
      <c r="AW54" s="661"/>
      <c r="AX54" s="661"/>
      <c r="BC54" s="657"/>
      <c r="BD54" s="657"/>
      <c r="BE54" s="657"/>
      <c r="BF54" s="657"/>
    </row>
    <row r="55" spans="1:74" ht="12" customHeight="1" x14ac:dyDescent="0.2">
      <c r="B55" s="815" t="s">
        <v>826</v>
      </c>
      <c r="C55" s="816"/>
      <c r="D55" s="816"/>
      <c r="E55" s="816"/>
      <c r="F55" s="816"/>
      <c r="G55" s="816"/>
      <c r="H55" s="816"/>
      <c r="I55" s="816"/>
      <c r="J55" s="816"/>
      <c r="K55" s="816"/>
      <c r="L55" s="816"/>
      <c r="M55" s="816"/>
      <c r="N55" s="816"/>
      <c r="O55" s="816"/>
      <c r="P55" s="816"/>
      <c r="Q55" s="816"/>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BC55" s="657"/>
      <c r="BE55" s="654"/>
    </row>
    <row r="56" spans="1:74" ht="12" customHeight="1" x14ac:dyDescent="0.25">
      <c r="B56" s="817" t="str">
        <f>Dates!$G$2</f>
        <v>EIA completed modeling and analysis for this report on Thursday, May 1, 2025.</v>
      </c>
      <c r="C56" s="787"/>
      <c r="D56" s="787"/>
      <c r="E56" s="787"/>
      <c r="F56" s="787"/>
      <c r="G56" s="787"/>
      <c r="H56" s="787"/>
      <c r="I56" s="787"/>
      <c r="J56" s="787"/>
      <c r="K56" s="787"/>
      <c r="L56" s="787"/>
      <c r="M56" s="787"/>
      <c r="N56" s="787"/>
      <c r="O56" s="787"/>
      <c r="P56" s="787"/>
      <c r="Q56" s="787"/>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BC56" s="657"/>
      <c r="BE56" s="654"/>
    </row>
    <row r="57" spans="1:74" ht="12" customHeight="1" x14ac:dyDescent="0.25">
      <c r="B57" s="786" t="s">
        <v>483</v>
      </c>
      <c r="C57" s="787"/>
      <c r="D57" s="787"/>
      <c r="E57" s="787"/>
      <c r="F57" s="787"/>
      <c r="G57" s="787"/>
      <c r="H57" s="787"/>
      <c r="I57" s="787"/>
      <c r="J57" s="787"/>
      <c r="K57" s="787"/>
      <c r="L57" s="787"/>
      <c r="M57" s="787"/>
      <c r="N57" s="787"/>
      <c r="O57" s="787"/>
      <c r="P57" s="787"/>
      <c r="Q57" s="787"/>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661"/>
      <c r="AP57" s="661"/>
      <c r="AQ57" s="661"/>
      <c r="AR57" s="661"/>
      <c r="AS57" s="661"/>
      <c r="AT57" s="661"/>
      <c r="AU57" s="661"/>
      <c r="AV57" s="661"/>
      <c r="AW57" s="661"/>
      <c r="AX57" s="661"/>
      <c r="BC57" s="657"/>
      <c r="BE57" s="654"/>
    </row>
    <row r="58" spans="1:74" ht="12" customHeight="1" x14ac:dyDescent="0.25">
      <c r="B58" s="1022" t="s">
        <v>1435</v>
      </c>
      <c r="C58" s="1009"/>
      <c r="D58" s="1009"/>
      <c r="E58" s="1009"/>
      <c r="F58" s="1009"/>
      <c r="G58" s="1009"/>
      <c r="H58" s="1009"/>
      <c r="I58" s="1009"/>
      <c r="J58" s="1009"/>
      <c r="K58" s="1009"/>
      <c r="L58" s="1009"/>
      <c r="M58" s="1009"/>
      <c r="N58" s="1009"/>
      <c r="O58" s="1009"/>
      <c r="P58" s="1009"/>
      <c r="Q58" s="1009"/>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BC58" s="657"/>
      <c r="BE58" s="654"/>
    </row>
    <row r="59" spans="1:74" ht="12" customHeight="1" x14ac:dyDescent="0.25">
      <c r="B59" s="818" t="s">
        <v>492</v>
      </c>
      <c r="C59" s="787"/>
      <c r="D59" s="787"/>
      <c r="E59" s="787"/>
      <c r="F59" s="787"/>
      <c r="G59" s="787"/>
      <c r="H59" s="787"/>
      <c r="I59" s="787"/>
      <c r="J59" s="787"/>
      <c r="K59" s="787"/>
      <c r="L59" s="787"/>
      <c r="M59" s="787"/>
      <c r="N59" s="787"/>
      <c r="O59" s="787"/>
      <c r="P59" s="787"/>
      <c r="Q59" s="787"/>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661"/>
      <c r="AP59" s="661"/>
      <c r="AQ59" s="661"/>
      <c r="AR59" s="661"/>
      <c r="AS59" s="661"/>
      <c r="AT59" s="661"/>
      <c r="AU59" s="661"/>
      <c r="AV59" s="661"/>
      <c r="AW59" s="661"/>
      <c r="AX59" s="661"/>
      <c r="BC59" s="657"/>
      <c r="BE59" s="654"/>
    </row>
    <row r="60" spans="1:74" ht="12.6" customHeight="1" x14ac:dyDescent="0.25">
      <c r="B60" s="649" t="s">
        <v>840</v>
      </c>
      <c r="C60" s="787"/>
      <c r="D60" s="787"/>
      <c r="E60" s="787"/>
      <c r="F60" s="787"/>
      <c r="G60" s="787"/>
      <c r="H60" s="787"/>
      <c r="I60" s="787"/>
      <c r="J60" s="787"/>
      <c r="K60" s="787"/>
      <c r="L60" s="787"/>
      <c r="M60" s="787"/>
      <c r="N60" s="787"/>
      <c r="O60" s="787"/>
      <c r="P60" s="787"/>
      <c r="Q60" s="787"/>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661"/>
      <c r="AP60" s="661"/>
      <c r="AQ60" s="661"/>
      <c r="AR60" s="661"/>
      <c r="AS60" s="661"/>
      <c r="AT60" s="661"/>
      <c r="AU60" s="661"/>
      <c r="AV60" s="661"/>
      <c r="AW60" s="661"/>
      <c r="AX60" s="661"/>
      <c r="BC60" s="657"/>
      <c r="BE60" s="654"/>
    </row>
    <row r="61" spans="1:74" ht="12.6" customHeight="1" x14ac:dyDescent="0.25">
      <c r="B61" s="819" t="s">
        <v>841</v>
      </c>
      <c r="C61" s="787"/>
      <c r="D61" s="787"/>
      <c r="E61" s="787"/>
      <c r="F61" s="787"/>
      <c r="G61" s="787"/>
      <c r="H61" s="787"/>
      <c r="I61" s="787"/>
      <c r="J61" s="787"/>
      <c r="K61" s="787"/>
      <c r="L61" s="787"/>
      <c r="M61" s="787"/>
      <c r="N61" s="787"/>
      <c r="O61" s="787"/>
      <c r="P61" s="787"/>
      <c r="Q61" s="787"/>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661"/>
      <c r="AP61" s="661"/>
      <c r="AQ61" s="661"/>
      <c r="AR61" s="661"/>
      <c r="AS61" s="661"/>
      <c r="AT61" s="661"/>
      <c r="AU61" s="661"/>
      <c r="AV61" s="661"/>
      <c r="AW61" s="661"/>
      <c r="AX61" s="661"/>
      <c r="BC61" s="657"/>
      <c r="BE61" s="654"/>
    </row>
    <row r="62" spans="1:74" ht="12.6" customHeight="1" x14ac:dyDescent="0.25">
      <c r="B62" s="716" t="s">
        <v>842</v>
      </c>
      <c r="C62" s="787"/>
      <c r="D62" s="787"/>
      <c r="E62" s="787"/>
      <c r="F62" s="787"/>
      <c r="G62" s="787"/>
      <c r="H62" s="787"/>
      <c r="I62" s="787"/>
      <c r="J62" s="787"/>
      <c r="K62" s="787"/>
      <c r="L62" s="787"/>
      <c r="M62" s="787"/>
      <c r="N62" s="787"/>
      <c r="O62" s="787"/>
      <c r="P62" s="787"/>
      <c r="Q62" s="787"/>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661"/>
      <c r="BC62" s="657"/>
      <c r="BE62" s="654"/>
    </row>
    <row r="63" spans="1:74" x14ac:dyDescent="0.2">
      <c r="B63" s="661"/>
      <c r="C63" s="661"/>
      <c r="D63" s="661"/>
      <c r="E63" s="661"/>
      <c r="F63" s="661"/>
      <c r="G63" s="661"/>
      <c r="H63" s="661"/>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661"/>
      <c r="AP63" s="661"/>
      <c r="AQ63" s="661"/>
      <c r="AR63" s="661"/>
      <c r="AS63" s="661"/>
      <c r="AT63" s="661"/>
      <c r="AU63" s="661"/>
      <c r="AV63" s="661"/>
      <c r="AW63" s="661"/>
      <c r="AX63" s="661"/>
      <c r="BC63" s="657"/>
      <c r="BE63" s="654"/>
    </row>
    <row r="64" spans="1:74" x14ac:dyDescent="0.2">
      <c r="B64" s="661"/>
      <c r="C64" s="661"/>
      <c r="D64" s="661"/>
      <c r="E64" s="661"/>
      <c r="F64" s="661"/>
      <c r="G64" s="661"/>
      <c r="H64" s="661"/>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661"/>
      <c r="AP64" s="661"/>
      <c r="AQ64" s="661"/>
      <c r="AR64" s="661"/>
      <c r="AS64" s="661"/>
      <c r="AT64" s="661"/>
      <c r="AU64" s="661"/>
      <c r="AV64" s="661"/>
      <c r="AW64" s="661"/>
      <c r="AX64" s="661"/>
      <c r="BC64" s="657"/>
      <c r="BE64" s="654"/>
    </row>
    <row r="65" spans="2:57" x14ac:dyDescent="0.2">
      <c r="B65" s="661"/>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661"/>
      <c r="AP65" s="661"/>
      <c r="AQ65" s="661"/>
      <c r="AR65" s="661"/>
      <c r="AS65" s="661"/>
      <c r="AT65" s="661"/>
      <c r="AU65" s="661"/>
      <c r="AV65" s="661"/>
      <c r="AW65" s="661"/>
      <c r="AX65" s="661"/>
      <c r="BC65" s="657"/>
      <c r="BE65" s="654"/>
    </row>
    <row r="66" spans="2:57" x14ac:dyDescent="0.2">
      <c r="B66" s="661"/>
      <c r="C66" s="661"/>
      <c r="D66" s="661"/>
      <c r="E66" s="661"/>
      <c r="F66" s="661"/>
      <c r="G66" s="661"/>
      <c r="H66" s="661"/>
      <c r="I66" s="661"/>
      <c r="J66" s="661"/>
      <c r="K66" s="661"/>
      <c r="L66" s="661"/>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661"/>
      <c r="AP66" s="661"/>
      <c r="AQ66" s="661"/>
      <c r="AR66" s="661"/>
      <c r="AS66" s="661"/>
      <c r="AT66" s="661"/>
      <c r="AU66" s="661"/>
      <c r="AV66" s="661"/>
      <c r="AW66" s="661"/>
      <c r="AX66" s="661"/>
      <c r="BC66" s="657"/>
      <c r="BE66" s="654"/>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X5" activePane="bottomRight" state="frozen"/>
      <selection pane="topRight" activeCell="C1" sqref="C1"/>
      <selection pane="bottomLeft" activeCell="A5" sqref="A5"/>
      <selection pane="bottomRight" activeCell="B1" sqref="B1:Q1"/>
    </sheetView>
  </sheetViews>
  <sheetFormatPr defaultColWidth="8.5546875" defaultRowHeight="10.199999999999999" x14ac:dyDescent="0.2"/>
  <cols>
    <col min="1" max="1" width="15" style="351" bestFit="1" customWidth="1"/>
    <col min="2" max="2" width="42.5546875" style="352" customWidth="1"/>
    <col min="3" max="50" width="6.5546875" style="352" customWidth="1"/>
    <col min="51" max="54" width="6.5546875" style="355" customWidth="1"/>
    <col min="55" max="55" width="6.5546875" style="352" customWidth="1"/>
    <col min="56" max="56" width="6.5546875" style="355" customWidth="1"/>
    <col min="57" max="57" width="6.5546875" style="352" customWidth="1"/>
    <col min="58" max="61" width="6.5546875" style="355" customWidth="1"/>
    <col min="62" max="74" width="6.5546875" style="352" customWidth="1"/>
    <col min="75" max="16384" width="8.5546875" style="352"/>
  </cols>
  <sheetData>
    <row r="1" spans="1:74" ht="12.75" customHeight="1" x14ac:dyDescent="0.25">
      <c r="B1" s="1053" t="s">
        <v>902</v>
      </c>
      <c r="C1" s="1054"/>
      <c r="D1" s="1054"/>
      <c r="E1" s="1054"/>
      <c r="F1" s="1054"/>
      <c r="G1" s="1054"/>
      <c r="H1" s="1054"/>
      <c r="I1" s="1054"/>
      <c r="J1" s="1054"/>
      <c r="K1" s="1054"/>
      <c r="L1" s="1054"/>
      <c r="M1" s="1054"/>
      <c r="N1" s="1054"/>
      <c r="O1" s="1054"/>
      <c r="P1" s="1054"/>
      <c r="Q1" s="1054"/>
    </row>
    <row r="2" spans="1:74" ht="13.2" x14ac:dyDescent="0.25">
      <c r="B2" s="1055" t="str">
        <f>"U.S. Energy Information Administration  |  Short-Term Energy Outlook - "&amp;Dates!D1</f>
        <v>U.S. Energy Information Administration  |  Short-Term Energy Outlook - May 2025</v>
      </c>
      <c r="C2" s="1056"/>
      <c r="D2" s="1056"/>
      <c r="E2" s="1056"/>
      <c r="F2" s="1056"/>
      <c r="G2" s="1056"/>
      <c r="H2" s="1056"/>
      <c r="I2" s="1056"/>
      <c r="J2" s="1056"/>
      <c r="K2" s="1056"/>
      <c r="L2" s="1056"/>
      <c r="M2" s="1056"/>
      <c r="N2" s="1056"/>
      <c r="O2" s="1056"/>
      <c r="P2" s="1056"/>
      <c r="Q2" s="1056"/>
    </row>
    <row r="3" spans="1:74" ht="13.2" x14ac:dyDescent="0.25">
      <c r="B3" s="194"/>
      <c r="C3" s="1001">
        <f>Dates!D3</f>
        <v>2021</v>
      </c>
      <c r="D3" s="1002"/>
      <c r="E3" s="1002"/>
      <c r="F3" s="1002"/>
      <c r="G3" s="1002"/>
      <c r="H3" s="1002"/>
      <c r="I3" s="1002"/>
      <c r="J3" s="1002"/>
      <c r="K3" s="1002"/>
      <c r="L3" s="1002"/>
      <c r="M3" s="1002"/>
      <c r="N3" s="1003"/>
      <c r="O3" s="1001">
        <f>C3+1</f>
        <v>2022</v>
      </c>
      <c r="P3" s="1004"/>
      <c r="Q3" s="1004"/>
      <c r="R3" s="1004"/>
      <c r="S3" s="1004"/>
      <c r="T3" s="1004"/>
      <c r="U3" s="1004"/>
      <c r="V3" s="1004"/>
      <c r="W3" s="1004"/>
      <c r="X3" s="1002"/>
      <c r="Y3" s="1002"/>
      <c r="Z3" s="1003"/>
      <c r="AA3" s="1005">
        <f>O3+1</f>
        <v>2023</v>
      </c>
      <c r="AB3" s="1002"/>
      <c r="AC3" s="1002"/>
      <c r="AD3" s="1002"/>
      <c r="AE3" s="1002"/>
      <c r="AF3" s="1002"/>
      <c r="AG3" s="1002"/>
      <c r="AH3" s="1002"/>
      <c r="AI3" s="1002"/>
      <c r="AJ3" s="1002"/>
      <c r="AK3" s="1002"/>
      <c r="AL3" s="1003"/>
      <c r="AM3" s="1005">
        <f>AA3+1</f>
        <v>2024</v>
      </c>
      <c r="AN3" s="1002"/>
      <c r="AO3" s="1002"/>
      <c r="AP3" s="1002"/>
      <c r="AQ3" s="1002"/>
      <c r="AR3" s="1002"/>
      <c r="AS3" s="1002"/>
      <c r="AT3" s="1002"/>
      <c r="AU3" s="1002"/>
      <c r="AV3" s="1002"/>
      <c r="AW3" s="1002"/>
      <c r="AX3" s="1003"/>
      <c r="AY3" s="1005">
        <f>AM3+1</f>
        <v>2025</v>
      </c>
      <c r="AZ3" s="1006"/>
      <c r="BA3" s="1006"/>
      <c r="BB3" s="1006"/>
      <c r="BC3" s="1006"/>
      <c r="BD3" s="1006"/>
      <c r="BE3" s="1006"/>
      <c r="BF3" s="1006"/>
      <c r="BG3" s="1006"/>
      <c r="BH3" s="1006"/>
      <c r="BI3" s="1006"/>
      <c r="BJ3" s="1007"/>
      <c r="BK3" s="1005">
        <f>AY3+1</f>
        <v>2026</v>
      </c>
      <c r="BL3" s="1002"/>
      <c r="BM3" s="1002"/>
      <c r="BN3" s="1002"/>
      <c r="BO3" s="1002"/>
      <c r="BP3" s="1002"/>
      <c r="BQ3" s="1002"/>
      <c r="BR3" s="1002"/>
      <c r="BS3" s="1002"/>
      <c r="BT3" s="1002"/>
      <c r="BU3" s="1002"/>
      <c r="BV3" s="1003"/>
    </row>
    <row r="4" spans="1:74" x14ac:dyDescent="0.2">
      <c r="B4" s="3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54" t="s">
        <v>911</v>
      </c>
      <c r="C5" s="440"/>
      <c r="D5" s="440"/>
      <c r="E5" s="440"/>
      <c r="F5" s="440"/>
      <c r="G5" s="440"/>
      <c r="H5" s="440"/>
      <c r="I5" s="440"/>
      <c r="J5" s="440"/>
      <c r="K5" s="440"/>
      <c r="L5" s="440"/>
      <c r="M5" s="440"/>
      <c r="N5" s="440"/>
      <c r="O5" s="440"/>
      <c r="P5" s="440"/>
      <c r="Q5" s="440"/>
      <c r="R5" s="355"/>
      <c r="AY5" s="352"/>
      <c r="AZ5" s="352"/>
      <c r="BA5" s="991"/>
      <c r="BC5" s="439"/>
      <c r="BD5" s="439"/>
      <c r="BE5" s="439"/>
      <c r="BF5" s="439"/>
      <c r="BG5" s="439"/>
      <c r="BH5" s="439"/>
      <c r="BI5" s="439"/>
      <c r="BJ5" s="439"/>
      <c r="BK5" s="439"/>
      <c r="BL5" s="439"/>
      <c r="BM5" s="439"/>
      <c r="BN5" s="439"/>
      <c r="BO5" s="439"/>
      <c r="BP5" s="439"/>
      <c r="BQ5" s="439"/>
      <c r="BR5" s="439"/>
      <c r="BS5" s="439"/>
      <c r="BT5" s="439"/>
      <c r="BU5" s="439"/>
      <c r="BV5" s="439"/>
    </row>
    <row r="6" spans="1:74" s="441" customFormat="1" x14ac:dyDescent="0.2">
      <c r="A6" s="434" t="s">
        <v>174</v>
      </c>
      <c r="B6" s="428"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96.953171071</v>
      </c>
      <c r="P6" s="106">
        <v>100.18339447</v>
      </c>
      <c r="Q6" s="106">
        <v>98.976884530999996</v>
      </c>
      <c r="R6" s="106">
        <v>97.671921029999993</v>
      </c>
      <c r="S6" s="106">
        <v>98.904979769999997</v>
      </c>
      <c r="T6" s="106">
        <v>100.70368455000001</v>
      </c>
      <c r="U6" s="106">
        <v>99.921120301000002</v>
      </c>
      <c r="V6" s="106">
        <v>100.52007362000001</v>
      </c>
      <c r="W6" s="106">
        <v>100.77348459</v>
      </c>
      <c r="X6" s="106">
        <v>98.509522227000005</v>
      </c>
      <c r="Y6" s="106">
        <v>100.09490955</v>
      </c>
      <c r="Z6" s="106">
        <v>100.69523538</v>
      </c>
      <c r="AA6" s="106">
        <v>98.356039046999996</v>
      </c>
      <c r="AB6" s="106">
        <v>101.94687165000001</v>
      </c>
      <c r="AC6" s="106">
        <v>101.40397104</v>
      </c>
      <c r="AD6" s="106">
        <v>100.45840051</v>
      </c>
      <c r="AE6" s="106">
        <v>102.02570446</v>
      </c>
      <c r="AF6" s="106">
        <v>103.4722302</v>
      </c>
      <c r="AG6" s="106">
        <v>102.22291656</v>
      </c>
      <c r="AH6" s="106">
        <v>102.51546671</v>
      </c>
      <c r="AI6" s="106">
        <v>102.53823877000001</v>
      </c>
      <c r="AJ6" s="106">
        <v>101.79533883000001</v>
      </c>
      <c r="AK6" s="106">
        <v>102.67175592</v>
      </c>
      <c r="AL6" s="106">
        <v>102.84680337</v>
      </c>
      <c r="AM6" s="106">
        <v>100.56669913</v>
      </c>
      <c r="AN6" s="106">
        <v>102.85564798</v>
      </c>
      <c r="AO6" s="106">
        <v>101.65631419</v>
      </c>
      <c r="AP6" s="106">
        <v>101.88925777999999</v>
      </c>
      <c r="AQ6" s="106">
        <v>102.88955669000001</v>
      </c>
      <c r="AR6" s="106">
        <v>103.45030283</v>
      </c>
      <c r="AS6" s="106">
        <v>103.68058015</v>
      </c>
      <c r="AT6" s="106">
        <v>103.06150115</v>
      </c>
      <c r="AU6" s="106">
        <v>103.09339844</v>
      </c>
      <c r="AV6" s="106">
        <v>102.97031092</v>
      </c>
      <c r="AW6" s="106">
        <v>103.03031536</v>
      </c>
      <c r="AX6" s="106">
        <v>103.71493369</v>
      </c>
      <c r="AY6" s="926">
        <v>102.20241384000001</v>
      </c>
      <c r="AZ6" s="926">
        <v>104.61813307</v>
      </c>
      <c r="BA6" s="926">
        <v>102.83224346</v>
      </c>
      <c r="BB6" s="926">
        <v>102.57451589999999</v>
      </c>
      <c r="BC6" s="404">
        <v>102.94380538</v>
      </c>
      <c r="BD6" s="404">
        <v>104.47264292</v>
      </c>
      <c r="BE6" s="404">
        <v>103.93808679</v>
      </c>
      <c r="BF6" s="404">
        <v>103.79495427000001</v>
      </c>
      <c r="BG6" s="404">
        <v>104.28319928000001</v>
      </c>
      <c r="BH6" s="404">
        <v>103.31257044</v>
      </c>
      <c r="BI6" s="404">
        <v>104.02573458000001</v>
      </c>
      <c r="BJ6" s="404">
        <v>105.61651256</v>
      </c>
      <c r="BK6" s="404">
        <v>102.77043888999999</v>
      </c>
      <c r="BL6" s="404">
        <v>105.60463252</v>
      </c>
      <c r="BM6" s="404">
        <v>104.15829632000001</v>
      </c>
      <c r="BN6" s="404">
        <v>103.65672498000001</v>
      </c>
      <c r="BO6" s="404">
        <v>103.80940821</v>
      </c>
      <c r="BP6" s="404">
        <v>105.51879885</v>
      </c>
      <c r="BQ6" s="404">
        <v>104.9689487</v>
      </c>
      <c r="BR6" s="404">
        <v>104.72722213999999</v>
      </c>
      <c r="BS6" s="404">
        <v>105.25881948999999</v>
      </c>
      <c r="BT6" s="404">
        <v>103.84575718000001</v>
      </c>
      <c r="BU6" s="404">
        <v>104.81546883999999</v>
      </c>
      <c r="BV6" s="404">
        <v>106.36269669000001</v>
      </c>
    </row>
    <row r="7" spans="1:74" ht="11.1" customHeight="1" x14ac:dyDescent="0.2">
      <c r="A7" s="351" t="s">
        <v>167</v>
      </c>
      <c r="B7" s="420" t="s">
        <v>1000</v>
      </c>
      <c r="C7" s="302">
        <v>41.775794433000002</v>
      </c>
      <c r="D7" s="302">
        <v>41.887558232000003</v>
      </c>
      <c r="E7" s="302">
        <v>43.507250063000001</v>
      </c>
      <c r="F7" s="302">
        <v>43.211862476</v>
      </c>
      <c r="G7" s="302">
        <v>43.104102163</v>
      </c>
      <c r="H7" s="302">
        <v>45.40581899</v>
      </c>
      <c r="I7" s="302">
        <v>45.462479971999997</v>
      </c>
      <c r="J7" s="302">
        <v>45.528653962999996</v>
      </c>
      <c r="K7" s="302">
        <v>45.890366649999997</v>
      </c>
      <c r="L7" s="302">
        <v>46.163935745000003</v>
      </c>
      <c r="M7" s="302">
        <v>46.574490676000003</v>
      </c>
      <c r="N7" s="302">
        <v>47.444969845999999</v>
      </c>
      <c r="O7" s="302">
        <v>44.343838114</v>
      </c>
      <c r="P7" s="302">
        <v>46.490734869999997</v>
      </c>
      <c r="Q7" s="302">
        <v>46.046855311000002</v>
      </c>
      <c r="R7" s="302">
        <v>44.397842271000002</v>
      </c>
      <c r="S7" s="302">
        <v>44.820308631000003</v>
      </c>
      <c r="T7" s="302">
        <v>45.998882780999999</v>
      </c>
      <c r="U7" s="302">
        <v>45.580442969000003</v>
      </c>
      <c r="V7" s="302">
        <v>46.434384377000001</v>
      </c>
      <c r="W7" s="302">
        <v>46.020144647999999</v>
      </c>
      <c r="X7" s="302">
        <v>44.867795131999998</v>
      </c>
      <c r="Y7" s="302">
        <v>45.886491683999999</v>
      </c>
      <c r="Z7" s="302">
        <v>45.856027503</v>
      </c>
      <c r="AA7" s="302">
        <v>43.958898318999999</v>
      </c>
      <c r="AB7" s="302">
        <v>46.148325225999997</v>
      </c>
      <c r="AC7" s="302">
        <v>45.810856244</v>
      </c>
      <c r="AD7" s="302">
        <v>44.485105079</v>
      </c>
      <c r="AE7" s="302">
        <v>45.596985724</v>
      </c>
      <c r="AF7" s="302">
        <v>46.505934975000002</v>
      </c>
      <c r="AG7" s="302">
        <v>45.684587280000002</v>
      </c>
      <c r="AH7" s="302">
        <v>46.328946690999999</v>
      </c>
      <c r="AI7" s="302">
        <v>45.697390253000002</v>
      </c>
      <c r="AJ7" s="302">
        <v>46.091122294000002</v>
      </c>
      <c r="AK7" s="302">
        <v>46.19875425</v>
      </c>
      <c r="AL7" s="302">
        <v>45.766199118999999</v>
      </c>
      <c r="AM7" s="302">
        <v>44.363717999999999</v>
      </c>
      <c r="AN7" s="302">
        <v>45.256473</v>
      </c>
      <c r="AO7" s="302">
        <v>44.808760999999997</v>
      </c>
      <c r="AP7" s="302">
        <v>45.222459999999998</v>
      </c>
      <c r="AQ7" s="302">
        <v>45.821328999999999</v>
      </c>
      <c r="AR7" s="302">
        <v>45.713867</v>
      </c>
      <c r="AS7" s="302">
        <v>46.369141999999997</v>
      </c>
      <c r="AT7" s="302">
        <v>46.449480999999999</v>
      </c>
      <c r="AU7" s="302">
        <v>45.846575000000001</v>
      </c>
      <c r="AV7" s="302">
        <v>46.815224000000001</v>
      </c>
      <c r="AW7" s="302">
        <v>45.741588</v>
      </c>
      <c r="AX7" s="302">
        <v>45.571215000000002</v>
      </c>
      <c r="AY7" s="915">
        <v>45.140374000000001</v>
      </c>
      <c r="AZ7" s="915">
        <v>46.368869195999999</v>
      </c>
      <c r="BA7" s="915">
        <v>45.370254082000002</v>
      </c>
      <c r="BB7" s="915">
        <v>45.028943562999999</v>
      </c>
      <c r="BC7" s="371">
        <v>44.964980228000002</v>
      </c>
      <c r="BD7" s="371">
        <v>45.807217287</v>
      </c>
      <c r="BE7" s="371">
        <v>46.017790413999997</v>
      </c>
      <c r="BF7" s="371">
        <v>46.240731553000003</v>
      </c>
      <c r="BG7" s="371">
        <v>45.959096056999996</v>
      </c>
      <c r="BH7" s="371">
        <v>46.183883321000003</v>
      </c>
      <c r="BI7" s="371">
        <v>45.797890320999997</v>
      </c>
      <c r="BJ7" s="371">
        <v>46.307356227</v>
      </c>
      <c r="BK7" s="371">
        <v>44.754689239000001</v>
      </c>
      <c r="BL7" s="371">
        <v>46.235931798000003</v>
      </c>
      <c r="BM7" s="371">
        <v>45.569618636000001</v>
      </c>
      <c r="BN7" s="371">
        <v>45.084085557999998</v>
      </c>
      <c r="BO7" s="371">
        <v>44.794053429999998</v>
      </c>
      <c r="BP7" s="371">
        <v>45.810258820999998</v>
      </c>
      <c r="BQ7" s="371">
        <v>45.941032831999998</v>
      </c>
      <c r="BR7" s="371">
        <v>46.090808275999997</v>
      </c>
      <c r="BS7" s="371">
        <v>45.822314630999998</v>
      </c>
      <c r="BT7" s="371">
        <v>45.891688119999998</v>
      </c>
      <c r="BU7" s="371">
        <v>45.726485902</v>
      </c>
      <c r="BV7" s="371">
        <v>46.188616375000002</v>
      </c>
    </row>
    <row r="8" spans="1:74" ht="11.1" customHeight="1" x14ac:dyDescent="0.2">
      <c r="A8" s="351" t="s">
        <v>173</v>
      </c>
      <c r="B8" s="420" t="s">
        <v>953</v>
      </c>
      <c r="C8" s="302">
        <v>50.307218319</v>
      </c>
      <c r="D8" s="302">
        <v>51.604489088999998</v>
      </c>
      <c r="E8" s="302">
        <v>51.416338058999997</v>
      </c>
      <c r="F8" s="302">
        <v>51.781091269999997</v>
      </c>
      <c r="G8" s="302">
        <v>52.208484009999999</v>
      </c>
      <c r="H8" s="302">
        <v>52.724496483999999</v>
      </c>
      <c r="I8" s="302">
        <v>52.340489820999998</v>
      </c>
      <c r="J8" s="302">
        <v>52.015329168000001</v>
      </c>
      <c r="K8" s="302">
        <v>52.629498454999997</v>
      </c>
      <c r="L8" s="302">
        <v>51.541614309000003</v>
      </c>
      <c r="M8" s="302">
        <v>52.246428498</v>
      </c>
      <c r="N8" s="302">
        <v>52.806973550000002</v>
      </c>
      <c r="O8" s="302">
        <v>52.609332956999999</v>
      </c>
      <c r="P8" s="302">
        <v>53.692659605000003</v>
      </c>
      <c r="Q8" s="302">
        <v>52.930029220000002</v>
      </c>
      <c r="R8" s="302">
        <v>53.274078758999998</v>
      </c>
      <c r="S8" s="302">
        <v>54.084671139000001</v>
      </c>
      <c r="T8" s="302">
        <v>54.704801766000003</v>
      </c>
      <c r="U8" s="302">
        <v>54.340677331999999</v>
      </c>
      <c r="V8" s="302">
        <v>54.085689246999998</v>
      </c>
      <c r="W8" s="302">
        <v>54.753339945</v>
      </c>
      <c r="X8" s="302">
        <v>53.641727095</v>
      </c>
      <c r="Y8" s="302">
        <v>54.208417867999998</v>
      </c>
      <c r="Z8" s="302">
        <v>54.839207878000003</v>
      </c>
      <c r="AA8" s="302">
        <v>54.397140727999997</v>
      </c>
      <c r="AB8" s="302">
        <v>55.798546420999998</v>
      </c>
      <c r="AC8" s="302">
        <v>55.593114790999998</v>
      </c>
      <c r="AD8" s="302">
        <v>55.973295434999997</v>
      </c>
      <c r="AE8" s="302">
        <v>56.428718736</v>
      </c>
      <c r="AF8" s="302">
        <v>56.966295228</v>
      </c>
      <c r="AG8" s="302">
        <v>56.538329277000003</v>
      </c>
      <c r="AH8" s="302">
        <v>56.186520019</v>
      </c>
      <c r="AI8" s="302">
        <v>56.840848518000001</v>
      </c>
      <c r="AJ8" s="302">
        <v>55.704216539000001</v>
      </c>
      <c r="AK8" s="302">
        <v>56.473001672000002</v>
      </c>
      <c r="AL8" s="302">
        <v>57.080604252999997</v>
      </c>
      <c r="AM8" s="302">
        <v>56.202981129999998</v>
      </c>
      <c r="AN8" s="302">
        <v>57.599174980999997</v>
      </c>
      <c r="AO8" s="302">
        <v>56.847553191999999</v>
      </c>
      <c r="AP8" s="302">
        <v>56.666797774999999</v>
      </c>
      <c r="AQ8" s="302">
        <v>57.068227686999997</v>
      </c>
      <c r="AR8" s="302">
        <v>57.736435829000001</v>
      </c>
      <c r="AS8" s="302">
        <v>57.311438146</v>
      </c>
      <c r="AT8" s="302">
        <v>56.612020147000003</v>
      </c>
      <c r="AU8" s="302">
        <v>57.246823438</v>
      </c>
      <c r="AV8" s="302">
        <v>56.155086922999999</v>
      </c>
      <c r="AW8" s="302">
        <v>57.288727356999999</v>
      </c>
      <c r="AX8" s="302">
        <v>58.143718692</v>
      </c>
      <c r="AY8" s="915">
        <v>57.062039835999997</v>
      </c>
      <c r="AZ8" s="915">
        <v>58.249263870999997</v>
      </c>
      <c r="BA8" s="915">
        <v>57.461989377000002</v>
      </c>
      <c r="BB8" s="915">
        <v>57.545572335000003</v>
      </c>
      <c r="BC8" s="371">
        <v>57.978825151000002</v>
      </c>
      <c r="BD8" s="371">
        <v>58.665425628000001</v>
      </c>
      <c r="BE8" s="371">
        <v>57.920296372999999</v>
      </c>
      <c r="BF8" s="371">
        <v>57.554222713999998</v>
      </c>
      <c r="BG8" s="371">
        <v>58.324103221999998</v>
      </c>
      <c r="BH8" s="371">
        <v>57.128687116999998</v>
      </c>
      <c r="BI8" s="371">
        <v>58.227844259000001</v>
      </c>
      <c r="BJ8" s="371">
        <v>59.309156328999997</v>
      </c>
      <c r="BK8" s="371">
        <v>58.015749649</v>
      </c>
      <c r="BL8" s="371">
        <v>59.368700719000003</v>
      </c>
      <c r="BM8" s="371">
        <v>58.588677687999997</v>
      </c>
      <c r="BN8" s="371">
        <v>58.572639424000002</v>
      </c>
      <c r="BO8" s="371">
        <v>59.015354782000003</v>
      </c>
      <c r="BP8" s="371">
        <v>59.708540032000002</v>
      </c>
      <c r="BQ8" s="371">
        <v>59.027915870999998</v>
      </c>
      <c r="BR8" s="371">
        <v>58.636413859999998</v>
      </c>
      <c r="BS8" s="371">
        <v>59.436504855999999</v>
      </c>
      <c r="BT8" s="371">
        <v>57.954069056000002</v>
      </c>
      <c r="BU8" s="371">
        <v>59.088982940000001</v>
      </c>
      <c r="BV8" s="371">
        <v>60.174080316000001</v>
      </c>
    </row>
    <row r="9" spans="1:74" ht="11.1" customHeight="1" x14ac:dyDescent="0.2">
      <c r="B9" s="429"/>
      <c r="BC9" s="439"/>
      <c r="BD9" s="439"/>
      <c r="BE9" s="439"/>
      <c r="BF9" s="439"/>
      <c r="BG9" s="439"/>
      <c r="BH9" s="439"/>
      <c r="BI9" s="439"/>
      <c r="BJ9" s="439"/>
      <c r="BK9" s="439"/>
      <c r="BL9" s="439"/>
      <c r="BM9" s="439"/>
      <c r="BN9" s="439"/>
      <c r="BO9" s="439"/>
      <c r="BP9" s="439"/>
      <c r="BQ9" s="439"/>
      <c r="BR9" s="439"/>
      <c r="BS9" s="439"/>
      <c r="BT9" s="439"/>
      <c r="BU9" s="439"/>
      <c r="BV9" s="439"/>
    </row>
    <row r="10" spans="1:74" s="441" customFormat="1" ht="11.1" customHeight="1" x14ac:dyDescent="0.2">
      <c r="A10" s="434" t="s">
        <v>174</v>
      </c>
      <c r="B10" s="428"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96.953171071</v>
      </c>
      <c r="P10" s="106">
        <v>100.18339447</v>
      </c>
      <c r="Q10" s="106">
        <v>98.976884530999996</v>
      </c>
      <c r="R10" s="106">
        <v>97.671921029999993</v>
      </c>
      <c r="S10" s="106">
        <v>98.904979769999997</v>
      </c>
      <c r="T10" s="106">
        <v>100.70368455000001</v>
      </c>
      <c r="U10" s="106">
        <v>99.921120301000002</v>
      </c>
      <c r="V10" s="106">
        <v>100.52007362000001</v>
      </c>
      <c r="W10" s="106">
        <v>100.77348459</v>
      </c>
      <c r="X10" s="106">
        <v>98.509522227000005</v>
      </c>
      <c r="Y10" s="106">
        <v>100.09490955</v>
      </c>
      <c r="Z10" s="106">
        <v>100.69523538</v>
      </c>
      <c r="AA10" s="106">
        <v>98.356039046999996</v>
      </c>
      <c r="AB10" s="106">
        <v>101.94687165000001</v>
      </c>
      <c r="AC10" s="106">
        <v>101.40397104</v>
      </c>
      <c r="AD10" s="106">
        <v>100.45840051</v>
      </c>
      <c r="AE10" s="106">
        <v>102.02570446</v>
      </c>
      <c r="AF10" s="106">
        <v>103.4722302</v>
      </c>
      <c r="AG10" s="106">
        <v>102.22291656</v>
      </c>
      <c r="AH10" s="106">
        <v>102.51546671</v>
      </c>
      <c r="AI10" s="106">
        <v>102.53823877000001</v>
      </c>
      <c r="AJ10" s="106">
        <v>101.79533883000001</v>
      </c>
      <c r="AK10" s="106">
        <v>102.67175592</v>
      </c>
      <c r="AL10" s="106">
        <v>102.84680337</v>
      </c>
      <c r="AM10" s="106">
        <v>100.56669913</v>
      </c>
      <c r="AN10" s="106">
        <v>102.85564798</v>
      </c>
      <c r="AO10" s="106">
        <v>101.65631419</v>
      </c>
      <c r="AP10" s="106">
        <v>101.88925777999999</v>
      </c>
      <c r="AQ10" s="106">
        <v>102.88955669000001</v>
      </c>
      <c r="AR10" s="106">
        <v>103.45030283</v>
      </c>
      <c r="AS10" s="106">
        <v>103.68058015</v>
      </c>
      <c r="AT10" s="106">
        <v>103.06150115</v>
      </c>
      <c r="AU10" s="106">
        <v>103.09339844</v>
      </c>
      <c r="AV10" s="106">
        <v>102.97031092</v>
      </c>
      <c r="AW10" s="106">
        <v>103.03031536</v>
      </c>
      <c r="AX10" s="106">
        <v>103.71493369</v>
      </c>
      <c r="AY10" s="926">
        <v>102.20241384000001</v>
      </c>
      <c r="AZ10" s="926">
        <v>104.61813307</v>
      </c>
      <c r="BA10" s="926">
        <v>102.83224346</v>
      </c>
      <c r="BB10" s="926">
        <v>102.57451589999999</v>
      </c>
      <c r="BC10" s="404">
        <v>102.94380538</v>
      </c>
      <c r="BD10" s="404">
        <v>104.47264292</v>
      </c>
      <c r="BE10" s="404">
        <v>103.93808679</v>
      </c>
      <c r="BF10" s="404">
        <v>103.79495427000001</v>
      </c>
      <c r="BG10" s="404">
        <v>104.28319928000001</v>
      </c>
      <c r="BH10" s="404">
        <v>103.31257044</v>
      </c>
      <c r="BI10" s="404">
        <v>104.02573458000001</v>
      </c>
      <c r="BJ10" s="404">
        <v>105.61651256</v>
      </c>
      <c r="BK10" s="404">
        <v>102.77043888999999</v>
      </c>
      <c r="BL10" s="404">
        <v>105.60463252</v>
      </c>
      <c r="BM10" s="404">
        <v>104.15829632000001</v>
      </c>
      <c r="BN10" s="404">
        <v>103.65672498000001</v>
      </c>
      <c r="BO10" s="404">
        <v>103.80940821</v>
      </c>
      <c r="BP10" s="404">
        <v>105.51879885</v>
      </c>
      <c r="BQ10" s="404">
        <v>104.9689487</v>
      </c>
      <c r="BR10" s="404">
        <v>104.72722213999999</v>
      </c>
      <c r="BS10" s="404">
        <v>105.25881948999999</v>
      </c>
      <c r="BT10" s="404">
        <v>103.84575718000001</v>
      </c>
      <c r="BU10" s="404">
        <v>104.81546883999999</v>
      </c>
      <c r="BV10" s="404">
        <v>106.36269669000001</v>
      </c>
    </row>
    <row r="11" spans="1:74" s="441" customFormat="1" ht="11.1" customHeight="1" x14ac:dyDescent="0.2">
      <c r="A11" s="434" t="s">
        <v>302</v>
      </c>
      <c r="B11" s="432"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24.514890000000001</v>
      </c>
      <c r="AS11" s="106">
        <v>24.869765000000001</v>
      </c>
      <c r="AT11" s="106">
        <v>24.996504000000002</v>
      </c>
      <c r="AU11" s="106">
        <v>24.330397999999999</v>
      </c>
      <c r="AV11" s="106">
        <v>25.001147</v>
      </c>
      <c r="AW11" s="106">
        <v>24.369410999999999</v>
      </c>
      <c r="AX11" s="106">
        <v>24.530238000000001</v>
      </c>
      <c r="AY11" s="926">
        <v>24.850854999999999</v>
      </c>
      <c r="AZ11" s="926">
        <v>24.383931776000001</v>
      </c>
      <c r="BA11" s="926">
        <v>24.157188092999998</v>
      </c>
      <c r="BB11" s="926">
        <v>24.112730403</v>
      </c>
      <c r="BC11" s="404">
        <v>24.603122678999998</v>
      </c>
      <c r="BD11" s="404">
        <v>24.944976706999999</v>
      </c>
      <c r="BE11" s="404">
        <v>24.847850219000001</v>
      </c>
      <c r="BF11" s="404">
        <v>25.051705621</v>
      </c>
      <c r="BG11" s="404">
        <v>24.586346406000001</v>
      </c>
      <c r="BH11" s="404">
        <v>24.823332443999998</v>
      </c>
      <c r="BI11" s="404">
        <v>24.480956128999999</v>
      </c>
      <c r="BJ11" s="404">
        <v>24.546903912000001</v>
      </c>
      <c r="BK11" s="404">
        <v>24.089626479</v>
      </c>
      <c r="BL11" s="404">
        <v>24.285378136999999</v>
      </c>
      <c r="BM11" s="404">
        <v>24.385316795000001</v>
      </c>
      <c r="BN11" s="404">
        <v>24.239010795999999</v>
      </c>
      <c r="BO11" s="404">
        <v>24.498313947</v>
      </c>
      <c r="BP11" s="404">
        <v>24.933151565999999</v>
      </c>
      <c r="BQ11" s="404">
        <v>24.838653226000002</v>
      </c>
      <c r="BR11" s="404">
        <v>24.972051506</v>
      </c>
      <c r="BS11" s="404">
        <v>24.437239905999999</v>
      </c>
      <c r="BT11" s="404">
        <v>24.649837661999999</v>
      </c>
      <c r="BU11" s="404">
        <v>24.494507406</v>
      </c>
      <c r="BV11" s="404">
        <v>24.524252898</v>
      </c>
    </row>
    <row r="12" spans="1:74" ht="11.1" customHeight="1" x14ac:dyDescent="0.2">
      <c r="A12" s="351" t="s">
        <v>163</v>
      </c>
      <c r="B12" s="422" t="s">
        <v>957</v>
      </c>
      <c r="C12" s="302">
        <v>2.2465000000000002</v>
      </c>
      <c r="D12" s="302">
        <v>2.1960000000000002</v>
      </c>
      <c r="E12" s="302">
        <v>2.2816999999999998</v>
      </c>
      <c r="F12" s="302">
        <v>2.0442999999999998</v>
      </c>
      <c r="G12" s="302">
        <v>2.0727000000000002</v>
      </c>
      <c r="H12" s="302">
        <v>2.3195999999999999</v>
      </c>
      <c r="I12" s="302">
        <v>2.4729000000000001</v>
      </c>
      <c r="J12" s="302">
        <v>2.3485999999999998</v>
      </c>
      <c r="K12" s="302">
        <v>2.2932000000000001</v>
      </c>
      <c r="L12" s="302">
        <v>2.3757999999999999</v>
      </c>
      <c r="M12" s="302">
        <v>2.4100999999999999</v>
      </c>
      <c r="N12" s="302">
        <v>2.323</v>
      </c>
      <c r="O12" s="302">
        <v>2.3847</v>
      </c>
      <c r="P12" s="302">
        <v>2.4704000000000002</v>
      </c>
      <c r="Q12" s="302">
        <v>2.2448000000000001</v>
      </c>
      <c r="R12" s="302">
        <v>2.2789000000000001</v>
      </c>
      <c r="S12" s="302">
        <v>2.2835999999999999</v>
      </c>
      <c r="T12" s="302">
        <v>2.5203000000000002</v>
      </c>
      <c r="U12" s="302">
        <v>2.4914000000000001</v>
      </c>
      <c r="V12" s="302">
        <v>2.4298000000000002</v>
      </c>
      <c r="W12" s="302">
        <v>2.4163999999999999</v>
      </c>
      <c r="X12" s="302">
        <v>2.3666</v>
      </c>
      <c r="Y12" s="302">
        <v>2.5019999999999998</v>
      </c>
      <c r="Z12" s="302">
        <v>2.5438999999999998</v>
      </c>
      <c r="AA12" s="302">
        <v>2.3081</v>
      </c>
      <c r="AB12" s="302">
        <v>2.3757000000000001</v>
      </c>
      <c r="AC12" s="302">
        <v>2.3271999999999999</v>
      </c>
      <c r="AD12" s="302">
        <v>2.2987000000000002</v>
      </c>
      <c r="AE12" s="302">
        <v>2.4902000000000002</v>
      </c>
      <c r="AF12" s="302">
        <v>2.6373000000000002</v>
      </c>
      <c r="AG12" s="302">
        <v>2.7347000000000001</v>
      </c>
      <c r="AH12" s="302">
        <v>2.6671999999999998</v>
      </c>
      <c r="AI12" s="302">
        <v>2.4893000000000001</v>
      </c>
      <c r="AJ12" s="302">
        <v>2.4986999999999999</v>
      </c>
      <c r="AK12" s="302">
        <v>2.2820999999999998</v>
      </c>
      <c r="AL12" s="302">
        <v>2.3214000000000001</v>
      </c>
      <c r="AM12" s="302">
        <v>2.4114</v>
      </c>
      <c r="AN12" s="302">
        <v>2.4102999999999999</v>
      </c>
      <c r="AO12" s="302">
        <v>2.2984</v>
      </c>
      <c r="AP12" s="302">
        <v>2.1152000000000002</v>
      </c>
      <c r="AQ12" s="302">
        <v>2.3346</v>
      </c>
      <c r="AR12" s="302">
        <v>2.4578000000000002</v>
      </c>
      <c r="AS12" s="302">
        <v>2.5446</v>
      </c>
      <c r="AT12" s="302">
        <v>2.4903</v>
      </c>
      <c r="AU12" s="302">
        <v>2.3125</v>
      </c>
      <c r="AV12" s="302">
        <v>2.3151000000000002</v>
      </c>
      <c r="AW12" s="302">
        <v>2.4196</v>
      </c>
      <c r="AX12" s="302">
        <v>2.4135</v>
      </c>
      <c r="AY12" s="915">
        <v>2.4958999999999998</v>
      </c>
      <c r="AZ12" s="915">
        <v>2.422919346</v>
      </c>
      <c r="BA12" s="915">
        <v>2.3160602639999999</v>
      </c>
      <c r="BB12" s="915">
        <v>2.2584292530000001</v>
      </c>
      <c r="BC12" s="371">
        <v>2.3177962970000001</v>
      </c>
      <c r="BD12" s="371">
        <v>2.3774329829999998</v>
      </c>
      <c r="BE12" s="371">
        <v>2.3980776490000002</v>
      </c>
      <c r="BF12" s="371">
        <v>2.4549389150000001</v>
      </c>
      <c r="BG12" s="371">
        <v>2.406835257</v>
      </c>
      <c r="BH12" s="371">
        <v>2.3808705209999999</v>
      </c>
      <c r="BI12" s="371">
        <v>2.4026008320000001</v>
      </c>
      <c r="BJ12" s="371">
        <v>2.407923303</v>
      </c>
      <c r="BK12" s="371">
        <v>2.3587475410000001</v>
      </c>
      <c r="BL12" s="371">
        <v>2.4045488769999999</v>
      </c>
      <c r="BM12" s="371">
        <v>2.2984966670000002</v>
      </c>
      <c r="BN12" s="371">
        <v>2.2413008159999999</v>
      </c>
      <c r="BO12" s="371">
        <v>2.3002195919999999</v>
      </c>
      <c r="BP12" s="371">
        <v>2.359405974</v>
      </c>
      <c r="BQ12" s="371">
        <v>2.3798947560000001</v>
      </c>
      <c r="BR12" s="371">
        <v>2.436326674</v>
      </c>
      <c r="BS12" s="371">
        <v>2.3885862360000001</v>
      </c>
      <c r="BT12" s="371">
        <v>2.3628175549999999</v>
      </c>
      <c r="BU12" s="371">
        <v>2.3843837849999998</v>
      </c>
      <c r="BV12" s="371">
        <v>2.3896660660000002</v>
      </c>
    </row>
    <row r="13" spans="1:74" ht="11.1" customHeight="1" x14ac:dyDescent="0.2">
      <c r="A13" s="351" t="s">
        <v>303</v>
      </c>
      <c r="B13" s="422" t="s">
        <v>195</v>
      </c>
      <c r="C13" s="302">
        <v>1.542</v>
      </c>
      <c r="D13" s="302">
        <v>1.6089</v>
      </c>
      <c r="E13" s="302">
        <v>1.6896</v>
      </c>
      <c r="F13" s="302">
        <v>1.6185</v>
      </c>
      <c r="G13" s="302">
        <v>1.6333</v>
      </c>
      <c r="H13" s="302">
        <v>1.6361000000000001</v>
      </c>
      <c r="I13" s="302">
        <v>1.6099000000000001</v>
      </c>
      <c r="J13" s="302">
        <v>1.5693999999999999</v>
      </c>
      <c r="K13" s="302">
        <v>1.5745</v>
      </c>
      <c r="L13" s="302">
        <v>1.5851999999999999</v>
      </c>
      <c r="M13" s="302">
        <v>1.7313000000000001</v>
      </c>
      <c r="N13" s="302">
        <v>1.7679</v>
      </c>
      <c r="O13" s="302">
        <v>1.5157</v>
      </c>
      <c r="P13" s="302">
        <v>1.6291</v>
      </c>
      <c r="Q13" s="302">
        <v>1.7746</v>
      </c>
      <c r="R13" s="302">
        <v>1.8033999999999999</v>
      </c>
      <c r="S13" s="302">
        <v>1.8205</v>
      </c>
      <c r="T13" s="302">
        <v>1.8173999999999999</v>
      </c>
      <c r="U13" s="302">
        <v>1.825</v>
      </c>
      <c r="V13" s="302">
        <v>1.7677</v>
      </c>
      <c r="W13" s="302">
        <v>1.7465999999999999</v>
      </c>
      <c r="X13" s="302">
        <v>1.7504</v>
      </c>
      <c r="Y13" s="302">
        <v>1.7699</v>
      </c>
      <c r="Z13" s="302">
        <v>1.7419</v>
      </c>
      <c r="AA13" s="302">
        <v>1.7125999999999999</v>
      </c>
      <c r="AB13" s="302">
        <v>1.7282999999999999</v>
      </c>
      <c r="AC13" s="302">
        <v>1.7184999999999999</v>
      </c>
      <c r="AD13" s="302">
        <v>1.6881999999999999</v>
      </c>
      <c r="AE13" s="302">
        <v>1.7182999999999999</v>
      </c>
      <c r="AF13" s="302">
        <v>1.7718</v>
      </c>
      <c r="AG13" s="302">
        <v>1.7513000000000001</v>
      </c>
      <c r="AH13" s="302">
        <v>1.7776000000000001</v>
      </c>
      <c r="AI13" s="302">
        <v>1.7318</v>
      </c>
      <c r="AJ13" s="302">
        <v>1.7072000000000001</v>
      </c>
      <c r="AK13" s="302">
        <v>1.7524999999999999</v>
      </c>
      <c r="AL13" s="302">
        <v>1.7786999999999999</v>
      </c>
      <c r="AM13" s="302">
        <v>1.6646000000000001</v>
      </c>
      <c r="AN13" s="302">
        <v>1.7428999999999999</v>
      </c>
      <c r="AO13" s="302">
        <v>1.7612000000000001</v>
      </c>
      <c r="AP13" s="302">
        <v>1.7544999999999999</v>
      </c>
      <c r="AQ13" s="302">
        <v>1.7948</v>
      </c>
      <c r="AR13" s="302">
        <v>1.8005</v>
      </c>
      <c r="AS13" s="302">
        <v>1.8351999999999999</v>
      </c>
      <c r="AT13" s="302">
        <v>1.788</v>
      </c>
      <c r="AU13" s="302">
        <v>1.7021999999999999</v>
      </c>
      <c r="AV13" s="302">
        <v>1.6687000000000001</v>
      </c>
      <c r="AW13" s="302">
        <v>1.7076</v>
      </c>
      <c r="AX13" s="302">
        <v>1.6766000000000001</v>
      </c>
      <c r="AY13" s="915">
        <v>1.6116999999999999</v>
      </c>
      <c r="AZ13" s="915">
        <v>1.7278894300000001</v>
      </c>
      <c r="BA13" s="915">
        <v>1.718376855</v>
      </c>
      <c r="BB13" s="915">
        <v>1.7145131229999999</v>
      </c>
      <c r="BC13" s="371">
        <v>1.7250043820000001</v>
      </c>
      <c r="BD13" s="371">
        <v>1.7623417240000001</v>
      </c>
      <c r="BE13" s="371">
        <v>1.7483505699999999</v>
      </c>
      <c r="BF13" s="371">
        <v>1.7434947059999999</v>
      </c>
      <c r="BG13" s="371">
        <v>1.713799149</v>
      </c>
      <c r="BH13" s="371">
        <v>1.732099923</v>
      </c>
      <c r="BI13" s="371">
        <v>1.7049932969999999</v>
      </c>
      <c r="BJ13" s="371">
        <v>1.7651486089999999</v>
      </c>
      <c r="BK13" s="371">
        <v>1.672764938</v>
      </c>
      <c r="BL13" s="371">
        <v>1.72688526</v>
      </c>
      <c r="BM13" s="371">
        <v>1.7174061279999999</v>
      </c>
      <c r="BN13" s="371">
        <v>1.71355598</v>
      </c>
      <c r="BO13" s="371">
        <v>1.7240103550000001</v>
      </c>
      <c r="BP13" s="371">
        <v>1.761251592</v>
      </c>
      <c r="BQ13" s="371">
        <v>1.74727447</v>
      </c>
      <c r="BR13" s="371">
        <v>1.742470832</v>
      </c>
      <c r="BS13" s="371">
        <v>1.71287967</v>
      </c>
      <c r="BT13" s="371">
        <v>1.7311161070000001</v>
      </c>
      <c r="BU13" s="371">
        <v>1.7040696209999999</v>
      </c>
      <c r="BV13" s="371">
        <v>1.7638728319999999</v>
      </c>
    </row>
    <row r="14" spans="1:74" ht="11.1" customHeight="1" x14ac:dyDescent="0.2">
      <c r="A14" s="351" t="s">
        <v>161</v>
      </c>
      <c r="B14" s="422" t="s">
        <v>196</v>
      </c>
      <c r="C14" s="302">
        <v>18.814347999999999</v>
      </c>
      <c r="D14" s="302">
        <v>17.699107999999999</v>
      </c>
      <c r="E14" s="302">
        <v>19.132116</v>
      </c>
      <c r="F14" s="302">
        <v>19.743698999999999</v>
      </c>
      <c r="G14" s="302">
        <v>20.049742999999999</v>
      </c>
      <c r="H14" s="302">
        <v>20.585872999999999</v>
      </c>
      <c r="I14" s="302">
        <v>20.171831000000001</v>
      </c>
      <c r="J14" s="302">
        <v>20.572572999999998</v>
      </c>
      <c r="K14" s="302">
        <v>20.138569</v>
      </c>
      <c r="L14" s="302">
        <v>20.37715</v>
      </c>
      <c r="M14" s="302">
        <v>20.572648000000001</v>
      </c>
      <c r="N14" s="302">
        <v>20.656690000000001</v>
      </c>
      <c r="O14" s="302">
        <v>19.613111</v>
      </c>
      <c r="P14" s="302">
        <v>20.190412999999999</v>
      </c>
      <c r="Q14" s="302">
        <v>20.483485999999999</v>
      </c>
      <c r="R14" s="302">
        <v>19.727340999999999</v>
      </c>
      <c r="S14" s="302">
        <v>19.839566999999999</v>
      </c>
      <c r="T14" s="302">
        <v>20.433236999999998</v>
      </c>
      <c r="U14" s="302">
        <v>19.925560999999998</v>
      </c>
      <c r="V14" s="302">
        <v>20.265028999999998</v>
      </c>
      <c r="W14" s="302">
        <v>20.129058000000001</v>
      </c>
      <c r="X14" s="302">
        <v>20.006618</v>
      </c>
      <c r="Y14" s="302">
        <v>20.214213999999998</v>
      </c>
      <c r="Z14" s="302">
        <v>19.327209</v>
      </c>
      <c r="AA14" s="302">
        <v>19.353483000000001</v>
      </c>
      <c r="AB14" s="302">
        <v>19.941524000000001</v>
      </c>
      <c r="AC14" s="302">
        <v>20.207293</v>
      </c>
      <c r="AD14" s="302">
        <v>19.971914999999999</v>
      </c>
      <c r="AE14" s="302">
        <v>20.323443000000001</v>
      </c>
      <c r="AF14" s="302">
        <v>20.755185999999998</v>
      </c>
      <c r="AG14" s="302">
        <v>20.042788999999999</v>
      </c>
      <c r="AH14" s="302">
        <v>20.767872000000001</v>
      </c>
      <c r="AI14" s="302">
        <v>20.154582999999999</v>
      </c>
      <c r="AJ14" s="302">
        <v>20.631443999999998</v>
      </c>
      <c r="AK14" s="302">
        <v>20.738980000000002</v>
      </c>
      <c r="AL14" s="302">
        <v>20.396183000000001</v>
      </c>
      <c r="AM14" s="302">
        <v>19.586971999999999</v>
      </c>
      <c r="AN14" s="302">
        <v>19.948526999999999</v>
      </c>
      <c r="AO14" s="302">
        <v>19.877115</v>
      </c>
      <c r="AP14" s="302">
        <v>20.008413999999998</v>
      </c>
      <c r="AQ14" s="302">
        <v>20.800183000000001</v>
      </c>
      <c r="AR14" s="302">
        <v>20.249020999999999</v>
      </c>
      <c r="AS14" s="302">
        <v>20.482396000000001</v>
      </c>
      <c r="AT14" s="302">
        <v>20.710635</v>
      </c>
      <c r="AU14" s="302">
        <v>20.308129000000001</v>
      </c>
      <c r="AV14" s="302">
        <v>21.009778000000001</v>
      </c>
      <c r="AW14" s="302">
        <v>20.234642000000001</v>
      </c>
      <c r="AX14" s="302">
        <v>20.432569000000001</v>
      </c>
      <c r="AY14" s="915">
        <v>20.735623</v>
      </c>
      <c r="AZ14" s="915">
        <v>20.225491000000002</v>
      </c>
      <c r="BA14" s="915">
        <v>20.115118974000001</v>
      </c>
      <c r="BB14" s="915">
        <v>20.132156027000001</v>
      </c>
      <c r="BC14" s="371">
        <v>20.552689999999998</v>
      </c>
      <c r="BD14" s="371">
        <v>20.79757</v>
      </c>
      <c r="BE14" s="371">
        <v>20.69379</v>
      </c>
      <c r="BF14" s="371">
        <v>20.84564</v>
      </c>
      <c r="BG14" s="371">
        <v>20.458079999999999</v>
      </c>
      <c r="BH14" s="371">
        <v>20.702729999999999</v>
      </c>
      <c r="BI14" s="371">
        <v>20.365729999999999</v>
      </c>
      <c r="BJ14" s="371">
        <v>20.366199999999999</v>
      </c>
      <c r="BK14" s="371">
        <v>20.050409999999999</v>
      </c>
      <c r="BL14" s="371">
        <v>20.146239999999999</v>
      </c>
      <c r="BM14" s="371">
        <v>20.361709999999999</v>
      </c>
      <c r="BN14" s="371">
        <v>20.276450000000001</v>
      </c>
      <c r="BO14" s="371">
        <v>20.466380000000001</v>
      </c>
      <c r="BP14" s="371">
        <v>20.804790000000001</v>
      </c>
      <c r="BQ14" s="371">
        <v>20.703779999999998</v>
      </c>
      <c r="BR14" s="371">
        <v>20.785550000000001</v>
      </c>
      <c r="BS14" s="371">
        <v>20.32807</v>
      </c>
      <c r="BT14" s="371">
        <v>20.548200000000001</v>
      </c>
      <c r="BU14" s="371">
        <v>20.398350000000001</v>
      </c>
      <c r="BV14" s="371">
        <v>20.363009999999999</v>
      </c>
    </row>
    <row r="15" spans="1:74" ht="11.1" customHeight="1" x14ac:dyDescent="0.2">
      <c r="B15" s="42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915"/>
      <c r="AZ15" s="915"/>
      <c r="BA15" s="915"/>
      <c r="BB15" s="915"/>
      <c r="BC15" s="371"/>
      <c r="BD15" s="371"/>
      <c r="BE15" s="371"/>
      <c r="BF15" s="371"/>
      <c r="BG15" s="371"/>
      <c r="BH15" s="371"/>
      <c r="BI15" s="371"/>
      <c r="BJ15" s="371"/>
      <c r="BK15" s="371"/>
      <c r="BL15" s="371"/>
      <c r="BM15" s="371"/>
      <c r="BN15" s="371"/>
      <c r="BO15" s="371"/>
      <c r="BP15" s="371"/>
      <c r="BQ15" s="371"/>
      <c r="BR15" s="371"/>
      <c r="BS15" s="371"/>
      <c r="BT15" s="371"/>
      <c r="BU15" s="371"/>
      <c r="BV15" s="371"/>
    </row>
    <row r="16" spans="1:74" s="441" customFormat="1" ht="11.1" customHeight="1" x14ac:dyDescent="0.2">
      <c r="A16" s="434" t="s">
        <v>304</v>
      </c>
      <c r="B16" s="432"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6.2537885938000004</v>
      </c>
      <c r="P16" s="106">
        <v>6.5690999504000001</v>
      </c>
      <c r="Q16" s="106">
        <v>6.6138530155000002</v>
      </c>
      <c r="R16" s="106">
        <v>6.6829825019999998</v>
      </c>
      <c r="S16" s="106">
        <v>6.5446996395000001</v>
      </c>
      <c r="T16" s="106">
        <v>6.7163465630000001</v>
      </c>
      <c r="U16" s="106">
        <v>6.7239435260000002</v>
      </c>
      <c r="V16" s="106">
        <v>6.7677124431999998</v>
      </c>
      <c r="W16" s="106">
        <v>6.8229036328000001</v>
      </c>
      <c r="X16" s="106">
        <v>6.7490850737999999</v>
      </c>
      <c r="Y16" s="106">
        <v>6.6748784048000003</v>
      </c>
      <c r="Z16" s="106">
        <v>6.7657854377</v>
      </c>
      <c r="AA16" s="106">
        <v>6.2694526427000001</v>
      </c>
      <c r="AB16" s="106">
        <v>6.5885446134999999</v>
      </c>
      <c r="AC16" s="106">
        <v>6.6393585708999998</v>
      </c>
      <c r="AD16" s="106">
        <v>6.6799322713000002</v>
      </c>
      <c r="AE16" s="106">
        <v>6.5591254765000002</v>
      </c>
      <c r="AF16" s="106">
        <v>6.7344974608000001</v>
      </c>
      <c r="AG16" s="106">
        <v>6.7511466787999996</v>
      </c>
      <c r="AH16" s="106">
        <v>6.7808765073000004</v>
      </c>
      <c r="AI16" s="106">
        <v>6.8443582422000002</v>
      </c>
      <c r="AJ16" s="106">
        <v>6.7703212297000004</v>
      </c>
      <c r="AK16" s="106">
        <v>6.6961130962000004</v>
      </c>
      <c r="AL16" s="106">
        <v>6.7846159211000003</v>
      </c>
      <c r="AM16" s="106">
        <v>6.4305578528999998</v>
      </c>
      <c r="AN16" s="106">
        <v>6.7210044899000003</v>
      </c>
      <c r="AO16" s="106">
        <v>6.7264061671000004</v>
      </c>
      <c r="AP16" s="106">
        <v>6.8053471004999997</v>
      </c>
      <c r="AQ16" s="106">
        <v>6.6819493586999998</v>
      </c>
      <c r="AR16" s="106">
        <v>6.8491884579000004</v>
      </c>
      <c r="AS16" s="106">
        <v>6.8315384351999997</v>
      </c>
      <c r="AT16" s="106">
        <v>6.8819263441</v>
      </c>
      <c r="AU16" s="106">
        <v>6.9553838384000004</v>
      </c>
      <c r="AV16" s="106">
        <v>6.8469611034</v>
      </c>
      <c r="AW16" s="106">
        <v>6.7557284839999996</v>
      </c>
      <c r="AX16" s="106">
        <v>6.8751561420999998</v>
      </c>
      <c r="AY16" s="926">
        <v>6.4955340106000001</v>
      </c>
      <c r="AZ16" s="926">
        <v>6.7849104003000003</v>
      </c>
      <c r="BA16" s="926">
        <v>6.8021073135999996</v>
      </c>
      <c r="BB16" s="926">
        <v>6.8620368552000004</v>
      </c>
      <c r="BC16" s="404">
        <v>6.7408331166000002</v>
      </c>
      <c r="BD16" s="404">
        <v>6.9280448305000002</v>
      </c>
      <c r="BE16" s="404">
        <v>6.9282569554000002</v>
      </c>
      <c r="BF16" s="404">
        <v>6.9461969034999997</v>
      </c>
      <c r="BG16" s="404">
        <v>6.9918585728</v>
      </c>
      <c r="BH16" s="404">
        <v>6.9050906522000002</v>
      </c>
      <c r="BI16" s="404">
        <v>6.7985537922999999</v>
      </c>
      <c r="BJ16" s="404">
        <v>6.9428543637000004</v>
      </c>
      <c r="BK16" s="404">
        <v>6.5839046130999996</v>
      </c>
      <c r="BL16" s="404">
        <v>6.8835363519000001</v>
      </c>
      <c r="BM16" s="404">
        <v>6.9011077325999999</v>
      </c>
      <c r="BN16" s="404">
        <v>6.9615877565000002</v>
      </c>
      <c r="BO16" s="404">
        <v>6.8387571166000001</v>
      </c>
      <c r="BP16" s="404">
        <v>7.0287401716</v>
      </c>
      <c r="BQ16" s="404">
        <v>7.0286971648999996</v>
      </c>
      <c r="BR16" s="404">
        <v>7.0471816786000003</v>
      </c>
      <c r="BS16" s="404">
        <v>7.0936997786999996</v>
      </c>
      <c r="BT16" s="404">
        <v>7.0057084903</v>
      </c>
      <c r="BU16" s="404">
        <v>6.8974245927000002</v>
      </c>
      <c r="BV16" s="404">
        <v>7.0436396215999997</v>
      </c>
    </row>
    <row r="17" spans="1:74" ht="11.1" customHeight="1" x14ac:dyDescent="0.2">
      <c r="A17" s="351" t="s">
        <v>305</v>
      </c>
      <c r="B17" s="422" t="s">
        <v>966</v>
      </c>
      <c r="C17" s="302">
        <v>2.7270922108</v>
      </c>
      <c r="D17" s="302">
        <v>2.9160831999000001</v>
      </c>
      <c r="E17" s="302">
        <v>2.9676210200000002</v>
      </c>
      <c r="F17" s="302">
        <v>2.9425145309</v>
      </c>
      <c r="G17" s="302">
        <v>2.8855632678999998</v>
      </c>
      <c r="H17" s="302">
        <v>2.9845577645999999</v>
      </c>
      <c r="I17" s="302">
        <v>2.9667260009</v>
      </c>
      <c r="J17" s="302">
        <v>3.0308447744000002</v>
      </c>
      <c r="K17" s="302">
        <v>3.0806153205000002</v>
      </c>
      <c r="L17" s="302">
        <v>3.0864963096000002</v>
      </c>
      <c r="M17" s="302">
        <v>2.9832024637000001</v>
      </c>
      <c r="N17" s="302">
        <v>3.0140586103000002</v>
      </c>
      <c r="O17" s="302">
        <v>2.8386404438000001</v>
      </c>
      <c r="P17" s="302">
        <v>3.0353618686999999</v>
      </c>
      <c r="Q17" s="302">
        <v>3.0890077776</v>
      </c>
      <c r="R17" s="302">
        <v>3.0628743396</v>
      </c>
      <c r="S17" s="302">
        <v>3.0035935576999999</v>
      </c>
      <c r="T17" s="302">
        <v>3.1066372981999999</v>
      </c>
      <c r="U17" s="302">
        <v>3.0880761488999999</v>
      </c>
      <c r="V17" s="302">
        <v>3.1548176192000001</v>
      </c>
      <c r="W17" s="302">
        <v>3.2066239661</v>
      </c>
      <c r="X17" s="302">
        <v>3.2127455094999999</v>
      </c>
      <c r="Y17" s="302">
        <v>3.1052265603999998</v>
      </c>
      <c r="Z17" s="302">
        <v>3.1373448383999998</v>
      </c>
      <c r="AA17" s="302">
        <v>2.9088983582000001</v>
      </c>
      <c r="AB17" s="302">
        <v>3.1104887466000002</v>
      </c>
      <c r="AC17" s="302">
        <v>3.1654624213</v>
      </c>
      <c r="AD17" s="302">
        <v>3.1386821663000002</v>
      </c>
      <c r="AE17" s="302">
        <v>3.0779341525000001</v>
      </c>
      <c r="AF17" s="302">
        <v>3.1835282822000002</v>
      </c>
      <c r="AG17" s="302">
        <v>3.1645077342999999</v>
      </c>
      <c r="AH17" s="302">
        <v>3.2329010927000001</v>
      </c>
      <c r="AI17" s="302">
        <v>3.2859896753000002</v>
      </c>
      <c r="AJ17" s="302">
        <v>3.2922627302</v>
      </c>
      <c r="AK17" s="302">
        <v>3.1820826278999998</v>
      </c>
      <c r="AL17" s="302">
        <v>3.2149958509999998</v>
      </c>
      <c r="AM17" s="302">
        <v>3.0208617850000001</v>
      </c>
      <c r="AN17" s="302">
        <v>3.2247793570000001</v>
      </c>
      <c r="AO17" s="302">
        <v>3.277262554</v>
      </c>
      <c r="AP17" s="302">
        <v>3.2452892499999999</v>
      </c>
      <c r="AQ17" s="302">
        <v>3.1779791730000002</v>
      </c>
      <c r="AR17" s="302">
        <v>3.2815062269999999</v>
      </c>
      <c r="AS17" s="302">
        <v>3.256439796</v>
      </c>
      <c r="AT17" s="302">
        <v>3.3209645139999999</v>
      </c>
      <c r="AU17" s="302">
        <v>3.369373876</v>
      </c>
      <c r="AV17" s="302">
        <v>3.3692263100000002</v>
      </c>
      <c r="AW17" s="302">
        <v>3.2489030130000001</v>
      </c>
      <c r="AX17" s="302">
        <v>3.2754258570000001</v>
      </c>
      <c r="AY17" s="915">
        <v>3.0633115709999998</v>
      </c>
      <c r="AZ17" s="915">
        <v>3.2700946360000001</v>
      </c>
      <c r="BA17" s="915">
        <v>3.323315338</v>
      </c>
      <c r="BB17" s="915">
        <v>3.2908927380000002</v>
      </c>
      <c r="BC17" s="371">
        <v>3.2226368060000001</v>
      </c>
      <c r="BD17" s="371">
        <v>3.3276186440000002</v>
      </c>
      <c r="BE17" s="371">
        <v>3.3021999740000001</v>
      </c>
      <c r="BF17" s="371">
        <v>3.3676314070000002</v>
      </c>
      <c r="BG17" s="371">
        <v>3.416721028</v>
      </c>
      <c r="BH17" s="371">
        <v>3.4165713879999999</v>
      </c>
      <c r="BI17" s="371">
        <v>3.294557282</v>
      </c>
      <c r="BJ17" s="371">
        <v>3.3214528310000002</v>
      </c>
      <c r="BK17" s="371">
        <v>3.1131290819999999</v>
      </c>
      <c r="BL17" s="371">
        <v>3.3232749859999999</v>
      </c>
      <c r="BM17" s="371">
        <v>3.3773611940000001</v>
      </c>
      <c r="BN17" s="371">
        <v>3.3444113180000001</v>
      </c>
      <c r="BO17" s="371">
        <v>3.275045365</v>
      </c>
      <c r="BP17" s="371">
        <v>3.3817344839999999</v>
      </c>
      <c r="BQ17" s="371">
        <v>3.3559024399999999</v>
      </c>
      <c r="BR17" s="371">
        <v>3.422397959</v>
      </c>
      <c r="BS17" s="371">
        <v>3.4722859079999999</v>
      </c>
      <c r="BT17" s="371">
        <v>3.4721338350000002</v>
      </c>
      <c r="BU17" s="371">
        <v>3.3481354570000001</v>
      </c>
      <c r="BV17" s="371">
        <v>3.3754683999999999</v>
      </c>
    </row>
    <row r="18" spans="1:74" ht="11.1" customHeight="1" x14ac:dyDescent="0.2">
      <c r="B18" s="42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915"/>
      <c r="AZ18" s="915"/>
      <c r="BA18" s="915"/>
      <c r="BB18" s="915"/>
      <c r="BC18" s="371"/>
      <c r="BD18" s="371"/>
      <c r="BE18" s="371"/>
      <c r="BF18" s="371"/>
      <c r="BG18" s="371"/>
      <c r="BH18" s="371"/>
      <c r="BI18" s="371"/>
      <c r="BJ18" s="371"/>
      <c r="BK18" s="371"/>
      <c r="BL18" s="371"/>
      <c r="BM18" s="371"/>
      <c r="BN18" s="371"/>
      <c r="BO18" s="371"/>
      <c r="BP18" s="371"/>
      <c r="BQ18" s="371"/>
      <c r="BR18" s="371"/>
      <c r="BS18" s="371"/>
      <c r="BT18" s="371"/>
      <c r="BU18" s="371"/>
      <c r="BV18" s="371"/>
    </row>
    <row r="19" spans="1:74" s="441" customFormat="1" ht="11.1" customHeight="1" x14ac:dyDescent="0.2">
      <c r="A19" s="434" t="s">
        <v>306</v>
      </c>
      <c r="B19" s="432"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13.139149253999999</v>
      </c>
      <c r="AB19" s="106">
        <v>14.385084281999999</v>
      </c>
      <c r="AC19" s="106">
        <v>14.155141567999999</v>
      </c>
      <c r="AD19" s="106">
        <v>13.857106655999999</v>
      </c>
      <c r="AE19" s="106">
        <v>14.474613838</v>
      </c>
      <c r="AF19" s="106">
        <v>14.739082298</v>
      </c>
      <c r="AG19" s="106">
        <v>14.438798017</v>
      </c>
      <c r="AH19" s="106">
        <v>14.381630678000001</v>
      </c>
      <c r="AI19" s="106">
        <v>14.625239432000001</v>
      </c>
      <c r="AJ19" s="106">
        <v>14.587071589000001</v>
      </c>
      <c r="AK19" s="106">
        <v>14.204783193000001</v>
      </c>
      <c r="AL19" s="106">
        <v>13.776252885</v>
      </c>
      <c r="AM19" s="106">
        <v>13.340159869000001</v>
      </c>
      <c r="AN19" s="106">
        <v>13.764914277000001</v>
      </c>
      <c r="AO19" s="106">
        <v>13.72387556</v>
      </c>
      <c r="AP19" s="106">
        <v>14.474565728</v>
      </c>
      <c r="AQ19" s="106">
        <v>14.232602698000001</v>
      </c>
      <c r="AR19" s="106">
        <v>14.521588842</v>
      </c>
      <c r="AS19" s="106">
        <v>15.022891799</v>
      </c>
      <c r="AT19" s="106">
        <v>14.654179917</v>
      </c>
      <c r="AU19" s="106">
        <v>14.787960364</v>
      </c>
      <c r="AV19" s="106">
        <v>14.938146745999999</v>
      </c>
      <c r="AW19" s="106">
        <v>14.231216926</v>
      </c>
      <c r="AX19" s="106">
        <v>13.706985673</v>
      </c>
      <c r="AY19" s="926">
        <v>13.227414320999999</v>
      </c>
      <c r="AZ19" s="926">
        <v>14.407403027999999</v>
      </c>
      <c r="BA19" s="926">
        <v>14.118673545</v>
      </c>
      <c r="BB19" s="926">
        <v>14.240921604</v>
      </c>
      <c r="BC19" s="404">
        <v>13.933337957000001</v>
      </c>
      <c r="BD19" s="404">
        <v>14.403066911</v>
      </c>
      <c r="BE19" s="404">
        <v>14.592722366</v>
      </c>
      <c r="BF19" s="404">
        <v>14.459493487</v>
      </c>
      <c r="BG19" s="404">
        <v>14.772602491000001</v>
      </c>
      <c r="BH19" s="404">
        <v>14.775086075999999</v>
      </c>
      <c r="BI19" s="404">
        <v>14.28871142</v>
      </c>
      <c r="BJ19" s="404">
        <v>14.190459462</v>
      </c>
      <c r="BK19" s="404">
        <v>13.521927794</v>
      </c>
      <c r="BL19" s="404">
        <v>14.448922244</v>
      </c>
      <c r="BM19" s="404">
        <v>14.159349765</v>
      </c>
      <c r="BN19" s="404">
        <v>14.231811061</v>
      </c>
      <c r="BO19" s="404">
        <v>13.92332841</v>
      </c>
      <c r="BP19" s="404">
        <v>14.474647799</v>
      </c>
      <c r="BQ19" s="404">
        <v>14.584626134000001</v>
      </c>
      <c r="BR19" s="404">
        <v>14.451009509</v>
      </c>
      <c r="BS19" s="404">
        <v>14.845254497999999</v>
      </c>
      <c r="BT19" s="404">
        <v>14.717362548000001</v>
      </c>
      <c r="BU19" s="404">
        <v>14.269698137000001</v>
      </c>
      <c r="BV19" s="404">
        <v>14.171173515</v>
      </c>
    </row>
    <row r="20" spans="1:74" s="441" customFormat="1" ht="11.1" customHeight="1" x14ac:dyDescent="0.2">
      <c r="A20" s="434"/>
      <c r="B20" s="432"/>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926"/>
      <c r="AZ20" s="926"/>
      <c r="BA20" s="926"/>
      <c r="BB20" s="926"/>
      <c r="BC20" s="404"/>
      <c r="BD20" s="404"/>
      <c r="BE20" s="404"/>
      <c r="BF20" s="404"/>
      <c r="BG20" s="404"/>
      <c r="BH20" s="404"/>
      <c r="BI20" s="404"/>
      <c r="BJ20" s="404"/>
      <c r="BK20" s="404"/>
      <c r="BL20" s="404"/>
      <c r="BM20" s="404"/>
      <c r="BN20" s="404"/>
      <c r="BO20" s="404"/>
      <c r="BP20" s="404"/>
      <c r="BQ20" s="404"/>
      <c r="BR20" s="404"/>
      <c r="BS20" s="404"/>
      <c r="BT20" s="404"/>
      <c r="BU20" s="404"/>
      <c r="BV20" s="404"/>
    </row>
    <row r="21" spans="1:74" s="441" customFormat="1" ht="11.1" customHeight="1" x14ac:dyDescent="0.2">
      <c r="A21" s="434" t="s">
        <v>307</v>
      </c>
      <c r="B21" s="432"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4.6979268769999996</v>
      </c>
      <c r="AN21" s="106">
        <v>4.9769071479999996</v>
      </c>
      <c r="AO21" s="106">
        <v>4.8532985880000004</v>
      </c>
      <c r="AP21" s="106">
        <v>4.826920769</v>
      </c>
      <c r="AQ21" s="106">
        <v>4.9762175710000003</v>
      </c>
      <c r="AR21" s="106">
        <v>5.2102828810000004</v>
      </c>
      <c r="AS21" s="106">
        <v>5.2934718409999997</v>
      </c>
      <c r="AT21" s="106">
        <v>5.4301757019999997</v>
      </c>
      <c r="AU21" s="106">
        <v>5.3371249130000002</v>
      </c>
      <c r="AV21" s="106">
        <v>5.2116657850000001</v>
      </c>
      <c r="AW21" s="106">
        <v>5.2699642789999999</v>
      </c>
      <c r="AX21" s="106">
        <v>5.2792776180000001</v>
      </c>
      <c r="AY21" s="926">
        <v>4.6686506779999997</v>
      </c>
      <c r="AZ21" s="926">
        <v>4.9518084680000003</v>
      </c>
      <c r="BA21" s="926">
        <v>4.8263505670000004</v>
      </c>
      <c r="BB21" s="926">
        <v>4.7996077179999999</v>
      </c>
      <c r="BC21" s="404">
        <v>4.9511342029999996</v>
      </c>
      <c r="BD21" s="404">
        <v>5.1887033249999996</v>
      </c>
      <c r="BE21" s="404">
        <v>5.2731418620000001</v>
      </c>
      <c r="BF21" s="404">
        <v>5.411890487</v>
      </c>
      <c r="BG21" s="404">
        <v>5.3174531470000002</v>
      </c>
      <c r="BH21" s="404">
        <v>5.1901558540000003</v>
      </c>
      <c r="BI21" s="404">
        <v>5.2493175320000001</v>
      </c>
      <c r="BJ21" s="404">
        <v>5.258750375</v>
      </c>
      <c r="BK21" s="404">
        <v>4.6812624510000003</v>
      </c>
      <c r="BL21" s="404">
        <v>4.9653280759999996</v>
      </c>
      <c r="BM21" s="404">
        <v>4.8394991550000004</v>
      </c>
      <c r="BN21" s="404">
        <v>4.8132541780000002</v>
      </c>
      <c r="BO21" s="404">
        <v>4.9651510459999999</v>
      </c>
      <c r="BP21" s="404">
        <v>5.2034596210000004</v>
      </c>
      <c r="BQ21" s="404">
        <v>5.288244647</v>
      </c>
      <c r="BR21" s="404">
        <v>5.4273938319999999</v>
      </c>
      <c r="BS21" s="404">
        <v>5.3327864800000002</v>
      </c>
      <c r="BT21" s="404">
        <v>5.2058698369999998</v>
      </c>
      <c r="BU21" s="404">
        <v>5.2650304569999999</v>
      </c>
      <c r="BV21" s="404">
        <v>5.274104769</v>
      </c>
    </row>
    <row r="22" spans="1:74" ht="11.1" customHeight="1" x14ac:dyDescent="0.2">
      <c r="A22" s="351" t="s">
        <v>308</v>
      </c>
      <c r="B22" s="422" t="s">
        <v>205</v>
      </c>
      <c r="C22" s="302">
        <v>3.3385308655000001</v>
      </c>
      <c r="D22" s="302">
        <v>3.5749816070999998</v>
      </c>
      <c r="E22" s="302">
        <v>3.4655185432</v>
      </c>
      <c r="F22" s="302">
        <v>3.3846251643</v>
      </c>
      <c r="G22" s="302">
        <v>3.5219692224000001</v>
      </c>
      <c r="H22" s="302">
        <v>3.7223517211999999</v>
      </c>
      <c r="I22" s="302">
        <v>3.7846261079999999</v>
      </c>
      <c r="J22" s="302">
        <v>3.9042607671999998</v>
      </c>
      <c r="K22" s="302">
        <v>3.8108518014000001</v>
      </c>
      <c r="L22" s="302">
        <v>3.6254375548</v>
      </c>
      <c r="M22" s="302">
        <v>3.6926798107000001</v>
      </c>
      <c r="N22" s="302">
        <v>3.7376491995999999</v>
      </c>
      <c r="O22" s="302">
        <v>3.4594554787999998</v>
      </c>
      <c r="P22" s="302">
        <v>3.7044706806000001</v>
      </c>
      <c r="Q22" s="302">
        <v>3.5910427653000001</v>
      </c>
      <c r="R22" s="302">
        <v>3.5072193549000001</v>
      </c>
      <c r="S22" s="302">
        <v>3.6495381392000001</v>
      </c>
      <c r="T22" s="302">
        <v>3.8571786738</v>
      </c>
      <c r="U22" s="302">
        <v>3.9217086953</v>
      </c>
      <c r="V22" s="302">
        <v>4.0456766302</v>
      </c>
      <c r="W22" s="302">
        <v>3.9488843070000001</v>
      </c>
      <c r="X22" s="302">
        <v>3.7567541884</v>
      </c>
      <c r="Y22" s="302">
        <v>3.8264320197999999</v>
      </c>
      <c r="Z22" s="302">
        <v>3.8730302406999999</v>
      </c>
      <c r="AA22" s="302">
        <v>3.5525168542999999</v>
      </c>
      <c r="AB22" s="302">
        <v>3.8041231082999998</v>
      </c>
      <c r="AC22" s="302">
        <v>3.6876439156999998</v>
      </c>
      <c r="AD22" s="302">
        <v>3.6015656064999999</v>
      </c>
      <c r="AE22" s="302">
        <v>3.7477128494</v>
      </c>
      <c r="AF22" s="302">
        <v>3.9609390358000001</v>
      </c>
      <c r="AG22" s="302">
        <v>4.0272049526</v>
      </c>
      <c r="AH22" s="302">
        <v>4.1545076974999997</v>
      </c>
      <c r="AI22" s="302">
        <v>4.0551116042000004</v>
      </c>
      <c r="AJ22" s="302">
        <v>3.857813073</v>
      </c>
      <c r="AK22" s="302">
        <v>3.9293652788000002</v>
      </c>
      <c r="AL22" s="302">
        <v>3.9772170190999998</v>
      </c>
      <c r="AM22" s="302">
        <v>3.5650483789999998</v>
      </c>
      <c r="AN22" s="302">
        <v>3.8231317840000001</v>
      </c>
      <c r="AO22" s="302">
        <v>3.7054531960000001</v>
      </c>
      <c r="AP22" s="302">
        <v>3.6188093760000002</v>
      </c>
      <c r="AQ22" s="302">
        <v>3.7692340479999999</v>
      </c>
      <c r="AR22" s="302">
        <v>3.9881364619999999</v>
      </c>
      <c r="AS22" s="302">
        <v>4.0570136320000003</v>
      </c>
      <c r="AT22" s="302">
        <v>4.1882004220000004</v>
      </c>
      <c r="AU22" s="302">
        <v>4.0879604460000003</v>
      </c>
      <c r="AV22" s="302">
        <v>3.8877761550000001</v>
      </c>
      <c r="AW22" s="302">
        <v>3.962049355</v>
      </c>
      <c r="AX22" s="302">
        <v>4.0121276870000004</v>
      </c>
      <c r="AY22" s="915">
        <v>3.5183037430000001</v>
      </c>
      <c r="AZ22" s="915">
        <v>3.7802424459999999</v>
      </c>
      <c r="BA22" s="915">
        <v>3.6608059540000002</v>
      </c>
      <c r="BB22" s="915">
        <v>3.572867832</v>
      </c>
      <c r="BC22" s="371">
        <v>3.7255395760000001</v>
      </c>
      <c r="BD22" s="371">
        <v>3.9477119959999998</v>
      </c>
      <c r="BE22" s="371">
        <v>4.0176180649999997</v>
      </c>
      <c r="BF22" s="371">
        <v>4.1507645479999997</v>
      </c>
      <c r="BG22" s="371">
        <v>4.0490271690000004</v>
      </c>
      <c r="BH22" s="371">
        <v>3.8458524870000002</v>
      </c>
      <c r="BI22" s="371">
        <v>3.9212351939999999</v>
      </c>
      <c r="BJ22" s="371">
        <v>3.9720616049999999</v>
      </c>
      <c r="BK22" s="371">
        <v>3.5174005720000001</v>
      </c>
      <c r="BL22" s="371">
        <v>3.779997818</v>
      </c>
      <c r="BM22" s="371">
        <v>3.6602610499999999</v>
      </c>
      <c r="BN22" s="371">
        <v>3.5721018400000002</v>
      </c>
      <c r="BO22" s="371">
        <v>3.7251574199999999</v>
      </c>
      <c r="BP22" s="371">
        <v>3.9478884070000002</v>
      </c>
      <c r="BQ22" s="371">
        <v>4.0179702280000003</v>
      </c>
      <c r="BR22" s="371">
        <v>4.1514514550000001</v>
      </c>
      <c r="BS22" s="371">
        <v>4.0494582980000002</v>
      </c>
      <c r="BT22" s="371">
        <v>3.845772813</v>
      </c>
      <c r="BU22" s="371">
        <v>3.9213450380000001</v>
      </c>
      <c r="BV22" s="371">
        <v>3.9722992330000002</v>
      </c>
    </row>
    <row r="23" spans="1:74" ht="11.1" customHeight="1" x14ac:dyDescent="0.2">
      <c r="B23" s="42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915"/>
      <c r="AZ23" s="915"/>
      <c r="BA23" s="915"/>
      <c r="BB23" s="915"/>
      <c r="BC23" s="371"/>
      <c r="BD23" s="371"/>
      <c r="BE23" s="371"/>
      <c r="BF23" s="371"/>
      <c r="BG23" s="371"/>
      <c r="BH23" s="371"/>
      <c r="BI23" s="371"/>
      <c r="BJ23" s="371"/>
      <c r="BK23" s="371"/>
      <c r="BL23" s="371"/>
      <c r="BM23" s="371"/>
      <c r="BN23" s="371"/>
      <c r="BO23" s="371"/>
      <c r="BP23" s="371"/>
      <c r="BQ23" s="371"/>
      <c r="BR23" s="371"/>
      <c r="BS23" s="371"/>
      <c r="BT23" s="371"/>
      <c r="BU23" s="371"/>
      <c r="BV23" s="371"/>
    </row>
    <row r="24" spans="1:74" s="441" customFormat="1" ht="11.1" customHeight="1" x14ac:dyDescent="0.2">
      <c r="A24" s="434" t="s">
        <v>309</v>
      </c>
      <c r="B24" s="432"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9.7722421300000004</v>
      </c>
      <c r="AN24" s="106">
        <v>9.6185317900000005</v>
      </c>
      <c r="AO24" s="106">
        <v>9.0701669569999996</v>
      </c>
      <c r="AP24" s="106">
        <v>8.8218303470000006</v>
      </c>
      <c r="AQ24" s="106">
        <v>9.3976062440000003</v>
      </c>
      <c r="AR24" s="106">
        <v>9.9304568629999999</v>
      </c>
      <c r="AS24" s="106">
        <v>9.9290100890000001</v>
      </c>
      <c r="AT24" s="106">
        <v>9.9899123620000001</v>
      </c>
      <c r="AU24" s="106">
        <v>9.8158935609999993</v>
      </c>
      <c r="AV24" s="106">
        <v>9.4183581679999993</v>
      </c>
      <c r="AW24" s="106">
        <v>9.1923240639999992</v>
      </c>
      <c r="AX24" s="106">
        <v>9.5495072459999992</v>
      </c>
      <c r="AY24" s="926">
        <v>9.9231092729999997</v>
      </c>
      <c r="AZ24" s="926">
        <v>9.7569308410000009</v>
      </c>
      <c r="BA24" s="926">
        <v>9.1948707889999994</v>
      </c>
      <c r="BB24" s="926">
        <v>8.9541824739999996</v>
      </c>
      <c r="BC24" s="404">
        <v>9.5241309669999996</v>
      </c>
      <c r="BD24" s="404">
        <v>10.080772266</v>
      </c>
      <c r="BE24" s="404">
        <v>10.071871074000001</v>
      </c>
      <c r="BF24" s="404">
        <v>10.14847569</v>
      </c>
      <c r="BG24" s="404">
        <v>9.9470731420000007</v>
      </c>
      <c r="BH24" s="404">
        <v>9.5479287149999994</v>
      </c>
      <c r="BI24" s="404">
        <v>9.3259605759999999</v>
      </c>
      <c r="BJ24" s="404">
        <v>9.6736156760000007</v>
      </c>
      <c r="BK24" s="404">
        <v>10.038060285</v>
      </c>
      <c r="BL24" s="404">
        <v>9.8774575389999999</v>
      </c>
      <c r="BM24" s="404">
        <v>9.3121941499999998</v>
      </c>
      <c r="BN24" s="404">
        <v>9.0738199139999995</v>
      </c>
      <c r="BO24" s="404">
        <v>9.6550066809999997</v>
      </c>
      <c r="BP24" s="404">
        <v>10.2221347</v>
      </c>
      <c r="BQ24" s="404">
        <v>10.212855724000001</v>
      </c>
      <c r="BR24" s="404">
        <v>10.290265156</v>
      </c>
      <c r="BS24" s="404">
        <v>10.084591309</v>
      </c>
      <c r="BT24" s="404">
        <v>9.6765914350000006</v>
      </c>
      <c r="BU24" s="404">
        <v>9.4464387649999999</v>
      </c>
      <c r="BV24" s="404">
        <v>9.7968080299999993</v>
      </c>
    </row>
    <row r="25" spans="1:74" s="441" customFormat="1" ht="11.1" customHeight="1" x14ac:dyDescent="0.2">
      <c r="A25" s="434"/>
      <c r="B25" s="432"/>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926"/>
      <c r="AZ25" s="926"/>
      <c r="BA25" s="926"/>
      <c r="BB25" s="926"/>
      <c r="BC25" s="404"/>
      <c r="BD25" s="404"/>
      <c r="BE25" s="404"/>
      <c r="BF25" s="404"/>
      <c r="BG25" s="404"/>
      <c r="BH25" s="404"/>
      <c r="BI25" s="404"/>
      <c r="BJ25" s="404"/>
      <c r="BK25" s="404"/>
      <c r="BL25" s="404"/>
      <c r="BM25" s="404"/>
      <c r="BN25" s="404"/>
      <c r="BO25" s="404"/>
      <c r="BP25" s="404"/>
      <c r="BQ25" s="404"/>
      <c r="BR25" s="404"/>
      <c r="BS25" s="404"/>
      <c r="BT25" s="404"/>
      <c r="BU25" s="404"/>
      <c r="BV25" s="404"/>
    </row>
    <row r="26" spans="1:74" s="441" customFormat="1" ht="11.1" customHeight="1" x14ac:dyDescent="0.2">
      <c r="A26" s="434" t="s">
        <v>312</v>
      </c>
      <c r="B26" s="432"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4.5460471267000004</v>
      </c>
      <c r="AN26" s="106">
        <v>4.6505074877999997</v>
      </c>
      <c r="AO26" s="106">
        <v>4.6277606737000001</v>
      </c>
      <c r="AP26" s="106">
        <v>4.6372223355999997</v>
      </c>
      <c r="AQ26" s="106">
        <v>4.5799202071999998</v>
      </c>
      <c r="AR26" s="106">
        <v>4.6520036440999997</v>
      </c>
      <c r="AS26" s="106">
        <v>4.4863619361999998</v>
      </c>
      <c r="AT26" s="106">
        <v>4.5269931254999998</v>
      </c>
      <c r="AU26" s="106">
        <v>4.6055687751000001</v>
      </c>
      <c r="AV26" s="106">
        <v>4.630580095</v>
      </c>
      <c r="AW26" s="106">
        <v>4.7299001359000004</v>
      </c>
      <c r="AX26" s="106">
        <v>4.7452340659000001</v>
      </c>
      <c r="AY26" s="926">
        <v>4.6700124226000002</v>
      </c>
      <c r="AZ26" s="926">
        <v>4.7773212976000003</v>
      </c>
      <c r="BA26" s="926">
        <v>4.7539542076999997</v>
      </c>
      <c r="BB26" s="926">
        <v>4.7636738755000003</v>
      </c>
      <c r="BC26" s="404">
        <v>4.7048091904999998</v>
      </c>
      <c r="BD26" s="404">
        <v>4.7788582546000002</v>
      </c>
      <c r="BE26" s="404">
        <v>4.6086996972999996</v>
      </c>
      <c r="BF26" s="404">
        <v>4.6504388504999996</v>
      </c>
      <c r="BG26" s="404">
        <v>4.7311571616999997</v>
      </c>
      <c r="BH26" s="404">
        <v>4.7568505134999999</v>
      </c>
      <c r="BI26" s="404">
        <v>4.8588788856000003</v>
      </c>
      <c r="BJ26" s="404">
        <v>4.8746309633999996</v>
      </c>
      <c r="BK26" s="404">
        <v>4.7951650439</v>
      </c>
      <c r="BL26" s="404">
        <v>4.9053497052999999</v>
      </c>
      <c r="BM26" s="404">
        <v>4.8813564005999996</v>
      </c>
      <c r="BN26" s="404">
        <v>4.8913365452999997</v>
      </c>
      <c r="BO26" s="404">
        <v>4.8308943285000003</v>
      </c>
      <c r="BP26" s="404">
        <v>4.9069278531</v>
      </c>
      <c r="BQ26" s="404">
        <v>4.7322091846000003</v>
      </c>
      <c r="BR26" s="404">
        <v>4.7750669108999997</v>
      </c>
      <c r="BS26" s="404">
        <v>4.8579484089999996</v>
      </c>
      <c r="BT26" s="404">
        <v>4.8843303247999996</v>
      </c>
      <c r="BU26" s="404">
        <v>4.9890929756000002</v>
      </c>
      <c r="BV26" s="404">
        <v>5.0052671965000002</v>
      </c>
    </row>
    <row r="27" spans="1:74" s="441" customFormat="1" ht="11.1" customHeight="1" x14ac:dyDescent="0.2">
      <c r="A27" s="434"/>
      <c r="B27" s="432"/>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926"/>
      <c r="AZ27" s="926"/>
      <c r="BA27" s="926"/>
      <c r="BB27" s="926"/>
      <c r="BC27" s="404"/>
      <c r="BD27" s="404"/>
      <c r="BE27" s="404"/>
      <c r="BF27" s="404"/>
      <c r="BG27" s="404"/>
      <c r="BH27" s="404"/>
      <c r="BI27" s="404"/>
      <c r="BJ27" s="404"/>
      <c r="BK27" s="404"/>
      <c r="BL27" s="404"/>
      <c r="BM27" s="404"/>
      <c r="BN27" s="404"/>
      <c r="BO27" s="404"/>
      <c r="BP27" s="404"/>
      <c r="BQ27" s="404"/>
      <c r="BR27" s="404"/>
      <c r="BS27" s="404"/>
      <c r="BT27" s="404"/>
      <c r="BU27" s="404"/>
      <c r="BV27" s="404"/>
    </row>
    <row r="28" spans="1:74" s="441" customFormat="1" ht="11.1" customHeight="1" x14ac:dyDescent="0.2">
      <c r="A28" s="434" t="s">
        <v>310</v>
      </c>
      <c r="B28" s="432"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38.109224275000003</v>
      </c>
      <c r="AN28" s="106">
        <v>39.014486787999999</v>
      </c>
      <c r="AO28" s="106">
        <v>38.710522247</v>
      </c>
      <c r="AP28" s="106">
        <v>38.437688495000003</v>
      </c>
      <c r="AQ28" s="106">
        <v>38.084108608000001</v>
      </c>
      <c r="AR28" s="106">
        <v>37.771892141000002</v>
      </c>
      <c r="AS28" s="106">
        <v>37.247541044999998</v>
      </c>
      <c r="AT28" s="106">
        <v>36.581809696000001</v>
      </c>
      <c r="AU28" s="106">
        <v>37.261068985999998</v>
      </c>
      <c r="AV28" s="106">
        <v>36.923452026</v>
      </c>
      <c r="AW28" s="106">
        <v>38.481770468999997</v>
      </c>
      <c r="AX28" s="106">
        <v>39.028534946999997</v>
      </c>
      <c r="AY28" s="926">
        <v>38.366838129999998</v>
      </c>
      <c r="AZ28" s="926">
        <v>39.555827256000001</v>
      </c>
      <c r="BA28" s="926">
        <v>38.979098944</v>
      </c>
      <c r="BB28" s="926">
        <v>38.841362967999999</v>
      </c>
      <c r="BC28" s="404">
        <v>38.486437266000003</v>
      </c>
      <c r="BD28" s="404">
        <v>38.148220621</v>
      </c>
      <c r="BE28" s="404">
        <v>37.615544614000001</v>
      </c>
      <c r="BF28" s="404">
        <v>37.126753227999998</v>
      </c>
      <c r="BG28" s="404">
        <v>37.936708357999997</v>
      </c>
      <c r="BH28" s="404">
        <v>37.314126182999999</v>
      </c>
      <c r="BI28" s="404">
        <v>39.023356245000002</v>
      </c>
      <c r="BJ28" s="404">
        <v>40.129297803999997</v>
      </c>
      <c r="BK28" s="404">
        <v>39.060492222000001</v>
      </c>
      <c r="BL28" s="404">
        <v>40.238660463000002</v>
      </c>
      <c r="BM28" s="404">
        <v>39.679472326000003</v>
      </c>
      <c r="BN28" s="404">
        <v>39.445904732000002</v>
      </c>
      <c r="BO28" s="404">
        <v>39.097956683</v>
      </c>
      <c r="BP28" s="404">
        <v>38.749737142000001</v>
      </c>
      <c r="BQ28" s="404">
        <v>38.283662622999998</v>
      </c>
      <c r="BR28" s="404">
        <v>37.764253543000002</v>
      </c>
      <c r="BS28" s="404">
        <v>38.607299105999999</v>
      </c>
      <c r="BT28" s="404">
        <v>37.706056879000002</v>
      </c>
      <c r="BU28" s="404">
        <v>39.453276508000002</v>
      </c>
      <c r="BV28" s="404">
        <v>40.547450660999999</v>
      </c>
    </row>
    <row r="29" spans="1:74" ht="11.1" customHeight="1" x14ac:dyDescent="0.2">
      <c r="A29" s="351" t="s">
        <v>170</v>
      </c>
      <c r="B29" s="422" t="s">
        <v>961</v>
      </c>
      <c r="C29" s="302">
        <v>14.797070416</v>
      </c>
      <c r="D29" s="302">
        <v>15.245876077</v>
      </c>
      <c r="E29" s="302">
        <v>15.154245766000001</v>
      </c>
      <c r="F29" s="302">
        <v>15.470364107</v>
      </c>
      <c r="G29" s="302">
        <v>15.248280944999999</v>
      </c>
      <c r="H29" s="302">
        <v>15.077013779</v>
      </c>
      <c r="I29" s="302">
        <v>15.018352392000001</v>
      </c>
      <c r="J29" s="302">
        <v>14.558584692</v>
      </c>
      <c r="K29" s="302">
        <v>15.349924227000001</v>
      </c>
      <c r="L29" s="302">
        <v>14.451416399999999</v>
      </c>
      <c r="M29" s="302">
        <v>15.359577443999999</v>
      </c>
      <c r="N29" s="302">
        <v>15.790100459</v>
      </c>
      <c r="O29" s="302">
        <v>15.20285477</v>
      </c>
      <c r="P29" s="302">
        <v>15.390911302999999</v>
      </c>
      <c r="Q29" s="302">
        <v>14.732939996000001</v>
      </c>
      <c r="R29" s="302">
        <v>15.029261635999999</v>
      </c>
      <c r="S29" s="302">
        <v>15.161172286999999</v>
      </c>
      <c r="T29" s="302">
        <v>15.066980040000001</v>
      </c>
      <c r="U29" s="302">
        <v>15.055125849</v>
      </c>
      <c r="V29" s="302">
        <v>14.663752855</v>
      </c>
      <c r="W29" s="302">
        <v>15.519520583</v>
      </c>
      <c r="X29" s="302">
        <v>14.588242516999999</v>
      </c>
      <c r="Y29" s="302">
        <v>15.361486112</v>
      </c>
      <c r="Z29" s="302">
        <v>15.850122446</v>
      </c>
      <c r="AA29" s="302">
        <v>15.839069396999999</v>
      </c>
      <c r="AB29" s="302">
        <v>16.319479628</v>
      </c>
      <c r="AC29" s="302">
        <v>16.221396775999999</v>
      </c>
      <c r="AD29" s="302">
        <v>16.559775942000002</v>
      </c>
      <c r="AE29" s="302">
        <v>16.322053844999999</v>
      </c>
      <c r="AF29" s="302">
        <v>16.138726169000002</v>
      </c>
      <c r="AG29" s="302">
        <v>16.075933890000002</v>
      </c>
      <c r="AH29" s="302">
        <v>15.583789681000001</v>
      </c>
      <c r="AI29" s="302">
        <v>16.430854773</v>
      </c>
      <c r="AJ29" s="302">
        <v>15.469074676</v>
      </c>
      <c r="AK29" s="302">
        <v>16.441187761999998</v>
      </c>
      <c r="AL29" s="302">
        <v>16.902027897</v>
      </c>
      <c r="AM29" s="302">
        <v>15.995278582999999</v>
      </c>
      <c r="AN29" s="302">
        <v>16.464857771999998</v>
      </c>
      <c r="AO29" s="302">
        <v>16.362181778</v>
      </c>
      <c r="AP29" s="302">
        <v>16.690882041999998</v>
      </c>
      <c r="AQ29" s="302">
        <v>16.449692271</v>
      </c>
      <c r="AR29" s="302">
        <v>16.262073816000001</v>
      </c>
      <c r="AS29" s="302">
        <v>16.193429733999999</v>
      </c>
      <c r="AT29" s="302">
        <v>15.700007684999999</v>
      </c>
      <c r="AU29" s="302">
        <v>16.530637464000002</v>
      </c>
      <c r="AV29" s="302">
        <v>15.57238669</v>
      </c>
      <c r="AW29" s="302">
        <v>16.526236857000001</v>
      </c>
      <c r="AX29" s="302">
        <v>16.974302009999999</v>
      </c>
      <c r="AY29" s="915">
        <v>16.255995576</v>
      </c>
      <c r="AZ29" s="915">
        <v>16.733669087999999</v>
      </c>
      <c r="BA29" s="915">
        <v>16.629223227000001</v>
      </c>
      <c r="BB29" s="915">
        <v>16.92358943</v>
      </c>
      <c r="BC29" s="371">
        <v>16.678242174000001</v>
      </c>
      <c r="BD29" s="371">
        <v>16.487389664999998</v>
      </c>
      <c r="BE29" s="371">
        <v>16.328562337000001</v>
      </c>
      <c r="BF29" s="371">
        <v>15.839634975999999</v>
      </c>
      <c r="BG29" s="371">
        <v>16.671582651000001</v>
      </c>
      <c r="BH29" s="371">
        <v>15.814814127</v>
      </c>
      <c r="BI29" s="371">
        <v>16.772106189999999</v>
      </c>
      <c r="BJ29" s="371">
        <v>17.240894820000001</v>
      </c>
      <c r="BK29" s="371">
        <v>16.488121103000001</v>
      </c>
      <c r="BL29" s="371">
        <v>16.973812868</v>
      </c>
      <c r="BM29" s="371">
        <v>16.867613773999999</v>
      </c>
      <c r="BN29" s="371">
        <v>17.095592663000001</v>
      </c>
      <c r="BO29" s="371">
        <v>16.846126997999999</v>
      </c>
      <c r="BP29" s="371">
        <v>16.652070823999999</v>
      </c>
      <c r="BQ29" s="371">
        <v>16.581071383000001</v>
      </c>
      <c r="BR29" s="371">
        <v>16.070718638999999</v>
      </c>
      <c r="BS29" s="371">
        <v>16.929849645000001</v>
      </c>
      <c r="BT29" s="371">
        <v>15.93871861</v>
      </c>
      <c r="BU29" s="371">
        <v>16.925298031000001</v>
      </c>
      <c r="BV29" s="371">
        <v>17.388737560999999</v>
      </c>
    </row>
    <row r="30" spans="1:74" ht="11.1" customHeight="1" x14ac:dyDescent="0.2">
      <c r="A30" s="351" t="s">
        <v>311</v>
      </c>
      <c r="B30" s="422" t="s">
        <v>974</v>
      </c>
      <c r="C30" s="302">
        <v>4.5302865904000003</v>
      </c>
      <c r="D30" s="302">
        <v>4.8799990956999997</v>
      </c>
      <c r="E30" s="302">
        <v>4.8537867847999996</v>
      </c>
      <c r="F30" s="302">
        <v>4.7889738003</v>
      </c>
      <c r="G30" s="302">
        <v>4.8593539085000002</v>
      </c>
      <c r="H30" s="302">
        <v>4.7811709641000002</v>
      </c>
      <c r="I30" s="302">
        <v>4.5341475723000002</v>
      </c>
      <c r="J30" s="302">
        <v>4.4333012364000002</v>
      </c>
      <c r="K30" s="302">
        <v>4.5087510985000003</v>
      </c>
      <c r="L30" s="302">
        <v>4.6276978408999998</v>
      </c>
      <c r="M30" s="302">
        <v>4.8213132424999996</v>
      </c>
      <c r="N30" s="302">
        <v>4.8760471041000004</v>
      </c>
      <c r="O30" s="302">
        <v>4.8599772512000001</v>
      </c>
      <c r="P30" s="302">
        <v>5.2351400112000004</v>
      </c>
      <c r="Q30" s="302">
        <v>5.2070201046999998</v>
      </c>
      <c r="R30" s="302">
        <v>5.1374903688</v>
      </c>
      <c r="S30" s="302">
        <v>5.2129923746999998</v>
      </c>
      <c r="T30" s="302">
        <v>5.1291196828999999</v>
      </c>
      <c r="U30" s="302">
        <v>4.8641192152999997</v>
      </c>
      <c r="V30" s="302">
        <v>4.7559338084</v>
      </c>
      <c r="W30" s="302">
        <v>4.8368745185000002</v>
      </c>
      <c r="X30" s="302">
        <v>4.9644775852</v>
      </c>
      <c r="Y30" s="302">
        <v>5.1721833073000001</v>
      </c>
      <c r="Z30" s="302">
        <v>5.2309004140999997</v>
      </c>
      <c r="AA30" s="302">
        <v>5.0739633356000002</v>
      </c>
      <c r="AB30" s="302">
        <v>5.4656446112000001</v>
      </c>
      <c r="AC30" s="302">
        <v>5.4362865777999998</v>
      </c>
      <c r="AD30" s="302">
        <v>5.3636954291999999</v>
      </c>
      <c r="AE30" s="302">
        <v>5.4425218084000004</v>
      </c>
      <c r="AF30" s="302">
        <v>5.3549561797000003</v>
      </c>
      <c r="AG30" s="302">
        <v>5.0782876715</v>
      </c>
      <c r="AH30" s="302">
        <v>4.9653388324999996</v>
      </c>
      <c r="AI30" s="302">
        <v>5.0498433833999998</v>
      </c>
      <c r="AJ30" s="302">
        <v>5.1830648469999998</v>
      </c>
      <c r="AK30" s="302">
        <v>5.3999159068999996</v>
      </c>
      <c r="AL30" s="302">
        <v>5.4612183434999997</v>
      </c>
      <c r="AM30" s="302">
        <v>5.374915906</v>
      </c>
      <c r="AN30" s="302">
        <v>5.7556738850000002</v>
      </c>
      <c r="AO30" s="302">
        <v>5.734966086</v>
      </c>
      <c r="AP30" s="302">
        <v>5.5557782439999999</v>
      </c>
      <c r="AQ30" s="302">
        <v>5.6174984979999998</v>
      </c>
      <c r="AR30" s="302">
        <v>5.5164660420000002</v>
      </c>
      <c r="AS30" s="302">
        <v>5.4356898449999997</v>
      </c>
      <c r="AT30" s="302">
        <v>4.987097286</v>
      </c>
      <c r="AU30" s="302">
        <v>4.9438839899999998</v>
      </c>
      <c r="AV30" s="302">
        <v>5.4341509969999997</v>
      </c>
      <c r="AW30" s="302">
        <v>5.7083179749999999</v>
      </c>
      <c r="AX30" s="302">
        <v>5.5784725909999997</v>
      </c>
      <c r="AY30" s="915">
        <v>5.5160470129999997</v>
      </c>
      <c r="AZ30" s="915">
        <v>5.6702523039999999</v>
      </c>
      <c r="BA30" s="915">
        <v>5.622719043</v>
      </c>
      <c r="BB30" s="915">
        <v>5.7849767249999999</v>
      </c>
      <c r="BC30" s="371">
        <v>5.872068981</v>
      </c>
      <c r="BD30" s="371">
        <v>5.7765197920000002</v>
      </c>
      <c r="BE30" s="371">
        <v>5.4734420039999998</v>
      </c>
      <c r="BF30" s="371">
        <v>5.3500100919999998</v>
      </c>
      <c r="BG30" s="371">
        <v>5.4432581439999996</v>
      </c>
      <c r="BH30" s="371">
        <v>5.6201000219999999</v>
      </c>
      <c r="BI30" s="371">
        <v>5.858769713</v>
      </c>
      <c r="BJ30" s="371">
        <v>5.9267690289999999</v>
      </c>
      <c r="BK30" s="371">
        <v>5.7161039489999999</v>
      </c>
      <c r="BL30" s="371">
        <v>6.0212605889999997</v>
      </c>
      <c r="BM30" s="371">
        <v>5.9859077660000004</v>
      </c>
      <c r="BN30" s="371">
        <v>6.0736964870000003</v>
      </c>
      <c r="BO30" s="371">
        <v>6.1652245949999998</v>
      </c>
      <c r="BP30" s="371">
        <v>6.0648088160000002</v>
      </c>
      <c r="BQ30" s="371">
        <v>5.7462944260000004</v>
      </c>
      <c r="BR30" s="371">
        <v>5.6165757789999997</v>
      </c>
      <c r="BS30" s="371">
        <v>5.7145732149999997</v>
      </c>
      <c r="BT30" s="371">
        <v>5.8688941650000004</v>
      </c>
      <c r="BU30" s="371">
        <v>6.1197199749999998</v>
      </c>
      <c r="BV30" s="371">
        <v>6.1911826850000002</v>
      </c>
    </row>
    <row r="31" spans="1:74" ht="11.1" customHeight="1" x14ac:dyDescent="0.2">
      <c r="A31" s="351" t="s">
        <v>165</v>
      </c>
      <c r="B31" s="422" t="s">
        <v>959</v>
      </c>
      <c r="C31" s="345">
        <v>3.7907000000000002</v>
      </c>
      <c r="D31" s="345">
        <v>3.8475999999999999</v>
      </c>
      <c r="E31" s="345">
        <v>3.5935000000000001</v>
      </c>
      <c r="F31" s="345">
        <v>3.2248000000000001</v>
      </c>
      <c r="G31" s="345">
        <v>2.8961999999999999</v>
      </c>
      <c r="H31" s="345">
        <v>3.0310000000000001</v>
      </c>
      <c r="I31" s="345">
        <v>3.0920000000000001</v>
      </c>
      <c r="J31" s="345">
        <v>3.0794999999999999</v>
      </c>
      <c r="K31" s="345">
        <v>3.2869000000000002</v>
      </c>
      <c r="L31" s="345">
        <v>3.3130999999999999</v>
      </c>
      <c r="M31" s="345">
        <v>3.4882</v>
      </c>
      <c r="N31" s="345">
        <v>4.1075999999999997</v>
      </c>
      <c r="O31" s="345">
        <v>3.7707000000000002</v>
      </c>
      <c r="P31" s="345">
        <v>3.8088000000000002</v>
      </c>
      <c r="Q31" s="345">
        <v>3.4794</v>
      </c>
      <c r="R31" s="345">
        <v>2.968</v>
      </c>
      <c r="S31" s="345">
        <v>2.9163999999999999</v>
      </c>
      <c r="T31" s="345">
        <v>3.0813000000000001</v>
      </c>
      <c r="U31" s="345">
        <v>3.0607000000000002</v>
      </c>
      <c r="V31" s="345">
        <v>3.2772999999999999</v>
      </c>
      <c r="W31" s="345">
        <v>3.1153</v>
      </c>
      <c r="X31" s="345">
        <v>3.1901999999999999</v>
      </c>
      <c r="Y31" s="345">
        <v>3.4146000000000001</v>
      </c>
      <c r="Z31" s="345">
        <v>3.9636</v>
      </c>
      <c r="AA31" s="345">
        <v>3.7145999999999999</v>
      </c>
      <c r="AB31" s="345">
        <v>3.8713000000000002</v>
      </c>
      <c r="AC31" s="345">
        <v>3.4687999999999999</v>
      </c>
      <c r="AD31" s="345">
        <v>3.1482000000000001</v>
      </c>
      <c r="AE31" s="345">
        <v>2.9561999999999999</v>
      </c>
      <c r="AF31" s="345">
        <v>3.0442999999999998</v>
      </c>
      <c r="AG31" s="345">
        <v>3.0259999999999998</v>
      </c>
      <c r="AH31" s="345">
        <v>3.0840999999999998</v>
      </c>
      <c r="AI31" s="345">
        <v>3.0550999999999999</v>
      </c>
      <c r="AJ31" s="345">
        <v>3.0407999999999999</v>
      </c>
      <c r="AK31" s="345">
        <v>3.3933</v>
      </c>
      <c r="AL31" s="345">
        <v>3.7035999999999998</v>
      </c>
      <c r="AM31" s="345">
        <v>3.4455</v>
      </c>
      <c r="AN31" s="345">
        <v>3.5190000000000001</v>
      </c>
      <c r="AO31" s="345">
        <v>3.355</v>
      </c>
      <c r="AP31" s="345">
        <v>3.0996000000000001</v>
      </c>
      <c r="AQ31" s="345">
        <v>2.8794</v>
      </c>
      <c r="AR31" s="345">
        <v>2.8826999999999998</v>
      </c>
      <c r="AS31" s="345">
        <v>2.8650000000000002</v>
      </c>
      <c r="AT31" s="345">
        <v>2.9609000000000001</v>
      </c>
      <c r="AU31" s="345">
        <v>2.9138999999999999</v>
      </c>
      <c r="AV31" s="345">
        <v>2.9586999999999999</v>
      </c>
      <c r="AW31" s="345">
        <v>3.3029000000000002</v>
      </c>
      <c r="AX31" s="345">
        <v>3.5143</v>
      </c>
      <c r="AY31" s="928">
        <v>3.3679000000000001</v>
      </c>
      <c r="AZ31" s="928">
        <v>3.564442729</v>
      </c>
      <c r="BA31" s="928">
        <v>3.277342209</v>
      </c>
      <c r="BB31" s="928">
        <v>2.9613478249999998</v>
      </c>
      <c r="BC31" s="416">
        <v>2.7160812970000001</v>
      </c>
      <c r="BD31" s="416">
        <v>2.743645603</v>
      </c>
      <c r="BE31" s="416">
        <v>2.8650018730000002</v>
      </c>
      <c r="BF31" s="416">
        <v>2.9575987960000001</v>
      </c>
      <c r="BG31" s="416">
        <v>2.885451937</v>
      </c>
      <c r="BH31" s="416">
        <v>2.9132176219999999</v>
      </c>
      <c r="BI31" s="416">
        <v>3.137065888</v>
      </c>
      <c r="BJ31" s="416">
        <v>3.588360518</v>
      </c>
      <c r="BK31" s="416">
        <v>3.2550410240000001</v>
      </c>
      <c r="BL31" s="416">
        <v>3.4797652079999999</v>
      </c>
      <c r="BM31" s="416">
        <v>3.1994850970000002</v>
      </c>
      <c r="BN31" s="416">
        <v>2.890997531</v>
      </c>
      <c r="BO31" s="416">
        <v>2.651557597</v>
      </c>
      <c r="BP31" s="416">
        <v>2.6784670799999999</v>
      </c>
      <c r="BQ31" s="416">
        <v>2.7969403910000001</v>
      </c>
      <c r="BR31" s="416">
        <v>2.8873375659999998</v>
      </c>
      <c r="BS31" s="416">
        <v>2.8169046390000001</v>
      </c>
      <c r="BT31" s="416">
        <v>2.8440107189999999</v>
      </c>
      <c r="BU31" s="416">
        <v>3.0625412070000002</v>
      </c>
      <c r="BV31" s="416">
        <v>3.5031148019999998</v>
      </c>
    </row>
    <row r="32" spans="1:74" ht="28.35" customHeight="1" x14ac:dyDescent="0.2">
      <c r="B32" s="1059" t="s">
        <v>903</v>
      </c>
      <c r="C32" s="1060"/>
      <c r="D32" s="1060"/>
      <c r="E32" s="1060"/>
      <c r="F32" s="1060"/>
      <c r="G32" s="1060"/>
      <c r="H32" s="1060"/>
      <c r="I32" s="1060"/>
      <c r="J32" s="1060"/>
      <c r="K32" s="1060"/>
      <c r="L32" s="1060"/>
      <c r="M32" s="1060"/>
      <c r="N32" s="1060"/>
      <c r="O32" s="1060"/>
      <c r="P32" s="1060"/>
      <c r="Q32" s="1060"/>
    </row>
    <row r="33" spans="2:17" ht="31.65" customHeight="1" x14ac:dyDescent="0.2">
      <c r="B33" s="1060" t="s">
        <v>904</v>
      </c>
      <c r="C33" s="1060"/>
      <c r="D33" s="1060"/>
      <c r="E33" s="1060"/>
      <c r="F33" s="1060"/>
      <c r="G33" s="1060"/>
      <c r="H33" s="1060"/>
      <c r="I33" s="1060"/>
      <c r="J33" s="1060"/>
      <c r="K33" s="1060"/>
      <c r="L33" s="1060"/>
      <c r="M33" s="1060"/>
      <c r="N33" s="1060"/>
      <c r="O33" s="1060"/>
      <c r="P33" s="1060"/>
      <c r="Q33" s="1060"/>
    </row>
    <row r="34" spans="2:17" ht="12" customHeight="1" x14ac:dyDescent="0.2">
      <c r="B34" s="793" t="s">
        <v>826</v>
      </c>
      <c r="C34" s="808"/>
      <c r="D34" s="808"/>
      <c r="E34" s="808"/>
      <c r="F34" s="808"/>
      <c r="G34" s="808"/>
      <c r="H34" s="808"/>
      <c r="I34" s="808"/>
      <c r="J34" s="808"/>
      <c r="K34" s="808"/>
      <c r="L34" s="808"/>
      <c r="M34" s="808"/>
      <c r="N34" s="808"/>
      <c r="O34" s="808"/>
      <c r="P34" s="808"/>
      <c r="Q34" s="808"/>
    </row>
    <row r="35" spans="2:17" ht="12" customHeight="1" x14ac:dyDescent="0.25">
      <c r="B35" s="1013" t="str">
        <f>Dates!$G$2</f>
        <v>EIA completed modeling and analysis for this report on Thursday, May 1, 2025.</v>
      </c>
      <c r="C35" s="1000"/>
      <c r="D35" s="1000"/>
      <c r="E35" s="1000"/>
      <c r="F35" s="1000"/>
      <c r="G35" s="1000"/>
      <c r="H35" s="1000"/>
      <c r="I35" s="1000"/>
      <c r="J35" s="1000"/>
      <c r="K35" s="1000"/>
      <c r="L35" s="1000"/>
      <c r="M35" s="1000"/>
      <c r="N35" s="1000"/>
      <c r="O35" s="1000"/>
      <c r="P35" s="1000"/>
      <c r="Q35" s="1000"/>
    </row>
    <row r="36" spans="2:17" ht="12" customHeight="1" x14ac:dyDescent="0.25">
      <c r="B36" s="1046" t="s">
        <v>483</v>
      </c>
      <c r="C36" s="1047"/>
      <c r="D36" s="1047"/>
      <c r="E36" s="1047"/>
      <c r="F36" s="1047"/>
      <c r="G36" s="1047"/>
      <c r="H36" s="1047"/>
      <c r="I36" s="1047"/>
      <c r="J36" s="1047"/>
      <c r="K36" s="1047"/>
      <c r="L36" s="1047"/>
      <c r="M36" s="1047"/>
      <c r="N36" s="1047"/>
      <c r="O36" s="1047"/>
      <c r="P36" s="1047"/>
      <c r="Q36" s="1047"/>
    </row>
    <row r="37" spans="2:17" ht="12" customHeight="1" x14ac:dyDescent="0.25">
      <c r="B37" s="1022" t="s">
        <v>1435</v>
      </c>
      <c r="C37" s="1009"/>
      <c r="D37" s="1009"/>
      <c r="E37" s="1009"/>
      <c r="F37" s="1009"/>
      <c r="G37" s="1009"/>
      <c r="H37" s="1009"/>
      <c r="I37" s="1009"/>
      <c r="J37" s="1009"/>
      <c r="K37" s="1009"/>
      <c r="L37" s="1009"/>
      <c r="M37" s="1009"/>
      <c r="N37" s="1009"/>
      <c r="O37" s="1009"/>
      <c r="P37" s="1009"/>
      <c r="Q37" s="1009"/>
    </row>
    <row r="38" spans="2:17" ht="12" customHeight="1" x14ac:dyDescent="0.25">
      <c r="B38" s="1017" t="s">
        <v>492</v>
      </c>
      <c r="C38" s="1038"/>
      <c r="D38" s="1038"/>
      <c r="E38" s="1038"/>
      <c r="F38" s="1038"/>
      <c r="G38" s="1038"/>
      <c r="H38" s="1038"/>
      <c r="I38" s="1038"/>
      <c r="J38" s="1038"/>
      <c r="K38" s="1038"/>
      <c r="L38" s="1038"/>
      <c r="M38" s="1038"/>
      <c r="N38" s="1038"/>
      <c r="O38" s="1038"/>
      <c r="P38" s="1038"/>
      <c r="Q38" s="1038"/>
    </row>
    <row r="39" spans="2:17" ht="12" customHeight="1" x14ac:dyDescent="0.25">
      <c r="B39" s="810" t="s">
        <v>840</v>
      </c>
      <c r="C39" s="811"/>
      <c r="D39" s="811"/>
      <c r="E39" s="811"/>
      <c r="F39" s="811"/>
      <c r="G39" s="811"/>
      <c r="H39" s="811"/>
      <c r="I39" s="811"/>
      <c r="J39" s="811"/>
      <c r="K39" s="811"/>
      <c r="L39" s="811"/>
      <c r="M39" s="811"/>
      <c r="N39" s="811"/>
      <c r="O39" s="811"/>
      <c r="P39" s="811"/>
      <c r="Q39" s="809"/>
    </row>
    <row r="40" spans="2:17" ht="13.2" x14ac:dyDescent="0.25">
      <c r="B40" s="1057" t="s">
        <v>841</v>
      </c>
      <c r="C40" s="1058"/>
      <c r="D40" s="1058"/>
      <c r="E40" s="1058"/>
      <c r="F40" s="1058"/>
      <c r="G40" s="1058"/>
      <c r="H40" s="1058"/>
      <c r="I40" s="1058"/>
      <c r="J40" s="1058"/>
      <c r="K40" s="1058"/>
      <c r="L40" s="1058"/>
      <c r="M40" s="1058"/>
      <c r="N40" s="1058"/>
      <c r="O40" s="1058"/>
      <c r="P40" s="1058"/>
      <c r="Q40" s="1058"/>
    </row>
    <row r="41" spans="2:17" ht="13.2" x14ac:dyDescent="0.25">
      <c r="B41" s="1024" t="s">
        <v>842</v>
      </c>
      <c r="C41" s="1058"/>
      <c r="D41" s="1058"/>
      <c r="E41" s="1058"/>
      <c r="F41" s="1058"/>
      <c r="G41" s="1058"/>
      <c r="H41" s="1058"/>
      <c r="I41" s="1058"/>
      <c r="J41" s="1058"/>
      <c r="K41" s="1058"/>
      <c r="L41" s="1058"/>
      <c r="M41" s="1058"/>
      <c r="N41" s="1058"/>
      <c r="O41" s="1058"/>
      <c r="P41" s="1058"/>
      <c r="Q41" s="1058"/>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2025-05-01T20:42:31Z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